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_($* #,##0_);_($* (#,##0);_($* &quot;-&quot;??_);_(@_)"/>
    <numFmt numFmtId="165" formatCode="0.0%"/>
    <numFmt numFmtId="166" formatCode="_($* #,##0.00_);_($* (#,##0.00);_($* &quot;-&quot;??_);_(@_)"/>
  </numFmts>
  <fonts count="3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164" fontId="2" fillId="0" borderId="0" pivotButton="0" quotePrefix="0" xfId="0"/>
    <xf numFmtId="166" fontId="2" fillId="0" borderId="0" pivotButton="0" quotePrefix="0" xfId="0"/>
    <xf numFmtId="0" fontId="2" fillId="0" borderId="0" pivotButton="0" quotePrefix="0" xfId="0"/>
    <xf numFmtId="37" fontId="2" fillId="0" borderId="0" pivotButton="0" quotePrefix="0" xfId="0"/>
    <xf numFmtId="165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Christy Watson Homes CMA</t>
        </is>
      </c>
      <c r="P1" s="1" t="inlineStr">
        <is>
          <t>all properties</t>
        </is>
      </c>
      <c r="Q1" s="1" t="inlineStr">
        <is>
          <t>Total SqFt</t>
        </is>
      </c>
      <c r="R1" s="1" t="inlineStr">
        <is>
          <t>Above Grade</t>
        </is>
      </c>
      <c r="S1" s="1" t="inlineStr">
        <is>
          <t>Effective SqFt</t>
        </is>
      </c>
    </row>
    <row r="2">
      <c r="A2" t="inlineStr">
        <is>
          <t>Created by: Loving Husband LLC</t>
        </is>
      </c>
      <c r="P2" s="1" t="inlineStr">
        <is>
          <t>Implied Price Comps</t>
        </is>
      </c>
      <c r="Q2" s="2" t="n">
        <v>974731.5181383133</v>
      </c>
      <c r="R2" s="2" t="n">
        <v>1006008.500273564</v>
      </c>
      <c r="S2" s="2" t="n">
        <v>939057.1997096105</v>
      </c>
    </row>
    <row r="3">
      <c r="P3" s="1" t="inlineStr">
        <is>
          <t>Implied Dollar SqFt Offer Price</t>
        </is>
      </c>
      <c r="Q3" s="3" t="n">
        <v>327.8628738147337</v>
      </c>
      <c r="R3" s="3" t="n">
        <v>327.8628738147337</v>
      </c>
      <c r="S3" s="3" t="n">
        <v>327.8628738147337</v>
      </c>
    </row>
    <row r="4">
      <c r="A4" s="1" t="inlineStr">
        <is>
          <t>Address</t>
        </is>
      </c>
      <c r="B4" s="1" t="inlineStr">
        <is>
          <t>Total SqFt</t>
        </is>
      </c>
      <c r="C4" s="1" t="inlineStr">
        <is>
          <t>Above Grade</t>
        </is>
      </c>
      <c r="D4" s="1" t="inlineStr">
        <is>
          <t>Upper SqFt</t>
        </is>
      </c>
      <c r="E4" s="1" t="inlineStr">
        <is>
          <t>Main SqFt</t>
        </is>
      </c>
      <c r="F4" s="1" t="inlineStr">
        <is>
          <t>Finished Basement</t>
        </is>
      </c>
      <c r="G4" s="1" t="inlineStr">
        <is>
          <t>Unfinished Basement</t>
        </is>
      </c>
      <c r="H4" s="1" t="inlineStr">
        <is>
          <t>Effective SqFt</t>
        </is>
      </c>
      <c r="I4" s="1" t="inlineStr">
        <is>
          <t>List Price</t>
        </is>
      </c>
      <c r="J4" s="1" t="inlineStr">
        <is>
          <t>Offer Price</t>
        </is>
      </c>
      <c r="K4" s="1" t="inlineStr">
        <is>
          <t>% of List</t>
        </is>
      </c>
      <c r="L4" s="1" t="inlineStr">
        <is>
          <t>$ / SqFt</t>
        </is>
      </c>
      <c r="M4" s="1" t="inlineStr">
        <is>
          <t>$ / Above Grade SqFt</t>
        </is>
      </c>
      <c r="N4" s="1" t="inlineStr">
        <is>
          <t>$ / by Effective SqFt</t>
        </is>
      </c>
      <c r="P4" s="1" t="inlineStr">
        <is>
          <t>Dollar Diff SqFt</t>
        </is>
      </c>
      <c r="Q4" s="3" t="n">
        <v>-27.6190802838488</v>
      </c>
      <c r="R4" s="3" t="n">
        <v>-39.02571125950567</v>
      </c>
      <c r="S4" s="3" t="n">
        <v>-14.60875262932552</v>
      </c>
    </row>
    <row r="5">
      <c r="A5" s="4" t="inlineStr">
        <is>
          <t>462 Shekel</t>
        </is>
      </c>
      <c r="B5" s="5" t="n">
        <v>2742</v>
      </c>
      <c r="C5" s="5" t="n">
        <v>2742</v>
      </c>
      <c r="D5" s="5" t="n">
        <v>742</v>
      </c>
      <c r="E5" s="5" t="n">
        <v>2000</v>
      </c>
      <c r="F5" s="5" t="n">
        <v>0</v>
      </c>
      <c r="G5" s="5" t="n">
        <v>0</v>
      </c>
      <c r="H5" s="5" t="n">
        <v>2742</v>
      </c>
      <c r="I5" s="2" t="n">
        <v>899000</v>
      </c>
      <c r="J5" s="2" t="n">
        <v>899000</v>
      </c>
      <c r="K5" s="6">
        <f>$J$5 / $I$5</f>
        <v/>
      </c>
      <c r="L5" s="3">
        <f>$J$5 / $B$5</f>
        <v/>
      </c>
      <c r="M5" s="3">
        <f>$J$5 / $C$5</f>
        <v/>
      </c>
      <c r="N5" s="3">
        <f>$J$5 / $H$5</f>
        <v/>
      </c>
      <c r="P5" s="1" t="inlineStr">
        <is>
          <t>Percent Diff SqFt</t>
        </is>
      </c>
      <c r="Q5" s="6" t="n">
        <v>-0.07769474642920821</v>
      </c>
      <c r="R5" s="6" t="n">
        <v>-0.1063693798257824</v>
      </c>
      <c r="S5" s="6" t="n">
        <v>-0.04265682614647721</v>
      </c>
    </row>
    <row r="6"/>
    <row r="7">
      <c r="P7" s="1" t="inlineStr">
        <is>
          <t>drop hi low</t>
        </is>
      </c>
      <c r="Q7" s="1" t="inlineStr">
        <is>
          <t>Total SqFt</t>
        </is>
      </c>
      <c r="R7" s="1" t="inlineStr">
        <is>
          <t>Above Grade</t>
        </is>
      </c>
      <c r="S7" s="1" t="inlineStr">
        <is>
          <t>Effective SqFt</t>
        </is>
      </c>
    </row>
    <row r="8">
      <c r="P8" s="1" t="inlineStr">
        <is>
          <t>Implied Price Comps</t>
        </is>
      </c>
      <c r="Q8" s="2" t="n">
        <v>923787.062407581</v>
      </c>
      <c r="R8" s="2" t="n">
        <v>967574.8373969326</v>
      </c>
      <c r="S8" s="2" t="n">
        <v>943486.2220995971</v>
      </c>
    </row>
    <row r="9">
      <c r="P9" s="1" t="inlineStr">
        <is>
          <t>Implied Dollar SqFt Offer Price</t>
        </is>
      </c>
      <c r="Q9" s="3" t="n">
        <v>327.8628738147337</v>
      </c>
      <c r="R9" s="3" t="n">
        <v>327.8628738147337</v>
      </c>
      <c r="S9" s="3" t="n">
        <v>327.8628738147337</v>
      </c>
    </row>
    <row r="10">
      <c r="P10" s="1" t="inlineStr">
        <is>
          <t>Dollar Diff SqFt</t>
        </is>
      </c>
      <c r="Q10" s="3" t="n">
        <v>-9.03977476571157</v>
      </c>
      <c r="R10" s="3" t="n">
        <v>-25.00905813163121</v>
      </c>
      <c r="S10" s="3" t="n">
        <v>-16.22400514208505</v>
      </c>
    </row>
    <row r="11">
      <c r="P11" s="1" t="inlineStr">
        <is>
          <t>Percent Diff SqFt</t>
        </is>
      </c>
      <c r="Q11" s="6" t="n">
        <v>-0.02683200860486278</v>
      </c>
      <c r="R11" s="6" t="n">
        <v>-0.07087290279418562</v>
      </c>
      <c r="S11" s="6" t="n">
        <v>-0.04715089744564506</v>
      </c>
    </row>
    <row r="12">
      <c r="A12" s="1" t="inlineStr">
        <is>
          <t>Address</t>
        </is>
      </c>
      <c r="B12" s="1" t="inlineStr">
        <is>
          <t>Total SqFt</t>
        </is>
      </c>
      <c r="C12" s="1" t="inlineStr">
        <is>
          <t>Above Grade</t>
        </is>
      </c>
      <c r="D12" s="1" t="inlineStr">
        <is>
          <t>Upper SqFt</t>
        </is>
      </c>
      <c r="E12" s="1" t="inlineStr">
        <is>
          <t>Main SqFt</t>
        </is>
      </c>
      <c r="F12" s="1" t="inlineStr">
        <is>
          <t>Finished Basement</t>
        </is>
      </c>
      <c r="G12" s="1" t="inlineStr">
        <is>
          <t>Unfinished Basement</t>
        </is>
      </c>
      <c r="H12" s="1" t="inlineStr">
        <is>
          <t>Effective SqFt</t>
        </is>
      </c>
      <c r="I12" s="1" t="inlineStr">
        <is>
          <t>List Price</t>
        </is>
      </c>
      <c r="J12" s="1" t="inlineStr">
        <is>
          <t>Sale Price</t>
        </is>
      </c>
      <c r="K12" s="1" t="inlineStr">
        <is>
          <t>% of List</t>
        </is>
      </c>
      <c r="L12" s="1" t="inlineStr">
        <is>
          <t>$ / SqFt</t>
        </is>
      </c>
      <c r="M12" s="1" t="inlineStr">
        <is>
          <t>$ / Above Grade SqFt</t>
        </is>
      </c>
      <c r="N12" s="1" t="inlineStr">
        <is>
          <t>$ / by Effective SqFt</t>
        </is>
      </c>
    </row>
    <row r="13">
      <c r="A13" s="4" t="inlineStr">
        <is>
          <t>652 Silver Circle</t>
        </is>
      </c>
      <c r="B13" s="5" t="n">
        <v>2492</v>
      </c>
      <c r="C13" s="5" t="n">
        <v>2492</v>
      </c>
      <c r="D13" s="5" t="n">
        <v>592</v>
      </c>
      <c r="E13" s="5" t="n">
        <v>1900</v>
      </c>
      <c r="F13" s="5" t="n">
        <v>0</v>
      </c>
      <c r="G13" s="5" t="n">
        <v>0</v>
      </c>
      <c r="H13" s="5" t="n">
        <v>2442</v>
      </c>
      <c r="I13" s="2" t="n">
        <v>729000</v>
      </c>
      <c r="J13" s="2" t="n">
        <v>712000</v>
      </c>
      <c r="K13" s="6">
        <f>$J$13 / $I$13</f>
        <v/>
      </c>
      <c r="L13" s="3">
        <f>$J$13 / $B$13</f>
        <v/>
      </c>
      <c r="M13" s="3">
        <f>$J$13 / $C$13</f>
        <v/>
      </c>
      <c r="N13" s="3">
        <f>$J$13 / $H$13</f>
        <v/>
      </c>
      <c r="P13" s="1" t="inlineStr">
        <is>
          <t>drop hi only</t>
        </is>
      </c>
      <c r="Q13" s="1" t="inlineStr">
        <is>
          <t>Total SqFt</t>
        </is>
      </c>
      <c r="R13" s="1" t="inlineStr">
        <is>
          <t>Above Grade</t>
        </is>
      </c>
      <c r="S13" s="1" t="inlineStr">
        <is>
          <t>Effective SqFt</t>
        </is>
      </c>
    </row>
    <row r="14">
      <c r="A14" s="4" t="inlineStr">
        <is>
          <t>245 Timberline Cir</t>
        </is>
      </c>
      <c r="B14" s="5" t="n">
        <v>2326</v>
      </c>
      <c r="C14" s="5" t="n">
        <v>2000</v>
      </c>
      <c r="D14" s="5" t="n">
        <v>500</v>
      </c>
      <c r="E14" s="5" t="n">
        <v>1500</v>
      </c>
      <c r="F14" s="5" t="n">
        <v>326</v>
      </c>
      <c r="G14" s="5" t="n">
        <v>0</v>
      </c>
      <c r="H14" s="5" t="n">
        <v>2213</v>
      </c>
      <c r="I14" s="2" t="n">
        <v>799000</v>
      </c>
      <c r="J14" s="2" t="n">
        <v>770000</v>
      </c>
      <c r="K14" s="6">
        <f>$J$14 / $I$14</f>
        <v/>
      </c>
      <c r="L14" s="3">
        <f>$J$14 / $B$14</f>
        <v/>
      </c>
      <c r="M14" s="3">
        <f>$J$14 / $C$14</f>
        <v/>
      </c>
      <c r="N14" s="3">
        <f>$J$14 / $H$14</f>
        <v/>
      </c>
      <c r="P14" s="1" t="inlineStr">
        <is>
          <t>Implied Price Comps</t>
        </is>
      </c>
      <c r="Q14" s="2" t="n">
        <v>900393.9805777462</v>
      </c>
      <c r="R14" s="2" t="n">
        <v>936883.7930688725</v>
      </c>
      <c r="S14" s="2" t="n">
        <v>919483.3996612122</v>
      </c>
    </row>
    <row r="15">
      <c r="A15" s="4" t="inlineStr">
        <is>
          <t>627 Broken Lance Dr</t>
        </is>
      </c>
      <c r="B15" s="5" t="n">
        <v>2592</v>
      </c>
      <c r="C15" s="5" t="n">
        <v>2392</v>
      </c>
      <c r="D15" s="5" t="n">
        <v>892</v>
      </c>
      <c r="E15" s="5" t="n">
        <v>1500</v>
      </c>
      <c r="F15" s="5" t="n">
        <v>0</v>
      </c>
      <c r="G15" s="5" t="n">
        <v>200</v>
      </c>
      <c r="H15" s="5" t="n">
        <v>2442</v>
      </c>
      <c r="I15" s="2" t="n">
        <v>839000</v>
      </c>
      <c r="J15" s="2" t="n">
        <v>802500</v>
      </c>
      <c r="K15" s="6">
        <f>$J$15 / $I$15</f>
        <v/>
      </c>
      <c r="L15" s="3">
        <f>$J$15 / $B$15</f>
        <v/>
      </c>
      <c r="M15" s="3">
        <f>$J$15 / $C$15</f>
        <v/>
      </c>
      <c r="N15" s="3">
        <f>$J$15 / $H$15</f>
        <v/>
      </c>
      <c r="P15" s="1" t="inlineStr">
        <is>
          <t>Implied Dollar SqFt Offer Price</t>
        </is>
      </c>
      <c r="Q15" s="3" t="n">
        <v>327.8628738147337</v>
      </c>
      <c r="R15" s="3" t="n">
        <v>327.8628738147337</v>
      </c>
      <c r="S15" s="3" t="n">
        <v>327.8628738147337</v>
      </c>
    </row>
    <row r="16">
      <c r="A16" s="4" t="inlineStr">
        <is>
          <t>133 Mountain View Dr</t>
        </is>
      </c>
      <c r="B16" s="5" t="n">
        <v>2321</v>
      </c>
      <c r="C16" s="5" t="n">
        <v>2321</v>
      </c>
      <c r="D16" s="5" t="n">
        <v>1121</v>
      </c>
      <c r="E16" s="5" t="n">
        <v>1200</v>
      </c>
      <c r="F16" s="5" t="n">
        <v>0</v>
      </c>
      <c r="G16" s="5" t="n">
        <v>0</v>
      </c>
      <c r="H16" s="5" t="n">
        <v>2321</v>
      </c>
      <c r="I16" s="2" t="n">
        <v>834900</v>
      </c>
      <c r="J16" s="2" t="n">
        <v>810000</v>
      </c>
      <c r="K16" s="6">
        <f>$J$16 / $I$16</f>
        <v/>
      </c>
      <c r="L16" s="3">
        <f>$J$16 / $B$16</f>
        <v/>
      </c>
      <c r="M16" s="3">
        <f>$J$16 / $C$16</f>
        <v/>
      </c>
      <c r="N16" s="3">
        <f>$J$16 / $H$16</f>
        <v/>
      </c>
      <c r="P16" s="1" t="inlineStr">
        <is>
          <t>Dollar Diff SqFt</t>
        </is>
      </c>
      <c r="Q16" s="3" t="n">
        <v>-0.5083809546849807</v>
      </c>
      <c r="R16" s="3" t="n">
        <v>-13.81611709295134</v>
      </c>
      <c r="S16" s="3" t="n">
        <v>-7.470240576663855</v>
      </c>
    </row>
    <row r="17">
      <c r="A17" s="4" t="inlineStr">
        <is>
          <t>222 Silver Cir</t>
        </is>
      </c>
      <c r="B17" s="5" t="n">
        <v>2452</v>
      </c>
      <c r="C17" s="5" t="n">
        <v>2452</v>
      </c>
      <c r="D17" s="5" t="n">
        <v>452</v>
      </c>
      <c r="E17" s="5" t="n">
        <v>2000</v>
      </c>
      <c r="F17" s="5" t="n">
        <v>0</v>
      </c>
      <c r="G17" s="5" t="n">
        <v>0</v>
      </c>
      <c r="H17" s="5" t="n">
        <v>2452</v>
      </c>
      <c r="I17" s="2" t="n">
        <v>834900</v>
      </c>
      <c r="J17" s="2" t="n">
        <v>822000</v>
      </c>
      <c r="K17" s="6">
        <f>$J$17 / $I$17</f>
        <v/>
      </c>
      <c r="L17" s="3">
        <f>$J$17 / $B$17</f>
        <v/>
      </c>
      <c r="M17" s="3">
        <f>$J$17 / $C$17</f>
        <v/>
      </c>
      <c r="N17" s="3">
        <f>$J$17 / $H$17</f>
        <v/>
      </c>
      <c r="P17" s="1" t="inlineStr">
        <is>
          <t>Percent Diff SqFt</t>
        </is>
      </c>
      <c r="Q17" s="6" t="n">
        <v>-0.001548189579023792</v>
      </c>
      <c r="R17" s="6" t="n">
        <v>-0.04043595731844159</v>
      </c>
      <c r="S17" s="6" t="n">
        <v>-0.0222770739186368</v>
      </c>
    </row>
    <row r="18">
      <c r="A18" s="4" t="inlineStr">
        <is>
          <t>17 Meadow Lark Green</t>
        </is>
      </c>
      <c r="B18" s="5" t="n">
        <v>2572</v>
      </c>
      <c r="C18" s="5" t="n">
        <v>2572</v>
      </c>
      <c r="D18" s="5" t="n">
        <v>972</v>
      </c>
      <c r="E18" s="5" t="n">
        <v>1600</v>
      </c>
      <c r="F18" s="5" t="n">
        <v>0</v>
      </c>
      <c r="G18" s="5" t="n">
        <v>0</v>
      </c>
      <c r="H18" s="5" t="n">
        <v>2572</v>
      </c>
      <c r="I18" s="2" t="n">
        <v>974900</v>
      </c>
      <c r="J18" s="2" t="n">
        <v>925000</v>
      </c>
      <c r="K18" s="6">
        <f>$J$18 / $I$18</f>
        <v/>
      </c>
      <c r="L18" s="3">
        <f>$J$18 / $B$18</f>
        <v/>
      </c>
      <c r="M18" s="3">
        <f>$J$18 / $C$18</f>
        <v/>
      </c>
      <c r="N18" s="3">
        <f>$J$18 / $H$18</f>
        <v/>
      </c>
    </row>
    <row r="19">
      <c r="A19" s="4" t="inlineStr">
        <is>
          <t>5 Bonanza Trail</t>
        </is>
      </c>
      <c r="B19" s="5" t="n">
        <v>2039</v>
      </c>
      <c r="C19" s="5" t="n">
        <v>2039</v>
      </c>
      <c r="D19" s="5" t="n">
        <v>742</v>
      </c>
      <c r="E19" s="5" t="n">
        <v>2000</v>
      </c>
      <c r="F19" s="5" t="n">
        <v>0</v>
      </c>
      <c r="G19" s="5" t="n">
        <v>0</v>
      </c>
      <c r="H19" s="5" t="n">
        <v>2742</v>
      </c>
      <c r="I19" s="2" t="n">
        <v>1089000</v>
      </c>
      <c r="J19" s="2" t="n">
        <v>1056500</v>
      </c>
      <c r="K19" s="6">
        <f>$J$19 / $I$19</f>
        <v/>
      </c>
      <c r="L19" s="3">
        <f>$J$19 / $B$19</f>
        <v/>
      </c>
      <c r="M19" s="3">
        <f>$J$19 / $C$19</f>
        <v/>
      </c>
      <c r="N19" s="3">
        <f>$J$19 / $H$19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2023-01-29T00:55:58Z</dcterms:created>
  <dcterms:modified xsi:type="dcterms:W3CDTF">2023-01-29T00:55:58Z</dcterms:modified>
</cp:coreProperties>
</file>