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Zitron\Documents\SFU\BUS312\Web\Assign\"/>
    </mc:Choice>
  </mc:AlternateContent>
  <bookViews>
    <workbookView xWindow="360" yWindow="12" windowWidth="11340" windowHeight="57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1" l="1"/>
  <c r="C30" i="1"/>
  <c r="C33" i="1" s="1"/>
  <c r="C50" i="1"/>
  <c r="C53" i="1"/>
  <c r="F53" i="1"/>
  <c r="C54" i="1" s="1"/>
  <c r="C65" i="1"/>
  <c r="C69" i="1" s="1"/>
  <c r="C66" i="1"/>
  <c r="C67" i="1"/>
  <c r="C70" i="1"/>
  <c r="C71" i="1" s="1"/>
  <c r="C55" i="1" l="1"/>
  <c r="C57" i="1"/>
</calcChain>
</file>

<file path=xl/sharedStrings.xml><?xml version="1.0" encoding="utf-8"?>
<sst xmlns="http://schemas.openxmlformats.org/spreadsheetml/2006/main" count="65" uniqueCount="60">
  <si>
    <t>BUS312 Assignment #9</t>
  </si>
  <si>
    <t>Question #1</t>
  </si>
  <si>
    <t>r</t>
  </si>
  <si>
    <t>div0</t>
  </si>
  <si>
    <t>Price</t>
  </si>
  <si>
    <t>Price = Div0*(1+g)/(r-g)</t>
  </si>
  <si>
    <t>g is the only unknown</t>
  </si>
  <si>
    <t>Solving gives   g=</t>
  </si>
  <si>
    <t>Question #2</t>
  </si>
  <si>
    <t>The one with the higher return on equity should have a higher growth if</t>
  </si>
  <si>
    <t>the retention ratios are the same (g = b * ROE). it should therefore have</t>
  </si>
  <si>
    <t>a higher share price. Both shares are equally good investments seeing</t>
  </si>
  <si>
    <t>they are correctly priced (markets are efficient). Their expected rates of</t>
  </si>
  <si>
    <t>return should be the same.</t>
  </si>
  <si>
    <t>Question #3</t>
  </si>
  <si>
    <t>b for ABC</t>
  </si>
  <si>
    <t>ROE for ABC</t>
  </si>
  <si>
    <t>b for DEF</t>
  </si>
  <si>
    <t>therefore g=</t>
  </si>
  <si>
    <t>P/E for DEF</t>
  </si>
  <si>
    <t>For DEF   Price = (1-b)E/(r-g)</t>
  </si>
  <si>
    <t>which reduces to P = E/r</t>
  </si>
  <si>
    <t>Therefore P/E = 1/r</t>
  </si>
  <si>
    <t>ABC should have the same r</t>
  </si>
  <si>
    <t>P/E of ABC</t>
  </si>
  <si>
    <t>Question #4</t>
  </si>
  <si>
    <t>Before issue share price = MV/n</t>
  </si>
  <si>
    <t>=</t>
  </si>
  <si>
    <t>(20 + NPV)/n</t>
  </si>
  <si>
    <t>Electronics MV</t>
  </si>
  <si>
    <t>Need</t>
  </si>
  <si>
    <t>Share price drop</t>
  </si>
  <si>
    <t>% drop</t>
  </si>
  <si>
    <t>After issue share price = MV/2n</t>
  </si>
  <si>
    <t>(20 + NPV + 24)/2n</t>
  </si>
  <si>
    <t>Because of the price drop this is also equal to</t>
  </si>
  <si>
    <t>0.75 * (20 + NPV)/n</t>
  </si>
  <si>
    <t>Solving gives NPV</t>
  </si>
  <si>
    <t>Price drops by the value of the right</t>
  </si>
  <si>
    <t>So</t>
  </si>
  <si>
    <t>of share price   =</t>
  </si>
  <si>
    <t>Original price</t>
  </si>
  <si>
    <t>Price after</t>
  </si>
  <si>
    <t>Original # shares</t>
  </si>
  <si>
    <t>million</t>
  </si>
  <si>
    <t>Question #5</t>
  </si>
  <si>
    <t>b</t>
  </si>
  <si>
    <t>E1</t>
  </si>
  <si>
    <t>ROE</t>
  </si>
  <si>
    <t>a.</t>
  </si>
  <si>
    <t>Payout ratio</t>
  </si>
  <si>
    <t>b.</t>
  </si>
  <si>
    <t>c.</t>
  </si>
  <si>
    <t>Growth</t>
  </si>
  <si>
    <t>d.</t>
  </si>
  <si>
    <t>Div5</t>
  </si>
  <si>
    <t>Number of years</t>
  </si>
  <si>
    <t>e.</t>
  </si>
  <si>
    <t>Value if b = 0</t>
  </si>
  <si>
    <t>Value of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</si>
</sst>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0" applyNumberFormat="1"/>
    <xf numFmtId="8" fontId="0" fillId="0" borderId="0" xfId="0" applyNumberFormat="1"/>
    <xf numFmtId="10" fontId="0" fillId="0" borderId="0" xfId="3" applyNumberFormat="1" applyFont="1"/>
    <xf numFmtId="43" fontId="0" fillId="0" borderId="0" xfId="1" applyFon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44" fontId="0" fillId="0" borderId="0" xfId="2" applyFont="1"/>
    <xf numFmtId="10" fontId="0" fillId="0" borderId="0" xfId="0" applyNumberFormat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C73" sqref="C73"/>
    </sheetView>
  </sheetViews>
  <sheetFormatPr defaultRowHeight="13.2" x14ac:dyDescent="0.25"/>
  <cols>
    <col min="1" max="1" width="3.6640625" customWidth="1"/>
    <col min="2" max="2" width="17" customWidth="1"/>
  </cols>
  <sheetData>
    <row r="1" spans="1:3" ht="15.6" x14ac:dyDescent="0.3">
      <c r="A1" s="2" t="s">
        <v>0</v>
      </c>
    </row>
    <row r="3" spans="1:3" x14ac:dyDescent="0.25">
      <c r="A3" s="1" t="s">
        <v>1</v>
      </c>
    </row>
    <row r="4" spans="1:3" x14ac:dyDescent="0.25">
      <c r="B4" t="s">
        <v>2</v>
      </c>
      <c r="C4" s="3">
        <v>0.1</v>
      </c>
    </row>
    <row r="5" spans="1:3" x14ac:dyDescent="0.25">
      <c r="B5" t="s">
        <v>3</v>
      </c>
      <c r="C5" s="4">
        <v>0.5</v>
      </c>
    </row>
    <row r="6" spans="1:3" x14ac:dyDescent="0.25">
      <c r="B6" t="s">
        <v>4</v>
      </c>
      <c r="C6" s="4">
        <v>12.5</v>
      </c>
    </row>
    <row r="8" spans="1:3" x14ac:dyDescent="0.25">
      <c r="B8" t="s">
        <v>5</v>
      </c>
    </row>
    <row r="9" spans="1:3" x14ac:dyDescent="0.25">
      <c r="B9" t="s">
        <v>6</v>
      </c>
    </row>
    <row r="10" spans="1:3" x14ac:dyDescent="0.25">
      <c r="B10" t="s">
        <v>7</v>
      </c>
      <c r="C10" s="5">
        <f>(C6*C4-C5)/(C6+C5)</f>
        <v>5.7692307692307696E-2</v>
      </c>
    </row>
    <row r="12" spans="1:3" x14ac:dyDescent="0.25">
      <c r="A12" s="1" t="s">
        <v>8</v>
      </c>
    </row>
    <row r="13" spans="1:3" x14ac:dyDescent="0.25">
      <c r="B13" t="s">
        <v>9</v>
      </c>
    </row>
    <row r="14" spans="1:3" x14ac:dyDescent="0.25">
      <c r="B14" t="s">
        <v>10</v>
      </c>
    </row>
    <row r="15" spans="1:3" x14ac:dyDescent="0.25">
      <c r="B15" t="s">
        <v>11</v>
      </c>
    </row>
    <row r="16" spans="1:3" x14ac:dyDescent="0.25">
      <c r="B16" t="s">
        <v>12</v>
      </c>
    </row>
    <row r="17" spans="1:3" x14ac:dyDescent="0.25">
      <c r="B17" t="s">
        <v>13</v>
      </c>
    </row>
    <row r="19" spans="1:3" x14ac:dyDescent="0.25">
      <c r="A19" s="1" t="s">
        <v>14</v>
      </c>
    </row>
    <row r="20" spans="1:3" x14ac:dyDescent="0.25">
      <c r="B20" t="s">
        <v>15</v>
      </c>
      <c r="C20" s="3">
        <v>0.4</v>
      </c>
    </row>
    <row r="21" spans="1:3" x14ac:dyDescent="0.25">
      <c r="B21" t="s">
        <v>16</v>
      </c>
      <c r="C21" s="3">
        <v>0.15</v>
      </c>
    </row>
    <row r="23" spans="1:3" x14ac:dyDescent="0.25">
      <c r="B23" t="s">
        <v>17</v>
      </c>
      <c r="C23">
        <v>0</v>
      </c>
    </row>
    <row r="24" spans="1:3" x14ac:dyDescent="0.25">
      <c r="B24" t="s">
        <v>18</v>
      </c>
      <c r="C24">
        <v>0</v>
      </c>
    </row>
    <row r="25" spans="1:3" x14ac:dyDescent="0.25">
      <c r="B25" t="s">
        <v>19</v>
      </c>
      <c r="C25" s="6">
        <v>10</v>
      </c>
    </row>
    <row r="27" spans="1:3" x14ac:dyDescent="0.25">
      <c r="B27" t="s">
        <v>20</v>
      </c>
    </row>
    <row r="28" spans="1:3" x14ac:dyDescent="0.25">
      <c r="B28" t="s">
        <v>21</v>
      </c>
    </row>
    <row r="29" spans="1:3" x14ac:dyDescent="0.25">
      <c r="B29" t="s">
        <v>22</v>
      </c>
      <c r="C29" s="3"/>
    </row>
    <row r="30" spans="1:3" x14ac:dyDescent="0.25">
      <c r="B30" t="s">
        <v>2</v>
      </c>
      <c r="C30" s="5">
        <f>1/C25</f>
        <v>0.1</v>
      </c>
    </row>
    <row r="32" spans="1:3" x14ac:dyDescent="0.25">
      <c r="B32" t="s">
        <v>23</v>
      </c>
    </row>
    <row r="33" spans="1:3" x14ac:dyDescent="0.25">
      <c r="B33" t="s">
        <v>24</v>
      </c>
      <c r="C33">
        <f>(1-C20)/(C30-C20*C21)</f>
        <v>14.999999999999996</v>
      </c>
    </row>
    <row r="35" spans="1:3" x14ac:dyDescent="0.25">
      <c r="A35" s="1" t="s">
        <v>25</v>
      </c>
    </row>
    <row r="36" spans="1:3" x14ac:dyDescent="0.25">
      <c r="B36" t="s">
        <v>29</v>
      </c>
      <c r="C36">
        <v>20</v>
      </c>
    </row>
    <row r="37" spans="1:3" x14ac:dyDescent="0.25">
      <c r="B37" t="s">
        <v>30</v>
      </c>
      <c r="C37">
        <v>24</v>
      </c>
    </row>
    <row r="38" spans="1:3" x14ac:dyDescent="0.25">
      <c r="B38" t="s">
        <v>31</v>
      </c>
      <c r="C38" s="4">
        <v>0.8</v>
      </c>
    </row>
    <row r="39" spans="1:3" x14ac:dyDescent="0.25">
      <c r="B39" t="s">
        <v>32</v>
      </c>
      <c r="C39" s="3">
        <v>0.25</v>
      </c>
    </row>
    <row r="42" spans="1:3" x14ac:dyDescent="0.25">
      <c r="B42" t="s">
        <v>26</v>
      </c>
    </row>
    <row r="43" spans="1:3" x14ac:dyDescent="0.25">
      <c r="B43" s="7" t="s">
        <v>27</v>
      </c>
      <c r="C43" t="s">
        <v>28</v>
      </c>
    </row>
    <row r="45" spans="1:3" x14ac:dyDescent="0.25">
      <c r="B45" t="s">
        <v>33</v>
      </c>
    </row>
    <row r="46" spans="1:3" x14ac:dyDescent="0.25">
      <c r="B46" s="7" t="s">
        <v>27</v>
      </c>
      <c r="C46" t="s">
        <v>34</v>
      </c>
    </row>
    <row r="47" spans="1:3" x14ac:dyDescent="0.25">
      <c r="B47" t="s">
        <v>35</v>
      </c>
    </row>
    <row r="48" spans="1:3" x14ac:dyDescent="0.25">
      <c r="B48" s="7" t="s">
        <v>27</v>
      </c>
      <c r="C48" t="s">
        <v>36</v>
      </c>
    </row>
    <row r="50" spans="1:6" x14ac:dyDescent="0.25">
      <c r="B50" s="8" t="s">
        <v>37</v>
      </c>
      <c r="C50">
        <f>((C36+C37)/2-(1-C39)*C36)/(1-C39-1/2)</f>
        <v>28</v>
      </c>
    </row>
    <row r="52" spans="1:6" x14ac:dyDescent="0.25">
      <c r="B52" t="s">
        <v>38</v>
      </c>
    </row>
    <row r="53" spans="1:6" x14ac:dyDescent="0.25">
      <c r="B53" t="s">
        <v>39</v>
      </c>
      <c r="C53" s="3">
        <f>C39</f>
        <v>0.25</v>
      </c>
      <c r="D53" t="s">
        <v>40</v>
      </c>
      <c r="F53" s="4">
        <f>C38</f>
        <v>0.8</v>
      </c>
    </row>
    <row r="54" spans="1:6" x14ac:dyDescent="0.25">
      <c r="B54" t="s">
        <v>41</v>
      </c>
      <c r="C54" s="4">
        <f>F53/C53</f>
        <v>3.2</v>
      </c>
    </row>
    <row r="55" spans="1:6" x14ac:dyDescent="0.25">
      <c r="B55" t="s">
        <v>42</v>
      </c>
      <c r="C55" s="4">
        <f>C54-F53</f>
        <v>2.4000000000000004</v>
      </c>
    </row>
    <row r="57" spans="1:6" x14ac:dyDescent="0.25">
      <c r="B57" t="s">
        <v>43</v>
      </c>
      <c r="C57" s="6">
        <f>(C36+C50)/C54</f>
        <v>15</v>
      </c>
      <c r="D57" t="s">
        <v>44</v>
      </c>
    </row>
    <row r="59" spans="1:6" x14ac:dyDescent="0.25">
      <c r="A59" s="1" t="s">
        <v>45</v>
      </c>
    </row>
    <row r="60" spans="1:6" x14ac:dyDescent="0.25">
      <c r="B60" t="s">
        <v>46</v>
      </c>
      <c r="C60" s="3">
        <v>0.4</v>
      </c>
    </row>
    <row r="61" spans="1:6" x14ac:dyDescent="0.25">
      <c r="B61" t="s">
        <v>47</v>
      </c>
      <c r="C61">
        <v>1.2</v>
      </c>
    </row>
    <row r="62" spans="1:6" x14ac:dyDescent="0.25">
      <c r="B62" t="s">
        <v>48</v>
      </c>
      <c r="C62" s="3">
        <v>0.12</v>
      </c>
    </row>
    <row r="63" spans="1:6" x14ac:dyDescent="0.25">
      <c r="B63" t="s">
        <v>2</v>
      </c>
      <c r="C63" s="3">
        <v>0.1</v>
      </c>
    </row>
    <row r="65" spans="1:3" x14ac:dyDescent="0.25">
      <c r="A65" t="s">
        <v>49</v>
      </c>
      <c r="B65" t="s">
        <v>50</v>
      </c>
      <c r="C65" s="3">
        <f>1-C60</f>
        <v>0.6</v>
      </c>
    </row>
    <row r="66" spans="1:3" x14ac:dyDescent="0.25">
      <c r="A66" t="s">
        <v>51</v>
      </c>
      <c r="B66" t="s">
        <v>4</v>
      </c>
      <c r="C66" s="9">
        <f>(1-C60)*C61/(C63-C60*C62)</f>
        <v>13.846153846153845</v>
      </c>
    </row>
    <row r="67" spans="1:3" x14ac:dyDescent="0.25">
      <c r="A67" t="s">
        <v>52</v>
      </c>
      <c r="B67" t="s">
        <v>53</v>
      </c>
      <c r="C67" s="10">
        <f>C60*C62</f>
        <v>4.8000000000000001E-2</v>
      </c>
    </row>
    <row r="68" spans="1:3" x14ac:dyDescent="0.25">
      <c r="A68" t="s">
        <v>54</v>
      </c>
      <c r="B68" t="s">
        <v>56</v>
      </c>
      <c r="C68">
        <v>5</v>
      </c>
    </row>
    <row r="69" spans="1:3" x14ac:dyDescent="0.25">
      <c r="B69" t="s">
        <v>55</v>
      </c>
      <c r="C69" s="9">
        <f>C65*C61*(1+C67)^(C68-1)</f>
        <v>0.86851560701952024</v>
      </c>
    </row>
    <row r="70" spans="1:3" x14ac:dyDescent="0.25">
      <c r="A70" t="s">
        <v>57</v>
      </c>
      <c r="B70" t="s">
        <v>58</v>
      </c>
      <c r="C70" s="9">
        <f>C61/C63</f>
        <v>11.999999999999998</v>
      </c>
    </row>
    <row r="71" spans="1:3" x14ac:dyDescent="0.25">
      <c r="B71" t="s">
        <v>59</v>
      </c>
      <c r="C71" s="11">
        <f>C66-C70</f>
        <v>1.8461538461538467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Business Administration, SFU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Zitron</dc:creator>
  <cp:lastModifiedBy>RonZitron</cp:lastModifiedBy>
  <dcterms:created xsi:type="dcterms:W3CDTF">2001-04-02T22:15:44Z</dcterms:created>
  <dcterms:modified xsi:type="dcterms:W3CDTF">2014-07-20T16:09:53Z</dcterms:modified>
</cp:coreProperties>
</file>