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mc:AlternateContent xmlns:mc="http://schemas.openxmlformats.org/markup-compatibility/2006">
    <mc:Choice Requires="x15">
      <x15ac:absPath xmlns:x15ac="http://schemas.microsoft.com/office/spreadsheetml/2010/11/ac" url="https://d.docs.live.net/dbf2594f81f1ff93/GORE/COMANDO COVID/6. TABLERO DE MANDO/covid-19-cusco/"/>
    </mc:Choice>
  </mc:AlternateContent>
  <xr:revisionPtr revIDLastSave="13" documentId="11_0432A6B196A38B3498B88C5B8E64205D717753C6" xr6:coauthVersionLast="45" xr6:coauthVersionMax="45" xr10:uidLastSave="{3865B75A-3FE4-47F5-8B2C-959915999561}"/>
  <bookViews>
    <workbookView xWindow="13752" yWindow="3636" windowWidth="17280" windowHeight="8916" tabRatio="793" firstSheet="1" activeTab="3" xr2:uid="{00000000-000D-0000-FFFF-FFFF00000000}"/>
  </bookViews>
  <sheets>
    <sheet name="documents" sheetId="1" r:id="rId1"/>
    <sheet name="agreements" sheetId="4" r:id="rId2"/>
    <sheet name="treegraph_data" sheetId="2" r:id="rId3"/>
    <sheet name="bar_data" sheetId="3" r:id="rId4"/>
    <sheet name="gauge_data" sheetId="5" r:id="rId5"/>
  </sheets>
  <calcPr calcId="181029"/>
</workbook>
</file>

<file path=xl/calcChain.xml><?xml version="1.0" encoding="utf-8"?>
<calcChain xmlns="http://schemas.openxmlformats.org/spreadsheetml/2006/main">
  <c r="B4" i="5" l="1"/>
  <c r="B3" i="5"/>
  <c r="B2" i="5"/>
  <c r="B3" i="3"/>
  <c r="C3" i="3"/>
  <c r="D3" i="3"/>
  <c r="B4" i="3"/>
  <c r="C4" i="3"/>
  <c r="D4" i="3"/>
  <c r="B5" i="3"/>
  <c r="C5" i="3"/>
  <c r="D5" i="3"/>
  <c r="B6" i="3"/>
  <c r="C6" i="3"/>
  <c r="D6" i="3"/>
  <c r="B7" i="3"/>
  <c r="C7" i="3"/>
  <c r="D7" i="3"/>
  <c r="B8" i="3"/>
  <c r="C8" i="3"/>
  <c r="D8" i="3"/>
  <c r="B9" i="3"/>
  <c r="C9" i="3"/>
  <c r="D9" i="3"/>
  <c r="B10" i="3"/>
  <c r="C10" i="3"/>
  <c r="D10" i="3"/>
  <c r="B11" i="3"/>
  <c r="C11" i="3"/>
  <c r="D11" i="3"/>
  <c r="D2" i="3"/>
  <c r="C2" i="3"/>
  <c r="B2" i="3"/>
  <c r="B5" i="5"/>
  <c r="B16" i="2" l="1"/>
  <c r="B15" i="2"/>
  <c r="B14" i="2"/>
  <c r="B13" i="2"/>
  <c r="B12" i="2"/>
  <c r="B11" i="2"/>
  <c r="B10" i="2"/>
  <c r="B9" i="2"/>
  <c r="B8" i="2"/>
  <c r="B7" i="2"/>
  <c r="B6" i="2"/>
  <c r="B5" i="2"/>
  <c r="B4" i="2"/>
  <c r="B3" i="2"/>
  <c r="B2" i="2"/>
</calcChain>
</file>

<file path=xl/sharedStrings.xml><?xml version="1.0" encoding="utf-8"?>
<sst xmlns="http://schemas.openxmlformats.org/spreadsheetml/2006/main" count="712" uniqueCount="229">
  <si>
    <t>N</t>
  </si>
  <si>
    <t>Emitido a:</t>
  </si>
  <si>
    <t>Encargado de responder</t>
  </si>
  <si>
    <t>Categoría</t>
  </si>
  <si>
    <t>¿Se respondió?</t>
  </si>
  <si>
    <t>Asunto</t>
  </si>
  <si>
    <t>Fecha</t>
  </si>
  <si>
    <t>Industrias Cachimayo S.A.</t>
  </si>
  <si>
    <t>Si</t>
  </si>
  <si>
    <t>SOLICITA FIRMA DE CONVENIO ENTRE EL GOBIERNO REGIONAL CUSCO E INDUSTRIAS CACHIMAYO S.A.</t>
  </si>
  <si>
    <t>DIRESA</t>
  </si>
  <si>
    <t>ENCARGA ELABORACIÓN DE PLAN COVID PARA LA PROVINCIA DE LA CONVENCIÓN</t>
  </si>
  <si>
    <t>ENCARGA PRESIDENCIA DE COMISIÓN PARA EL INVENTARIADO DE EQUIPOS Y EL PLAN DE IMPLEMENTACIÓN EN ÁREAS DE CUIDADOS CRÍTICOS DE ESTABLECIMIENTOS DE SALUD</t>
  </si>
  <si>
    <t>No</t>
  </si>
  <si>
    <t>ENCARGA PRESIDENCIA DE COMISIÓN PARA EVALUACIÓN DE PROPUESTAS DE MECANISMOS DE INCENTIVOS AL PERSONAL DE SALUD</t>
  </si>
  <si>
    <t>ENCARGA ELABORAR PLAN DE INTERVENCIÓN PARA IMPLEMENTAR 300 CAMAS DE CUIDADOS INTERMEDIOS EN LOS ANILLOS DE SICUANI, URUBAMBA, ANTA, MEGANTONI, QUILLABAMBA Y CENTROS DE SALUD QUE SE ENCUENTREN DEFINIDOS COMO ANILLOS DE CONTENCIÓN COVID.</t>
  </si>
  <si>
    <t>Gerencia Regional de Infraestructura</t>
  </si>
  <si>
    <t>SOLICITA PRESENTACIÓN DE CRONOGRAMA DE INVERSIONES OPTIMIZADO EN EL MARCO DE LA PANDEMIA</t>
  </si>
  <si>
    <t>SOLICITA RESPUESTA A SITUACIONES REPORTADAS</t>
  </si>
  <si>
    <t>Gobernatura Regional</t>
  </si>
  <si>
    <t>REMITE MODIFICACIONES A DECRETO REGIONAL DEL COMANDO DE OPERACIONES REGIONAL COVID-19</t>
  </si>
  <si>
    <t>Colegio Médico</t>
  </si>
  <si>
    <t>REMITE CARTAS DE AGRADECIMIENTO POR LABOR REALIZADA</t>
  </si>
  <si>
    <t>SOLICITA AUTORIZACION Y LA GESTIÓN PARA EMISIÓN DE DECRETO REGIONAL PARA CUARENTENA EN PROVINCIA DE LA CONVENCIÓN</t>
  </si>
  <si>
    <t>SOLICITA REMITIR PETICIÓN DE LA RED DE SERVICIOS DE SALUD LA CONVENCIÓN PARA EL RETORNO DEL M.C. CARLOS TORRES HUARCAYA . EMERGENCIÓLOGO</t>
  </si>
  <si>
    <t>ENCARGA ELABORACIÓN DE PLAN DE GESTIÓN DE LA INFORMACIÓN</t>
  </si>
  <si>
    <t>ENCARGA ELABORACIÓN DE PLAN DE GESTIÓN DE RECURSOS HUMANOS DE UNIDADES INTENSIVAS Y UNIDADES CRÍTICAS</t>
  </si>
  <si>
    <t>REMITE PROPUESTA DE ORDENANZA REGIONAL PARA SU EVALUACIÓN Y PUBLICACIÓN</t>
  </si>
  <si>
    <t>SOLICITA CONFORMACIÓN DE COMITÉ DE ÉLITE PARA LA PROVINCIA DE LA CONVENCIÓN Y REUNIÓN DE ASISTENCIA TÉCNICA</t>
  </si>
  <si>
    <t>SOLICITA CONFORMACIÓN DE COMISIÓN CIENTÍFICA PARA EVALUACIÓN DE USO DE IVERMECTINA DE MANERA PROFILÁCTICA Y TERAPEUTICA Y PROGRAMACIÓN DE REUNIÓN TÉCNICA EL 14 DE JULIO DEL 2020</t>
  </si>
  <si>
    <t>SOLICITA INFORME DE CRONOGRAMA OPTIMIZADO DE INVERSIONES A SU CARGO Y PROYECTOS RELACIONADOS AL SECTOR SALUD</t>
  </si>
  <si>
    <t>SOLICITA REALIZAR INVENTARIADO DE DONACIONES RECIBIDAS</t>
  </si>
  <si>
    <t>Hospital Regional Cusco</t>
  </si>
  <si>
    <t>SOLICITA ELABORAR PROPUESTA DE PLAN DE CENTRO DE DESARROLLO DE COMPETENCIAS COVID</t>
  </si>
  <si>
    <t>REITERA RESPUESTA A SITUACIONES REPORTADAS CON CARÁCTER DE URGENTE</t>
  </si>
  <si>
    <t>ENCARGA REALIZAR PLAN PARA GARANTIZAR LOS MEDICAMENTOS NECESARIOS PARA LA UNIDAD DE CUIDADOS INTENSIVOS</t>
  </si>
  <si>
    <t>SOLICITA INFORMAR SOBRE LOS ACUERDOS DE LA REUNIÓN DEL EQUIPO DE ÉLITE - PROVINCIA LA CONVENCIÓN</t>
  </si>
  <si>
    <t>Gerencia General Regional</t>
  </si>
  <si>
    <t>SOLICITA CONFORMACIÓN DE COMISIÓN Y PMO PARA LA GESTIÓN DE LA PROVISIÓN, ENVASADO, ALMACENAMIENTO, Y TRANSPORTE Y DISTRIBUCIÓN EN LA PLANTA CACHIMAYO</t>
  </si>
  <si>
    <t>SOLICITO ASISTENCIA TECNICA EN LA PRODUCCIÓN LOCAL DE IVERMECTINA EN LA PROVINCIA DE LA CONVENCIÓN.</t>
  </si>
  <si>
    <t>Comando COVID Indigena</t>
  </si>
  <si>
    <t>SOLICITA INFORMAR SOBRE LOS ACUERDOS DE LA REUNIÓN DEL 17 DE JULIO DEL 2020</t>
  </si>
  <si>
    <t>Comando COVID La Convención</t>
  </si>
  <si>
    <t>CONVOCA A REUNIÓN EL DÍA MARTES 21 DE JULIO</t>
  </si>
  <si>
    <t>Congreso de la República</t>
  </si>
  <si>
    <t>Informa sobre criterios tomados en cuenta para la Cuarentena en la Provincia de La Convención</t>
  </si>
  <si>
    <t>Municipalidad Provincial de La Convención</t>
  </si>
  <si>
    <t>INFORMA SOBRE APROBACIÓN DE CUARENTENA ABSOLUTA EN LOS DISTRITOS DE SANTA ANA, PICHARI, KIMBIRI Y ECHARATE</t>
  </si>
  <si>
    <t>SE CONCLUYA GESTIONES ANTE EL GOBIERNO NACIONAL PARA QUE SE AUTORICE LA CUARENTENA ABSOLUTA EN LA PROVINCIA DE LA CONVENCIÓN</t>
  </si>
  <si>
    <t>CORESA</t>
  </si>
  <si>
    <t>SOLICITA ASUMIR PRESIDENCIA DEL COMANDO VACUNA</t>
  </si>
  <si>
    <t>SOLICITA PRESENTAR RECOMENDACIONES PARA IMPLEMENTAR MEDIDAS DE PREVENCIÓN Y CONTROL EN INSTITUCIONES PÚBLICAS</t>
  </si>
  <si>
    <t>SOLICITA PRESENTAR INFORME PARA REALIZAR CUARENTENA FOCALIZADA EN LA CIUDAD DEL CUSCO Y RECOMENDACIONES Y/O MEDIDAS PARA DISMINUIR LA INCIDENCIA DE CASOS</t>
  </si>
  <si>
    <t>MINSA</t>
  </si>
  <si>
    <t>REITERA SOLICITUD DE RETORNO DEL M.C. CARLOS TORRES HUARCAYA EMERGENCIÓLOGO</t>
  </si>
  <si>
    <t>REITERA ENTREGA DE EQUIPOS DE SALUD OFRECIDOS</t>
  </si>
  <si>
    <t>SOLICITA INFORMAR ACERCA DE GESTIONES PARA LA DECLARATORIA DE CUARENTENA ABSOLUTA EN LA PROVINCIA DE LA CONVENCIÓN.</t>
  </si>
  <si>
    <t>SOLICITA INFORME SOBRE CONFORMACIÓN DE COMANDO COVID INDÍGENA AMAZÓNICO REGIÓN CUSCO</t>
  </si>
  <si>
    <t>Oficina de Recursos Humanos</t>
  </si>
  <si>
    <t>RECOMENDACIONES RESPECTO A LAS MEJORAS EN EL PROTOCOLO INTERNO</t>
  </si>
  <si>
    <t>SOLICITA AUTORIZACION Y LA GESTIÓN PARA EMISIÓN DE DECRETO SUPREMO PARA CUARENTENA EN LA PROVINCIA DEL CUSCO</t>
  </si>
  <si>
    <t>INFORME DE IMPLEMENTACION CON MEDIDAS ADICIONALES DE    ,CUARENTENA INTELIGENTE</t>
  </si>
  <si>
    <t xml:space="preserve">LIDERAR COMISION </t>
  </si>
  <si>
    <t>SOLICITA COORDINACIÓN CON ESSALUD PARA LA IMPLEMENTACIÓN DEL PLAN DE TRABAJO RIQ´CHARI.</t>
  </si>
  <si>
    <t>Gerencia de Desarrollo Económico</t>
  </si>
  <si>
    <t>SOLICITA COORDINACIÓN CON LOS ALCALDES DISTRITALES PARA LA ELABORACIÓN DEL PLAN DE CONTENCIÓN ECONÓMICO.</t>
  </si>
  <si>
    <t>SOLICITO CON URGENCIA LA IMPLEMENTACIÓN DE LAS DEMANDAS DE   LA CIUDADANÍA CUSQUEÑA A TRAVÉS DEL COMANDO COVID REGIONAL Y DEL GOBIERNO REGIONAL DEL CUSCO</t>
  </si>
  <si>
    <t>PCM</t>
  </si>
  <si>
    <t>Macro Región Policial Cusco</t>
  </si>
  <si>
    <t>SOLICITA AUTORIZACION DE MOVILIZACION DE UNIDAD VEHICULAR Y TRANSPORTE DE PERSONAS POR RAZONES HUMANITARIAS, INTER PROVINCIAL</t>
  </si>
  <si>
    <t>EXHORTA ESTABILIDAD LABORAL EN EL TRABAJO A LOS EQUIPOS DE RESPUESTA RÁPIDA</t>
  </si>
  <si>
    <t>ESSALUD</t>
  </si>
  <si>
    <t>SOLICITA FORTALECIMIENTO DE CAMPAÑAS DE COMUNICACIÓN E IMPLEMENTACIÓN DEL PLAN DE TRABAJO RIQ'CHARI</t>
  </si>
  <si>
    <t>ACCIONES A IMPLEMENTAR</t>
  </si>
  <si>
    <t>SOLICITO DETERMINAR FUNCIONES</t>
  </si>
  <si>
    <t>ACELERAR PROCESOS ADMINISTRATIVOS Y LEGALES</t>
  </si>
  <si>
    <t>DIRCETUR</t>
  </si>
  <si>
    <t>ACCIONES A REALIZAR PARA LA COLECTA DE BALONES</t>
  </si>
  <si>
    <t>Imagen Institucional y Relaciones Públicas</t>
  </si>
  <si>
    <t>SOLICITA PUBLICACIÓN DE COMUNICADO</t>
  </si>
  <si>
    <t>RESPUESTA A INFORMACIÓN SOLICITA EL DÍA 29 DE JULIO DEL 2020</t>
  </si>
  <si>
    <t>REITERA ELABORACIÓN DE PLAN DE CONTINGENCIA PARA IMPLEMENTAR CAMAS DE CUIDADOS INTERMEDIOS EN LOS ANILLOS DE SICUANI, URUBAMBA, ANTA, MEGANTONI, QUILLABAMBA Y CENTROS DE SALUD QUE SE ENCUENTREN DEFINIDOS COMO ANILLOS DE CONTENCIÓN COVID</t>
  </si>
  <si>
    <t>REITERA INFORME DE COMISIÓN CIENTIFÍCA PARA EVALUACIÓN DE USO DE IVERMECTINA DE MANERA PROFILÁCTICA Y TERAPEUTICA</t>
  </si>
  <si>
    <t>RESPALDO DE AUTORIZACIÓN DE USO DE OXÍGENO MEDICINAL</t>
  </si>
  <si>
    <t>REITERA POR SEGUNDA VEZ Y PRIMERA LLAMADA DE ATENCIÓN POR INCUMPLIMIENTO SOBRE PROCESOS INCONGRUENTES</t>
  </si>
  <si>
    <t>REMITIR INFORME DE DONACIONES RECIBIDAS POR INSTITUCIONES PÚBLICAS Y/O PRIVADAS</t>
  </si>
  <si>
    <t>SOLICITA INVENTARIO DE BALONES DE OXÍGENO</t>
  </si>
  <si>
    <t>REITERO CREACIÓN DE COMISIÓN PARA IMPLEMENTACIÓN DE CENTROS DE AISLAMIENTO TEMPORAL Y/O CENTROS PARA-HOSPITALARIOS QUE DISMINUYAN LA CONGESTIÓN ACTUAL DE LOS HOSPITALES Y SOLICITA INFORME DE AVANCES</t>
  </si>
  <si>
    <t>SOLICITA INFORME ACERCA DE GESTIONES REALIZADAS PARA EL RETORNO DEL M.C. CARLOS TORRES HUARCAYA EN SU CALIDAD DE MÉDICO ESPECIALISTA</t>
  </si>
  <si>
    <t>REITERA PLAN PARA GARANTIZAR LOS MEDICAMENTOS NECESARIOS PARA LA UNIDAD DE CUIDADOS INTENSIVOS</t>
  </si>
  <si>
    <t>SOLICITA PRONUNCIAMIENTO SOBRE MEDIDAS ADICIONALES DE RESTRICCIÓN Y DE CONTROL SANITARIO EN LA REGIÓN CUSCO</t>
  </si>
  <si>
    <t>REITERA COORDINACIÓN DE COMISIÓN PARA EL INVENTARIO DE EQUIPOS Y EL PLAN DE IMPLEMENTACIÓN EN ÁREAS DE CUIDADOS CRÍTICOS DE ESTABLECIMIENTOS DE SALUD</t>
  </si>
  <si>
    <t>SOLICITO INFORME DE AVANCES DE COORDINACIÓN CON LOS ALCALDES DISTRITALES PARA LA ELABORACIÓN DE PLAN DE CONTENCIÓN ECONÓMICO</t>
  </si>
  <si>
    <t>REITERA SOLICITUD DE DESIGNACIÓN DE UN NUEVO PROFESIONAL</t>
  </si>
  <si>
    <t>SOLICITO INFORME DE AVANCES DE CONFORMACIÓN DE COMISIÓN Y ELABORACIÓN DEL PLAN DE CONTENCIÓN ECONÓMICO</t>
  </si>
  <si>
    <t>Consejo Regional Cusco</t>
  </si>
  <si>
    <t>SOLICITA REUNIÓN DE COORDINACIÓN Y REMITE PROPUESTA DE ORDENANZA LINEAMIENTO Y MEDIDAS SANITARIAS PARA REALIZAR CUARENTENA INTELIGENTE Y OTRAS MEDIDAS SANITARIAS ADICIONALES A LAS DISPUESTAS POR EL NIVEL NACIONAL</t>
  </si>
  <si>
    <t>RECOMENDACIONES RESPECTO A LOS HORARIOS DE INGRESO Y SALIDA DEL PERSONAL QUE LABORA EN SUS DIFERENTES DEPENDENCIAS</t>
  </si>
  <si>
    <t>Categoria</t>
  </si>
  <si>
    <t>Total</t>
  </si>
  <si>
    <t>Acuerdo</t>
  </si>
  <si>
    <t>Acuerdo cumplido</t>
  </si>
  <si>
    <t>Reunión</t>
  </si>
  <si>
    <t>El presidente del comando, indica que se tomara en cuenta la observación de la fiscalía y se propone mejorar la redacción del documento para determinar puntualmente las funciones del COMANDO COVID, el documento con las sugerencias se enviara mañana para sus aportes.</t>
  </si>
  <si>
    <t>Reunión ordinaria del 02 de julio</t>
  </si>
  <si>
    <t>Así mismo se indica que se emitirá un reconocimiento por las labores prestadas, al Dr. Pablo Grajeda y al Dr. Alex Jaramillo, que han tenido una labor destacada y han contribuido en gran manera a la consecución a los logros obtenidos</t>
  </si>
  <si>
    <t>Se revisará y corregirá el documento y se enviará al área de Asesoría Legal para su revisión además de pedir opinión a procuraduría y las áreas correspondientes para alinear las funciones a nivel de todo el gobierno regional.</t>
  </si>
  <si>
    <t>Se debe implementar un plan para la provincia de la Convención que deberá ser entregado en un plazo de 48 horas. En este plan. la Diresa Cusco solicitará el retorno de los médicos especialistas de la Convención, especialmente del especialista que ha sido destacado a Ate Vitarte con apoyo de la gobernatura y comando covid (check)</t>
  </si>
  <si>
    <t>El hospital regional compartirá y replicará acciones con el hospital de la Convención a través de un plan para mejorar las competencias del hospital de Quillabamba mediante pasantías de médicos especialistas.</t>
  </si>
  <si>
    <t>EL Dr. Félix Hidalgo solicita tener en cuenta las terapias alternativas, para tratar el COVID 19 mediante la utilización de ozono terapia para manejar pacientes moderados para que éstos no lleguen a críticos</t>
  </si>
  <si>
    <t>Comando COVID deberá dar asistencia a los comandos provinciales de acuerdo a un plan de trabajo mejorado por fases, este plan será enviado en un plazo no mayor de 48 horas revisado por asesoría jurídica y reformulado en el marco del fortalecimiento de este comando- Se propone que el comando COVID se reúna con los comandos provinciales todos los días miércoles a las 11 de la mañana creando una ruta para esta reunión.</t>
  </si>
  <si>
    <t>La DIRESA Cusco, a solicitud del Dr Dario Navarro presentará un plan de intervención con recursos propios sin considerar los IOAR para implementar 300 camas de cuidados intermedios en los anillos que se tiene en Sicuani, Urubamba, Anta, Megantoni Quillabamba y áreas que se encuentran en estos anillos de contención, sin considerar los IOAR camas intermedias en anillos de contención plan que se debe presentar en un plazo de 48 hora</t>
  </si>
  <si>
    <t>Se debe presentar un proyecto de ordenanza en un plazo máximo de 48 horas elaborado por un equipo conformado por la Policia, ejercito, Diresa, Essalud, desarrollo social. Esta es la comisión deberá elaborar una propuesta de ordenanza para que sea tratada en una reunión ordinaria o extraordinaria del consejo Regional para tratar a cada provincia de acuerdo a la fase en la que se encuentre, el tema seria la transitabilidad, puestos de control y requerimiento para esta transitabilidad sea viable para evitar confusiones en las diferentes provincias o distritos que han establecido sus propios protocolos.</t>
  </si>
  <si>
    <t>Se pedirá al colegio de periodistas, a la dirección de RRPP, y a las oficina de comunicaciones de la Diresa que en el lapso de 48 horas se reúnan y presenten una propuesta del comando COVID sobre el cambio de estrategia y nuevo escenario de transmisión epidemiológica que ya se está viendo en las calles y que ha incrementado los contagios.</t>
  </si>
  <si>
    <t>Revisión final de la Ordenanza Regional el día miércoles para plantear medidas adicionales de cierre de fronteras con las municipalidades provinciales.</t>
  </si>
  <si>
    <t>Reunión ordinaria del 06 de julio</t>
  </si>
  <si>
    <t>Enviar documento al Ministerio de Salud en relación a los 10 equipos de salud que fueron ofrecidos al comando COVID y que no han sido entregados. Validado por la Dirección Regional de Salud.</t>
  </si>
  <si>
    <t>Solicitar a la empresa Cachimayo un pronunciamiento a la reunión del Comando COVID para acelerar la firma del convenio en el marco de máxima responsabilidad social empresarial.</t>
  </si>
  <si>
    <t>Conformar comisión de clínicas privadas, directores de hospitales, la dirección regional de salud (encargado) y sus dependencias para realizar el inventario de equipos y plan de implementación en áreas de cuidados críticos a ser presentada en 48 horas a este comando</t>
  </si>
  <si>
    <t>Conformación de comisión de 3 hospitales con direcciones de recursos humanos para enviar propuesta de áreas priorizadas/críticas y solicitar al Ministerio de Salud un mecanismo de incentivos (bono a trabajadores) para todo el personal de salud. (Evaluar la transferencia de recursos en función al D.S. 053)</t>
  </si>
  <si>
    <t>Incluir a la iglesia católica para hacer una campaña de provisión de balones de oxígeno. CONREDE junto con el arzobispado implementaran una ruta de trabajo para lograr la provisión de los balones de oxígeno.</t>
  </si>
  <si>
    <t>Se desestima la solicitud de inclusión de la federación médica al comando COVID-19.</t>
  </si>
  <si>
    <t>Reconsideración de la participación del consejo médico en el comando COVID-19.</t>
  </si>
  <si>
    <t>Se aprueba el decreto N° 006 y sus modificatorias.</t>
  </si>
  <si>
    <t>Plan de trabajo será presentado de manera amigable por Zoom el día miércoles.</t>
  </si>
  <si>
    <t>Compartir los 15 ventiladores requiere un análisis especial que tiene que ver con el inventario y como una propuesta de solución.</t>
  </si>
  <si>
    <t>Se reiterará con documento que DIRESA informe sobre la gestión de la información, procesos e incongruencias en la data a nivel nacional e interior de la Dirección de Inteligencia Sanitaria y Epidemiologia.</t>
  </si>
  <si>
    <t>Reunión ordinaria del 13 de julio</t>
  </si>
  <si>
    <t>Solicitar a la Dirección de Epidemiología, a través de la Dra. Fátima Concha, se presente la información de la sala de situación COVID-19 en un formato más amigable. Asimismo, tal información debe asociarse a recomendaciones para la acción. (Información para la acción)</t>
  </si>
  <si>
    <t>Se aprueba la campaña Respira Cusco, cuyo plan de trabajo preliminar debe de ser entregado en un plazo de 48 horas.</t>
  </si>
  <si>
    <t>Encargar a la Dirección Regional de Salud realizar un inventario de las donaciones, para que, en el marco de la transparencia, el Arzobispado del Cusco actúe como veedor en futuras donaciones.</t>
  </si>
  <si>
    <t>Encargar al Director del Hospital Regional, M.C. Félix Hidalgo, elaborar el plan del Centro de Desarrollo de Competencias COVID, para garantizar capacitaciones, tomando como prioridad a anillos de contención, Sicuani, Urubamba, Anta, Megantoni, Quillabamba y Centros de Salud que se encuentren definidos como tal.</t>
  </si>
  <si>
    <t>Encargar a DIRESA la conformación de la comisión científica para evaluar el uso de Ivermectina de manera profiláctica y terapéutica y presentar los resultados antes de la próxima reunión.</t>
  </si>
  <si>
    <t>Solicitar a DIRESA el pronunciamiento sobre medidas de restricción de Control en el Cusco, tales como desplazamiento de menores de edad y aquellos que realizan deportes en zonas de incidencia.</t>
  </si>
  <si>
    <t>Se aprueba la necesidad de realizar cuarentena focalizada en distritos de La Convención, coordinando con autoridades Nacionales y Locales.</t>
  </si>
  <si>
    <t>Se recibe el informe del 2do vuelo humanitario organizado por CONREDE, que será entregado de manera física en el transcurso de la semana, también se aprueba la donación de excedentes monetarios para equipos de protección personal que serán posteriormente entregados por el Colegio Médico a los médicos que enfrentan la pandemia.</t>
  </si>
  <si>
    <t>Encargar a DIRESA que garantice medicamentos necesarios para la Unidad de Cuidados intensivos a través de las Redes de Hospitales y requerimientos a las farmacias privadas y otras empresas que contribuyan a garantizar medicamentos.</t>
  </si>
  <si>
    <t>Del 22 de Julio al 31 de Julio se realizará una cuarentena focalizada en la provincia de La Convención, con énfasis en los distritos de Santa Ana, Echarate, Kimbiri, Pichari tomando en cuenta la necesidad de abastecimiento de la población, que se realizará en los mercados controlados los días 25 y 28 de Julio.</t>
  </si>
  <si>
    <t>Reunión con la Provincia de La Convención del 17 de julio</t>
  </si>
  <si>
    <t>El martes de la próxima semana el comando de elite de Cusco para La Convención, que es un comando conformado por el Comando Regional, se desplazara a La Convención para tener una reunión con el Comando Provincial, allí se entregarán los equipos y material comprometido por el COVID y la ruta de implementación para el fortalecimiento del sistema sanitario, esto se trabajará estos días con el Gerente de la Red de Servicios de Salud, el Dr. Alexis Pro, tanto las pruebas rápidas que se va a llevar como toda la estrategia de provisión de servicios y fortalecimiento del sistema en la provincia.</t>
  </si>
  <si>
    <t>Informe sobre la primera reunión del comando de comunidades andinas y amazónicas y un plan de acción que tenga que ver con el sistema de referencia, el tema de los helicópteros, incremento de las pruebas para estas comunidades amazónicas, el tema del fortalecimiento del sistema de referencia y contra referencia, y una respuesta efectiva con respecto a los convenios que se tienen con la empresa Plus Petrol.</t>
  </si>
  <si>
    <t>El Bajo Urubamba tendrá en este plan una atención especial de parte de la Dirección de Salud y de la red de servicios de Salud de la Convención</t>
  </si>
  <si>
    <t>Se tendrá una reunión con los alcaldes de los Distritos para aumentar los equipos de respuesta rápida y las estrategias de diagnóstico temprano y tratamiento temprano con ivermectina a los pacientes que se han identificado como positivos y con riesgo, tal como se explicó durante la reunión.</t>
  </si>
  <si>
    <t>Se Cursará un documento a la DIRESA para que se les den facilidades a los farmacéuticos de la provincia de la Convención y se pueda facilitar la producción de Ivermectina de manera local ya que hay voluntad de producirla en previsión de la atención a los pobladores más vulnerables de toda la Región.</t>
  </si>
  <si>
    <t>Se establece la necesidad de tomar medidas sanitarias y de control en la provincia del Cusco, que incluyan medidas de aislamiento, cuarentena focalizada y controles en mercados y abastecimiento, transporte, bancos y otros conglomerados para tomar acciones concretas con gestión de procesos, para lo cual, se convocará a una reunión a las Direcciones Responsables: Dirección Regional de Agricultura, Dirección Regional de Trabajo, Dirección Regional de la Producción, Dirección Regional de Transportes y otras instituciones que deseen participar. La DIRESA liderara el proceso a través de alguna de sus dependencias.</t>
  </si>
  <si>
    <t>Reunión ordinaria del 20 de julio</t>
  </si>
  <si>
    <t>Exhortar a que, en el plazo más breve posible, se otorgue el permiso a Essalud de manera transitoria para que puedan tener acceso al oxígeno medicinal de Industrias Cachimayo. Al mismo tiempo, el Comando de operaciones toma la decisión compasiva hacia los pacientes que necesitan este medicamento y en el marco de una situación de emergencia solicitan a la DIRESA y a la Empresa Cachimayo que aceleren los procesos para abastecer de oxígeno a los tanques de Essalud; mientras se realizan las coordinaciones para el permiso correspondiente, aliviando así el proceso burocrático en beneficio de la vida.</t>
  </si>
  <si>
    <t>Disponer que el 100% de los ventiladores mecánicos entregados por el MINSA y otros equipos médicos prioritarios, sean puestos en Operación en el Hospital Antonio Lorena, y solicitar a la autoridad competente, DIRESA, OCI, Su salud, que realicen las asistencias y verificación del mejor uso de estos recursos.</t>
  </si>
  <si>
    <t>Si en hospital regional o Lorena no habilitan estos recursos criticos, se autoriza para que los mismos se presten al hospital de Essalud mientras llegan los propios, et. No se puede tener ningún equipo en desuso, los equipos que puedan estar a disposición deben de facilitarse, para ello se establece que Essalud y la DIRESA realicen las coordinaciones necesarias para lograr este objetivo.</t>
  </si>
  <si>
    <t>Se deja abierta la posibilidad de realizar una cuarentena focalizada y se pide un informe para que la DIRESA a través de la Dirección de Inteligencia Sanitaria y epidemiologia, y en un plazo no mayor de 48 horas; de recomendaciones y/o medidas para disminuir la incidencia de casos en la Provincia del Cusco.</t>
  </si>
  <si>
    <t>El Gobierno regional luego de recibir las recomendaciones de la DIRESA establecerá mediante un decreto Regional las medidas de prevención y control en instituciones públicas, incluyendo reforzar el trabajo remoto, el uso de la mascarilla facial, el uso de la mascarilla quirúrgica (no comunitaria), y aforos obligatorios a instituciones públicas, así como el control periódico de la normatividad nacional ya establecida.</t>
  </si>
  <si>
    <t>Se aprueba el plan de trabajo de la campaña “Respira Cusco” por el Arzobispado y CONREDE. El miércoles se presenta campaña en el Arzobispado, los miembros del comando se comprometen a contribuir oficios en sus dependencias para promover la recolección de recursos.</t>
  </si>
  <si>
    <t>El Comando de Operaciones COVID enviará una solicitud al nivel nacional para que la región del Cusco se incorpore a la propuesta de Convenios con clínicas privadas. Esta misma Gestión la realizara la DIRESA por su parte y bajo responsabilidad.</t>
  </si>
  <si>
    <t>Se aprueba la cuarentena absoluta en la Provincia de la Convención en el marco del oficio 287-2020 enviado a la Presidencia del Consejo de Ministros el 16 de julio, teniendo en cuenta la demora en el marco del cambio reciente en La Cartera Presidencial y la Licencia del Gobernador Regional por temas de salud.</t>
  </si>
  <si>
    <t>Aprobar la conformación del Comando Vacuna o el que haga sus veces que será asumido por el Consejo Regional de Salud Cusco (CORESA), liderado por el Sub Director de la DIRESA Cusco; para que gestione los procesos previstos y mencionados por el presidente del comando COVID en un escenario totalmente atípico y complejo de vacunación.</t>
  </si>
  <si>
    <t>Se acuerda solicitar al Nivel de Gobierno Nacional a través de la Presidencia del Consejo de Ministros, la inclusión de la provincia del Cusco en la declaración de cuarentena obligatoria por un período de 14 días. La cuarentena incluye la restricción de transporte aéreo y terrestre, así como el cierre de las fronteras de la región del Cusco.</t>
  </si>
  <si>
    <t>Reunión extraordinaria del 23 de julio</t>
  </si>
  <si>
    <t>En ese sentido, se acuerda insistir al nivel nacional para que se emita el decreto Supremo correspondiente para declarar en estado de cuarentena a las provincias del Cusco y La Convención.</t>
  </si>
  <si>
    <t>Disponer que la DIRESA Cusco presente un informe de implementación con medidas adicionales de cuarentena inteligente, que se implementarán transitoriamente mientras se aprueba la declaratoria de cuarentena en las provincias del cusco y La convención. Las medidas transitorias incluyen el trabajo remoto y la suspensión de las actividades en el sector público los días sábado 25 y martes 28 mientras se espera la autorización de Declaratoria de cuarentena del Nivel Nacional.</t>
  </si>
  <si>
    <t>Se aprueba el plan de trabajo Riq’chari presentado por Essalud Cusco, y se insta a que, en la brevedad, y en coordinación con la Dirección de Salud, la Dirección de Relaciones Publicas del Gobierno Regional y con e apoyo del Colegio de Periodistas, sea implementado con recursos del Gobierno Regional y sus órganos desconcentrados.</t>
  </si>
  <si>
    <t>Disponer que DIRESA Cusco lidere a una comisión conformada por la Comandancia del ejército, un Representante de clínicas privadas, los directores de hospitales, Essalud, Decano del Colegio Médico, presidentes de los cuerpos médicos de los tres hospitales de la ciudad para evaluar la implementación de anillos de contención para casos leves y moderados, en caso ya previsto de que el sistema sanitario colapse. En esta evaluación, se contemplará entre otros locales, el uso del estadio Garcilaso, Colegios Emblemáticos, hoteles, Clínicas, Universidades, entre otros. Asimismo, se debe presentar un plan de acción con una hoja de ruta crítica y presupuestos estimados en un lapso no mayor de 48 horas.</t>
  </si>
  <si>
    <t>Se aprueba emitir un agradecimiento público de parte del comando COVID Regional y se solicita lo propio al Gobierno Regional Cusco por el ofrecimiento hecho por el Dr. Ángel Vargas – Representante/Gerente de la Clínica O2, para ceder la clínica en Huancaro y la clínica de Yanahuara.</t>
  </si>
  <si>
    <t>Disponer que los alcaldes de la provincia del Cusco apoyen activamente a la realización de la campaña RESPIRA CUSCO en coordinación con el Arzobispado del Cusco y CONREDE.</t>
  </si>
  <si>
    <t>Reiterar al nivel Nacional, mediante documento de la Presidencia del Comando y del Gobierno Regional que el Comando COVID Nacional y la Ministra de Salud visiten la ciudad del Cusco a la brevedad posible para apoyar en los procesos del sistema sanitario del Cusco.</t>
  </si>
  <si>
    <t>Disponer la conformación una comisión liderada por la Gerencia General Regional, y compuesta por la Gerencia Regional de Desarrollo Económico del Gobierno Regional y los Alcaldes Distritales para elaborar un plan de contención económico para que la población pobre o en extrema pobreza pueda soportar una cuarentena adicional, con la consideración que el desempleo en la ciudad del Cusco está por encima del 30%. Este plan deberá ser entregado en un plazo máximo de 72 horas bajo responsabilidad.</t>
  </si>
  <si>
    <t>El comando reiterara la necesidad de incrementar los recursos humanos y el presupuesto necesario para los Hospitales, mejorar los procesos de diagnóstico y búsqueda, iniciar tratamiento temprano con Ivermectina a los pacientes con sospecha de enfermedad y factores de riesgo, siguiendo y actualizando periódicamente los protocolos sanitarios y adaptándolos de manera compasiva y mientras se completan las investigaciones al respecto al contexto actual.</t>
  </si>
  <si>
    <t>Reiterar mediante documento de la Presidencia del Comando y del Gobierno Regional, que Essalud Lima, representada por su presidenta Fiorella Molinelli, cumpla con el ofrecimiento de las 100 camas intermedias y 10 Ventiladores Mecánicos, que en este momento están generando una brecha importante a Essalud; considerando además que Nuestro Hospital Adolfo Guevara atiende adicionalmente a los Departamentos de Madre de Dios y Apurímac y que el Presidente de la Republica ha comprometido este apoyo con vistos a finales de este mes.</t>
  </si>
  <si>
    <t>Instar y reiterar por medio del Comando Covid al Gobierno Regional Cusco, a optimizar la entrega de los IOARR y los procesos relacionados a la Salud que se tienen en Marcha.</t>
  </si>
  <si>
    <t>Solicitar a la Dirección Regional de Salud que se incremente el uso de pruebas moleculares en la región del Cusco, el incremento de los equipos de respuesta rápida, y el trabajo remoto de los hospitales. Asimismo, se pide que se haga seguimiento de los pacientes diagnosticados haciendo uso de los call center. También se solicita que se coloquen puntos fijos de atención descentralizada, y la implementación de centros de aislamiento temporal (CATS) para un aislamiento adecuado de los pacientes que no cuenten con las condiciones en sus domicilios.</t>
  </si>
  <si>
    <t>Reunión ordinaria del 27 de julio</t>
  </si>
  <si>
    <t>Implementar un cronograma de actividades a través de un Tablero de Mando, con el objetivo de monitorear los acuerdos del Comando Covid de forma estricta y establecer indicadores que permitan tomar medidas excepcionales y transitorias de manera focalizada en la región del Cusco.</t>
  </si>
  <si>
    <t>Solicitar a la Gerencia General del Gobierno Regional que determine quién reemplazará en sus funciones al exasesor Igor Elorrieta en la conducción y seguimiento del PMO y el equipo de gestión y seguimiento de la provisión de Oxígeno</t>
  </si>
  <si>
    <t>Exhortar a los miembros del Comando Covid Regional, así como a sus Instituciones Públicas a que se sumen a la colecta regional de Respira Cusco, para lo cual se comparte las cuentas corrientes en el marco de hacer los depósitos correspondientes.</t>
  </si>
  <si>
    <t>Exhortar a que la comisión encargada de la devolución de balones de oxígeno acelere los procesos administrativos y legales, y que en caso se inicien las acciones legales ya sea por los proveedores particulares o por el estado, que la fiscalía atienda de manera célere estas denuncias. Asimismo, las gestiones de este equipo incluirán la colecta de balones prestados por las Redes de Salud, balones que puedan ser donados por hoteles en coordinación con la DIRCETUR, y aquellos que tengan la asociación de soldadores, tomando en cuenta el análisis de la condición de cada uno de los balones y las pruebas hidrostáticas correspondientes.</t>
  </si>
  <si>
    <t>Se acuerda compartir el spot de Respira Cusco para que sea difundido a través de las Páginas Web de las Instituciones del Comando Covid, y mediante los servidores públicos de estas instituciones</t>
  </si>
  <si>
    <t>Exhortar desde el comando a la Dirección Regional de Salud y Essalud que exista estabilidad en el trabajo de los equipos de respuesta rápida, y que estos equipos puedan tener las condiciones y los incentivos adecuados para que trabajen de la mejor manera.</t>
  </si>
  <si>
    <t>Los integrantes del Comando Covid dan respaldo a la decisión de autorizar el uso del oxígeno asumida por el Dr. Darío Navarro y la Diresa en atención a la necesidad urgente de las personas que demandan este insumo y tienen riesgo de vida.</t>
  </si>
  <si>
    <t>Se acuerda fortalecer las Campañas de Comunicación e implementar la campaña Riq’chari Qosqo planteada por Essalud, en la que se pide la participación activa de los miembros de las Instituciones Públicas, para que, en el lapso de la semana, sea una campaña de cambio para la población cusqueña.</t>
  </si>
  <si>
    <t>Se exhorta a las instituciones públicas de la región a realizar trabajo remoto en la medida de sus posibilidades, con excepción de aquellas áreas que tengan que asistir a las instituciones de manera presencial.</t>
  </si>
  <si>
    <t>Se exhorta a la población cusqueña a que mientras dure el trámite de solicitud de cuarentena focalizada en la Provincia del Cusco, se realice una cuarentena voluntaria, que tenga medidas inteligentes y que incluya un plan de soporte económico en respuesta a los problemas de índole económico que puedan generarse durante la aplicación de estas medidas.</t>
  </si>
  <si>
    <t>Se autoriza la emisión del Comunicado Oficial en relación a la cuarentena focalizada, que fue compartido y socializado con los miembros del Comando Covid Regional</t>
  </si>
  <si>
    <t>Reunión extraordinaria del 31 de julio</t>
  </si>
  <si>
    <t>Los miembros del Comando Covid precisarán a nivel procedimental, los alcances de la cuarentena focalizada a través de la revisión del proyecto de ordenanza regional, que será alimentado con los aportes de los miembros y será discutido en la reunión ordinaria del 03 de agosto.</t>
  </si>
  <si>
    <t>Ítem</t>
  </si>
  <si>
    <t>Cálculo</t>
  </si>
  <si>
    <t>Número de respuestas documentos</t>
  </si>
  <si>
    <t>Número total de documentos</t>
  </si>
  <si>
    <t>Número de acuerdos cumplidos</t>
  </si>
  <si>
    <t>Número total de acuerdos</t>
  </si>
  <si>
    <t>SOLICITA OPINIÓN LEGAL A PROYECTO DE ORDENANZA REGIONAL QUE APRUEBA LOS LINEAMIENTOS Y MEDIDAS SANITARIAS DE CUARENTENA INTELIGENTE Y OTRAS MEDIDAS SANITARIAS ADICIONALES A LAS DISPUESTAS POR EL NIVEL NACIONAL</t>
  </si>
  <si>
    <t>Oficina de Asesoría Jurídica</t>
  </si>
  <si>
    <t>REITERA SOLICITUD DE PRESENCIA DEL COMANDO COVID NACIONAL EN LA REGIÓN DEL CUSCO E IMPLEMENTACIÓN DE LAS DEMANDAS DE LA CIUDADANÍA CUSQUEÑA</t>
  </si>
  <si>
    <t>Comando COVID Nacional</t>
  </si>
  <si>
    <t>REMITE PROPUESTA DE ORDENANZA REGIONAL DE LINEAMIENTOS Y MEDIDAS SANITARIAS DE CUARENTENA INTELIGENTE ADICIONALES A LAS DISPUESTAS POR EL NIVEL NACIONAL</t>
  </si>
  <si>
    <t>SOLICITA FACILITAR EQUIPO DE SONIDO Y ACCESO A INTERNET CABLEADO PARA CAMPAÑA RESPIRA CUSCO A LLEVARSE A CABO EL 08 DE AGOSTO</t>
  </si>
  <si>
    <t>SOLICITA ACLARACIÓN DEL ARTÍCULO 2 DEL DS. 135-2020-PCM</t>
  </si>
  <si>
    <t>SOLICITA QUE LA PROVINCIA DEL CUSCO RETORNE A LA FASE 2 DE LA REANUDACIÓN DE ACTIVIDADES ECONÓMICAS DENTRO DEL MARCO DE LA DECLARATORIA DE EMERGENCIA SANITARIA NACIONAL</t>
  </si>
  <si>
    <t>SOLICITA PRESENTAR PROPUESTA PARA QUE HOTELES FUNCIONEN TEMPORALMENTE COMO CENTROS DE ATENCIÓN TEMPORAL (CATS) DE PACIENTES LEVES E INTERMEDIOS DE BAJO RIESGO.</t>
  </si>
  <si>
    <t>Cámara de Comercio del Cusco</t>
  </si>
  <si>
    <t>SOLICITO CRONOGRAMA DE LA GESTIÓN PRESUPUESTAL Y AVANCES</t>
  </si>
  <si>
    <t>GRPPAT</t>
  </si>
  <si>
    <t>SOLICITO PRESENTE LOS ALCANCES, ACUERDOS Y PROCESOS    NECESARIOS PARA LA GESTIÓN DE PROVISIÓN DE OXÍGENO</t>
  </si>
  <si>
    <t>SOLICITO INFORME DE USO DE PLASMA COMO TRATAMIENTO PARA LAS PERSONAS CON COVID-19</t>
  </si>
  <si>
    <t>SOLICITO INFORME SUSTENTATORIO PARA RETORNO A LA FASE 2 DE REACTIVACIÓN ECONÓMICA EN LAS PROVINCIAS DEL CUSCO Y LA CONVENCIÓN</t>
  </si>
  <si>
    <t>SOLICITA USO TEMPORAL DE PARTE DE LAS INSTALACIONES DE LA UNIVERSIDAD NACIONAL SAN ANTONIO ABAD DEL CUSCO ALEDAÑAS AL HOSPITAL REGIONAL PARA INSTALAR CENTROS DE ATENCIÓN TEMPORAL (CATS) DE PACIENTES COVID</t>
  </si>
  <si>
    <t>Universidad Nacional San Antonio Abad del Cusco</t>
  </si>
  <si>
    <t>COMUNICA DESIGNACIÓN DE PROFESIONAL COMO ENLACE DEL COMANDO COVID 19 REGIONAL.</t>
  </si>
  <si>
    <t>Reunión ordinaria del 03 de julio</t>
  </si>
  <si>
    <t>tar a la Presidencia del Consejo de Ministros, que explique las razones por las cuales en el Artículo 2 del DS. 135-2020-PCM menciona que el desplazamiento de las personas “se realiza únicamente para la prestación y acceso a servicios y bienes esenciales”; pero en el mismo artículo menciona que se incluye “la prestación de servicios de las actividades económicas autorizadas a la entrada en vigencia del decreto supremo”. Siendo estas en gran parte contradictorias.</t>
  </si>
  <si>
    <t>Exigir al nivel nacional, que como parte del DS-135-2020-PCM, se modifique la inclusión de la oración “se incluye la prestación de servicios de las actividades económicas autorizadas a la entrada en vigencia del decreto supremo” en el Artículo 2, y se permita el regreso a la Fase 2 de reactivación económica en las provincias del Cusco y la Convención. Asimismo, tal petición se realizará con un informe de la Dirección Regional de Salud con el fin de justificar la solicitud del Comando de Operaciones COVID Regional.</t>
  </si>
  <si>
    <t>En tanto se realice la coordinación con el nivel nacional, se debe fiscalizar adecuadamente a las empresas comprendidas en la fase 3, así como protocolizar sus actividades para evitar transmisión de COVID-19</t>
  </si>
  <si>
    <t>Solicitar a los integrantes del Comando de Operaciones Covid, que, en un lapso de 48 horas, presenten sus observaciones a la propuesta de Ordenanza Regional que establece lineamientos de cuarentena inteligente y lineamientos adicionales a los propuestos por el nivel nacional</t>
  </si>
  <si>
    <t>Solicitar a la Gerencia de Planeamiento del Gobierno Regional, que, en un plazo de 48 horas, presenten al Comando de Operaciones, un cronograma de la gestión presupuestal relacionada a la pandemia causada por COVID-19, incluyendo el avance de IOARR y proyectos en Salud que se tienen en marcha</t>
  </si>
  <si>
    <t>Solicitar al Funcionario Econ. Igor Elorrieta, que en un plazo de 48 horas presente los alcances, acuerdos y procesos necesarios para la gestión de provisión de oxígeno a los hospitales de tercer nivel, las clínicas privadas y las personas particulares que deseen adquirir oxígeno medicinal</t>
  </si>
  <si>
    <t>Exhortar a la población cusqueña, a través de un pronunciamiento del Comando COVID, que será elaborado por el economista Igor Elorrieta en el que se indique la manera correcta de proveer oxígeno a personas particulares, con el fin de no generar desorden en la planta de Cachimayo</t>
  </si>
  <si>
    <t>Aprobar la inclusión de la participación de la Cámara de Comercio del Cusco en la Campaña Respira Cusco para fortalecer el trabajo del Arzobispado, Conrede y la Gerencia Regional de Desarrollo Social</t>
  </si>
  <si>
    <t>Agradecer la participación de la Cámara de Comercio del Cusco en el Comando de Operaciones Covid-19 Región Cusco, y solicitar que entregue una propuesta para que los hoteles funciones temporalmente como centros de atención temporal (CATS) de pacientes leves e intermedios, de bajo riesgo</t>
  </si>
  <si>
    <t>Solicitar a la DIRESA, que, presente un informe acerca del uso de Plasma como tratamiento para las personas con COVID-19</t>
  </si>
  <si>
    <t>El Comando Covid Regional emitirá un documento exhortando a las Comunidades de Espinar a que permitan pasar a los camiones con balones de oxígeno debido a que estos son fundamentales para el cuidado de la vida de los pacientes que se encuentran en hospitales. Paralelamente se solicitara al Gobernador Regional para que interceda ante estas comunidades para que dejen pasar los balones de forma segura</t>
  </si>
  <si>
    <t>Comunicación de riesgos y compromiso comunitario (CR-CC)</t>
  </si>
  <si>
    <t>Vigilancia - implementacion pruebas rapidas</t>
  </si>
  <si>
    <t>Control - sistemas de vigilancia de enfermedades</t>
  </si>
  <si>
    <t>Seguimiento y gestión de contactos</t>
  </si>
  <si>
    <t>Medidas de salud pública/Diseño e Implementacion de Protocolos de Salud Publica./Protocolos Sanitarios para Reactivacion Economica</t>
  </si>
  <si>
    <t>Prevención y control de infecciones (PICI). Mejora de la capacidad resolutiva y entorno medico (MCREM)</t>
  </si>
  <si>
    <t>Mantenimiento y evaluacion de Servicios Esenciales (Cuidados intermedios - Cuidados Criticos)(UCI-C)</t>
  </si>
  <si>
    <t>Provision de Insumos CRITICOS (Oxigeno/ Medicamentos esenciales grupos de riesgo)</t>
  </si>
  <si>
    <t>Implementacion y seguimiento del Sistema de Referencia y Contrareferencia COVID</t>
  </si>
  <si>
    <t>Fortalecer el plan de Reactivacion Economica desde el enfoque Sanitario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</si>
</sst>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6" formatCode="mm/dd/yyyy"/>
  </numFmts>
  <fonts count="8" x14ac:knownFonts="1">
    <font>
      <sz val="10"/>
      <color theme="1"/>
      <name val="Calibri"/>
    </font>
    <font>
      <sz val="10"/>
      <color theme="1"/>
      <name val="Calibri"/>
    </font>
    <font>
      <sz val="11"/>
      <color rgb="FF000000"/>
      <name val="Calibri"/>
    </font>
    <font>
      <u/>
      <sz val="11"/>
      <color rgb="FF000000"/>
      <name val="Calibri"/>
    </font>
    <font>
      <sz val="11"/>
      <color theme="1"/>
      <name val="Calibri"/>
    </font>
    <font>
      <sz val="10"/>
      <color theme="1"/>
      <name val="Calibri"/>
      <family val="2"/>
    </font>
    <font>
      <sz val="11"/>
      <color theme="1"/>
      <name val="Calibri"/>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applyFont="1" applyAlignment="1"/>
    <xf numFmtId="0" fontId="1" fillId="0" borderId="0" xfId="0" applyFont="1"/>
    <xf numFmtId="14" fontId="0" fillId="0" borderId="0" xfId="0" applyNumberFormat="1" applyFont="1"/>
    <xf numFmtId="0" fontId="1" fillId="0" borderId="0" xfId="0" applyFont="1" applyAlignment="1"/>
    <xf numFmtId="164" fontId="1" fillId="0" borderId="0" xfId="0" applyNumberFormat="1" applyFont="1" applyAlignment="1"/>
    <xf numFmtId="0" fontId="2" fillId="0" borderId="0" xfId="0" applyFont="1" applyAlignment="1"/>
    <xf numFmtId="166" fontId="1" fillId="0" borderId="0" xfId="0" applyNumberFormat="1" applyFont="1" applyAlignment="1"/>
    <xf numFmtId="0" fontId="3" fillId="0" borderId="0" xfId="0" applyFont="1" applyAlignment="1"/>
    <xf numFmtId="0" fontId="2" fillId="0" borderId="0" xfId="0" applyFont="1" applyAlignment="1"/>
    <xf numFmtId="0" fontId="4" fillId="0" borderId="0" xfId="0" applyFont="1" applyAlignment="1"/>
    <xf numFmtId="14" fontId="0" fillId="0" borderId="0" xfId="0" applyNumberFormat="1" applyFont="1" applyAlignment="1"/>
    <xf numFmtId="0" fontId="5" fillId="0" borderId="0" xfId="0" applyFont="1" applyAlignment="1"/>
    <xf numFmtId="0" fontId="6" fillId="0" borderId="0" xfId="0" applyFont="1" applyAlignment="1"/>
    <xf numFmtId="0" fontId="7" fillId="0" borderId="0" xfId="0" applyFont="1" applyAlignment="1"/>
    <xf numFmtId="0" fontId="5" fillId="0" borderId="0" xfId="0" applyFont="1"/>
    <xf numFmtId="1" fontId="0" fillId="0" borderId="0" xfId="0" applyNumberFormat="1" applyFont="1"/>
    <xf numFmtId="1" fontId="1" fillId="0" borderId="0" xfId="0" applyNumberFormat="1" applyFont="1"/>
    <xf numFmtId="1" fontId="0"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00"/>
  <sheetViews>
    <sheetView workbookViewId="0">
      <selection activeCell="B12" sqref="B12"/>
    </sheetView>
  </sheetViews>
  <sheetFormatPr defaultColWidth="14.44140625" defaultRowHeight="15" customHeight="1" x14ac:dyDescent="0.3"/>
  <cols>
    <col min="1" max="1" width="6" customWidth="1"/>
    <col min="2" max="2" width="22.6640625" customWidth="1"/>
    <col min="3" max="3" width="27.88671875" customWidth="1"/>
    <col min="4" max="4" width="16.5546875" customWidth="1"/>
    <col min="5" max="5" width="35.33203125" customWidth="1"/>
    <col min="6" max="23" width="10.6640625" customWidth="1"/>
  </cols>
  <sheetData>
    <row r="1" spans="1:6" ht="13.5" customHeight="1" x14ac:dyDescent="0.3">
      <c r="A1" s="1" t="s">
        <v>0</v>
      </c>
      <c r="B1" s="1" t="s">
        <v>1</v>
      </c>
      <c r="C1" s="1" t="s">
        <v>2</v>
      </c>
      <c r="D1" s="1" t="s">
        <v>4</v>
      </c>
      <c r="E1" s="1" t="s">
        <v>5</v>
      </c>
      <c r="F1" s="1" t="s">
        <v>6</v>
      </c>
    </row>
    <row r="2" spans="1:6" ht="13.5" customHeight="1" x14ac:dyDescent="0.3">
      <c r="A2" s="1">
        <v>1</v>
      </c>
      <c r="B2" s="1" t="s">
        <v>7</v>
      </c>
      <c r="C2" s="1" t="s">
        <v>7</v>
      </c>
      <c r="D2" s="1" t="s">
        <v>8</v>
      </c>
      <c r="E2" s="1" t="s">
        <v>9</v>
      </c>
      <c r="F2" s="2">
        <v>44019</v>
      </c>
    </row>
    <row r="3" spans="1:6" ht="13.5" customHeight="1" x14ac:dyDescent="0.3">
      <c r="A3" s="1">
        <v>2</v>
      </c>
      <c r="B3" s="1" t="s">
        <v>10</v>
      </c>
      <c r="C3" s="1" t="s">
        <v>10</v>
      </c>
      <c r="D3" s="1" t="s">
        <v>8</v>
      </c>
      <c r="E3" s="1" t="s">
        <v>11</v>
      </c>
      <c r="F3" s="2">
        <v>44020</v>
      </c>
    </row>
    <row r="4" spans="1:6" ht="13.5" customHeight="1" x14ac:dyDescent="0.3">
      <c r="A4" s="1">
        <v>3</v>
      </c>
      <c r="B4" s="1" t="s">
        <v>10</v>
      </c>
      <c r="C4" s="1" t="s">
        <v>10</v>
      </c>
      <c r="D4" s="3" t="s">
        <v>8</v>
      </c>
      <c r="E4" s="1" t="s">
        <v>12</v>
      </c>
      <c r="F4" s="2">
        <v>44020</v>
      </c>
    </row>
    <row r="5" spans="1:6" ht="13.5" customHeight="1" x14ac:dyDescent="0.3">
      <c r="A5" s="1">
        <v>4</v>
      </c>
      <c r="B5" s="1" t="s">
        <v>10</v>
      </c>
      <c r="C5" s="1" t="s">
        <v>10</v>
      </c>
      <c r="D5" s="1" t="s">
        <v>13</v>
      </c>
      <c r="E5" s="1" t="s">
        <v>14</v>
      </c>
      <c r="F5" s="2">
        <v>44020</v>
      </c>
    </row>
    <row r="6" spans="1:6" ht="13.5" customHeight="1" x14ac:dyDescent="0.3">
      <c r="A6" s="1">
        <v>5</v>
      </c>
      <c r="B6" s="1" t="s">
        <v>10</v>
      </c>
      <c r="C6" s="1" t="s">
        <v>10</v>
      </c>
      <c r="D6" s="1" t="s">
        <v>13</v>
      </c>
      <c r="E6" s="1" t="s">
        <v>15</v>
      </c>
      <c r="F6" s="2">
        <v>44020</v>
      </c>
    </row>
    <row r="7" spans="1:6" ht="13.5" customHeight="1" x14ac:dyDescent="0.3">
      <c r="A7" s="1">
        <v>6</v>
      </c>
      <c r="B7" s="1" t="s">
        <v>16</v>
      </c>
      <c r="C7" s="1" t="s">
        <v>16</v>
      </c>
      <c r="D7" s="1" t="s">
        <v>13</v>
      </c>
      <c r="E7" s="1" t="s">
        <v>17</v>
      </c>
      <c r="F7" s="2">
        <v>44021</v>
      </c>
    </row>
    <row r="8" spans="1:6" ht="13.5" customHeight="1" x14ac:dyDescent="0.3">
      <c r="A8" s="1">
        <v>7</v>
      </c>
      <c r="B8" s="1" t="s">
        <v>10</v>
      </c>
      <c r="C8" s="1" t="s">
        <v>10</v>
      </c>
      <c r="D8" s="1" t="s">
        <v>13</v>
      </c>
      <c r="E8" s="1" t="s">
        <v>18</v>
      </c>
      <c r="F8" s="2">
        <v>44021</v>
      </c>
    </row>
    <row r="9" spans="1:6" ht="13.5" customHeight="1" x14ac:dyDescent="0.3">
      <c r="A9" s="1">
        <v>8</v>
      </c>
      <c r="B9" s="1" t="s">
        <v>19</v>
      </c>
      <c r="C9" s="1" t="s">
        <v>19</v>
      </c>
      <c r="D9" s="1" t="s">
        <v>8</v>
      </c>
      <c r="E9" s="1" t="s">
        <v>20</v>
      </c>
      <c r="F9" s="2">
        <v>44021</v>
      </c>
    </row>
    <row r="10" spans="1:6" ht="13.5" customHeight="1" x14ac:dyDescent="0.3">
      <c r="A10" s="1">
        <v>9</v>
      </c>
      <c r="B10" s="1" t="s">
        <v>21</v>
      </c>
      <c r="C10" s="1" t="s">
        <v>21</v>
      </c>
      <c r="D10" s="1" t="s">
        <v>8</v>
      </c>
      <c r="E10" s="1" t="s">
        <v>22</v>
      </c>
      <c r="F10" s="2">
        <v>44021</v>
      </c>
    </row>
    <row r="11" spans="1:6" ht="13.5" customHeight="1" x14ac:dyDescent="0.3">
      <c r="A11" s="1">
        <v>10</v>
      </c>
      <c r="B11" s="1" t="s">
        <v>19</v>
      </c>
      <c r="C11" s="1" t="s">
        <v>19</v>
      </c>
      <c r="D11" s="1" t="s">
        <v>8</v>
      </c>
      <c r="E11" s="1" t="s">
        <v>23</v>
      </c>
      <c r="F11" s="2">
        <v>44022</v>
      </c>
    </row>
    <row r="12" spans="1:6" ht="13.5" customHeight="1" x14ac:dyDescent="0.3">
      <c r="A12" s="1">
        <v>11</v>
      </c>
      <c r="B12" s="1" t="s">
        <v>19</v>
      </c>
      <c r="C12" s="1" t="s">
        <v>19</v>
      </c>
      <c r="D12" s="3" t="s">
        <v>8</v>
      </c>
      <c r="E12" s="1" t="s">
        <v>24</v>
      </c>
      <c r="F12" s="2">
        <v>44025</v>
      </c>
    </row>
    <row r="13" spans="1:6" ht="13.5" customHeight="1" x14ac:dyDescent="0.3">
      <c r="A13" s="1">
        <v>12</v>
      </c>
      <c r="B13" s="1" t="s">
        <v>10</v>
      </c>
      <c r="C13" s="1" t="s">
        <v>10</v>
      </c>
      <c r="D13" s="1" t="s">
        <v>13</v>
      </c>
      <c r="E13" s="1" t="s">
        <v>25</v>
      </c>
      <c r="F13" s="2">
        <v>44025</v>
      </c>
    </row>
    <row r="14" spans="1:6" ht="13.5" customHeight="1" x14ac:dyDescent="0.3">
      <c r="A14" s="1">
        <v>13</v>
      </c>
      <c r="B14" s="1" t="s">
        <v>10</v>
      </c>
      <c r="C14" s="1" t="s">
        <v>10</v>
      </c>
      <c r="D14" s="1" t="s">
        <v>13</v>
      </c>
      <c r="E14" s="1" t="s">
        <v>26</v>
      </c>
      <c r="F14" s="2">
        <v>44025</v>
      </c>
    </row>
    <row r="15" spans="1:6" ht="13.5" customHeight="1" x14ac:dyDescent="0.3">
      <c r="A15" s="1">
        <v>14</v>
      </c>
      <c r="B15" s="1" t="s">
        <v>10</v>
      </c>
      <c r="C15" s="1" t="s">
        <v>10</v>
      </c>
      <c r="D15" s="1" t="s">
        <v>13</v>
      </c>
      <c r="E15" s="1" t="s">
        <v>27</v>
      </c>
    </row>
    <row r="16" spans="1:6" ht="13.5" customHeight="1" x14ac:dyDescent="0.3">
      <c r="A16" s="1">
        <v>15</v>
      </c>
      <c r="B16" s="1" t="s">
        <v>10</v>
      </c>
      <c r="C16" s="1" t="s">
        <v>10</v>
      </c>
      <c r="D16" s="1" t="s">
        <v>8</v>
      </c>
      <c r="E16" s="1" t="s">
        <v>28</v>
      </c>
      <c r="F16" s="2">
        <v>44026</v>
      </c>
    </row>
    <row r="17" spans="1:6" ht="13.5" customHeight="1" x14ac:dyDescent="0.3">
      <c r="A17" s="1">
        <v>16</v>
      </c>
      <c r="B17" s="1" t="s">
        <v>10</v>
      </c>
      <c r="C17" s="1" t="s">
        <v>10</v>
      </c>
      <c r="D17" s="1" t="s">
        <v>13</v>
      </c>
      <c r="E17" s="1" t="s">
        <v>29</v>
      </c>
      <c r="F17" s="2">
        <v>44026</v>
      </c>
    </row>
    <row r="18" spans="1:6" ht="13.5" customHeight="1" x14ac:dyDescent="0.3">
      <c r="A18" s="1">
        <v>17</v>
      </c>
      <c r="B18" s="1" t="s">
        <v>16</v>
      </c>
      <c r="C18" s="1" t="s">
        <v>16</v>
      </c>
      <c r="D18" s="1" t="s">
        <v>13</v>
      </c>
      <c r="E18" s="1" t="s">
        <v>30</v>
      </c>
      <c r="F18" s="2">
        <v>44026</v>
      </c>
    </row>
    <row r="19" spans="1:6" ht="13.5" customHeight="1" x14ac:dyDescent="0.3">
      <c r="A19" s="1">
        <v>18</v>
      </c>
      <c r="B19" s="1" t="s">
        <v>10</v>
      </c>
      <c r="C19" s="1" t="s">
        <v>10</v>
      </c>
      <c r="D19" s="1" t="s">
        <v>13</v>
      </c>
      <c r="E19" s="1" t="s">
        <v>31</v>
      </c>
      <c r="F19" s="2">
        <v>44027</v>
      </c>
    </row>
    <row r="20" spans="1:6" ht="13.5" customHeight="1" x14ac:dyDescent="0.3">
      <c r="A20" s="1">
        <v>19</v>
      </c>
      <c r="B20" s="1" t="s">
        <v>32</v>
      </c>
      <c r="C20" s="1" t="s">
        <v>32</v>
      </c>
      <c r="D20" s="1" t="s">
        <v>13</v>
      </c>
      <c r="E20" s="1" t="s">
        <v>33</v>
      </c>
      <c r="F20" s="2">
        <v>44027</v>
      </c>
    </row>
    <row r="21" spans="1:6" ht="13.5" customHeight="1" x14ac:dyDescent="0.3">
      <c r="A21" s="1">
        <v>20</v>
      </c>
      <c r="B21" s="1" t="s">
        <v>10</v>
      </c>
      <c r="C21" s="1" t="s">
        <v>10</v>
      </c>
      <c r="D21" s="1" t="s">
        <v>13</v>
      </c>
      <c r="E21" s="1" t="s">
        <v>34</v>
      </c>
      <c r="F21" s="2">
        <v>44027</v>
      </c>
    </row>
    <row r="22" spans="1:6" ht="13.5" customHeight="1" x14ac:dyDescent="0.3">
      <c r="A22" s="1">
        <v>21</v>
      </c>
      <c r="B22" s="1" t="s">
        <v>10</v>
      </c>
      <c r="C22" s="1" t="s">
        <v>10</v>
      </c>
      <c r="D22" s="1" t="s">
        <v>13</v>
      </c>
      <c r="E22" s="1" t="s">
        <v>35</v>
      </c>
      <c r="F22" s="2">
        <v>44027</v>
      </c>
    </row>
    <row r="23" spans="1:6" ht="13.5" customHeight="1" x14ac:dyDescent="0.3">
      <c r="A23" s="1">
        <v>22</v>
      </c>
      <c r="B23" s="1" t="s">
        <v>10</v>
      </c>
      <c r="C23" s="1" t="s">
        <v>10</v>
      </c>
      <c r="D23" s="1" t="s">
        <v>8</v>
      </c>
      <c r="E23" s="1" t="s">
        <v>36</v>
      </c>
      <c r="F23" s="2">
        <v>44027</v>
      </c>
    </row>
    <row r="24" spans="1:6" ht="13.5" customHeight="1" x14ac:dyDescent="0.3">
      <c r="A24" s="1">
        <v>23</v>
      </c>
      <c r="B24" s="1" t="s">
        <v>10</v>
      </c>
      <c r="C24" s="1" t="s">
        <v>10</v>
      </c>
      <c r="D24" s="1" t="s">
        <v>8</v>
      </c>
      <c r="E24" s="1" t="s">
        <v>36</v>
      </c>
      <c r="F24" s="2">
        <v>44027</v>
      </c>
    </row>
    <row r="25" spans="1:6" ht="13.5" customHeight="1" x14ac:dyDescent="0.3">
      <c r="A25" s="1">
        <v>24</v>
      </c>
      <c r="B25" s="1" t="s">
        <v>10</v>
      </c>
      <c r="C25" s="1" t="s">
        <v>10</v>
      </c>
      <c r="D25" s="1" t="s">
        <v>8</v>
      </c>
      <c r="E25" s="1" t="s">
        <v>36</v>
      </c>
      <c r="F25" s="2">
        <v>44027</v>
      </c>
    </row>
    <row r="26" spans="1:6" ht="13.5" customHeight="1" x14ac:dyDescent="0.3">
      <c r="A26" s="1">
        <v>25</v>
      </c>
      <c r="B26" s="1" t="s">
        <v>37</v>
      </c>
      <c r="C26" s="1" t="s">
        <v>37</v>
      </c>
      <c r="D26" s="1" t="s">
        <v>8</v>
      </c>
      <c r="E26" s="1" t="s">
        <v>38</v>
      </c>
      <c r="F26" s="2">
        <v>44028</v>
      </c>
    </row>
    <row r="27" spans="1:6" ht="13.5" customHeight="1" x14ac:dyDescent="0.3">
      <c r="A27" s="1">
        <v>26</v>
      </c>
      <c r="B27" s="1" t="s">
        <v>10</v>
      </c>
      <c r="C27" s="1" t="s">
        <v>10</v>
      </c>
      <c r="D27" s="1" t="s">
        <v>13</v>
      </c>
      <c r="E27" s="1" t="s">
        <v>39</v>
      </c>
      <c r="F27" s="2">
        <v>44029</v>
      </c>
    </row>
    <row r="28" spans="1:6" ht="13.5" customHeight="1" x14ac:dyDescent="0.3">
      <c r="A28" s="1">
        <v>27</v>
      </c>
      <c r="B28" s="1" t="s">
        <v>40</v>
      </c>
      <c r="C28" s="1" t="s">
        <v>40</v>
      </c>
      <c r="D28" s="1" t="s">
        <v>13</v>
      </c>
      <c r="E28" s="1" t="s">
        <v>41</v>
      </c>
      <c r="F28" s="2">
        <v>44029</v>
      </c>
    </row>
    <row r="29" spans="1:6" ht="13.5" customHeight="1" x14ac:dyDescent="0.3">
      <c r="A29" s="1">
        <v>28</v>
      </c>
      <c r="B29" s="1" t="s">
        <v>42</v>
      </c>
      <c r="C29" s="1" t="s">
        <v>42</v>
      </c>
      <c r="D29" s="1" t="s">
        <v>8</v>
      </c>
      <c r="E29" s="1" t="s">
        <v>43</v>
      </c>
      <c r="F29" s="2">
        <v>44029</v>
      </c>
    </row>
    <row r="30" spans="1:6" ht="13.5" customHeight="1" x14ac:dyDescent="0.3">
      <c r="A30" s="1">
        <v>29</v>
      </c>
      <c r="B30" s="1" t="s">
        <v>44</v>
      </c>
      <c r="C30" s="1" t="s">
        <v>44</v>
      </c>
      <c r="D30" s="1" t="s">
        <v>8</v>
      </c>
      <c r="E30" s="1" t="s">
        <v>45</v>
      </c>
      <c r="F30" s="2">
        <v>44034</v>
      </c>
    </row>
    <row r="31" spans="1:6" ht="13.5" customHeight="1" x14ac:dyDescent="0.3">
      <c r="A31" s="1">
        <v>30</v>
      </c>
      <c r="B31" s="1" t="s">
        <v>46</v>
      </c>
      <c r="C31" s="1" t="s">
        <v>46</v>
      </c>
      <c r="D31" s="1" t="s">
        <v>8</v>
      </c>
      <c r="E31" s="1" t="s">
        <v>47</v>
      </c>
      <c r="F31" s="2">
        <v>44032</v>
      </c>
    </row>
    <row r="32" spans="1:6" ht="13.5" customHeight="1" x14ac:dyDescent="0.3">
      <c r="A32" s="1">
        <v>31</v>
      </c>
      <c r="B32" s="1" t="s">
        <v>19</v>
      </c>
      <c r="C32" s="1" t="s">
        <v>19</v>
      </c>
      <c r="D32" s="1" t="s">
        <v>8</v>
      </c>
      <c r="E32" s="1" t="s">
        <v>48</v>
      </c>
      <c r="F32" s="2">
        <v>44032</v>
      </c>
    </row>
    <row r="33" spans="1:6" ht="13.5" customHeight="1" x14ac:dyDescent="0.3">
      <c r="A33" s="1">
        <v>32</v>
      </c>
      <c r="B33" s="1" t="s">
        <v>49</v>
      </c>
      <c r="C33" s="1" t="s">
        <v>49</v>
      </c>
      <c r="D33" s="1" t="s">
        <v>13</v>
      </c>
      <c r="E33" s="1" t="s">
        <v>50</v>
      </c>
      <c r="F33" s="2">
        <v>44032</v>
      </c>
    </row>
    <row r="34" spans="1:6" ht="13.5" customHeight="1" x14ac:dyDescent="0.3">
      <c r="A34" s="1">
        <v>33</v>
      </c>
      <c r="B34" s="1" t="s">
        <v>10</v>
      </c>
      <c r="C34" s="1" t="s">
        <v>10</v>
      </c>
      <c r="D34" s="1" t="s">
        <v>13</v>
      </c>
      <c r="E34" s="1" t="s">
        <v>51</v>
      </c>
      <c r="F34" s="2">
        <v>44032</v>
      </c>
    </row>
    <row r="35" spans="1:6" ht="13.5" customHeight="1" x14ac:dyDescent="0.3">
      <c r="A35" s="1">
        <v>34</v>
      </c>
      <c r="B35" s="1" t="s">
        <v>10</v>
      </c>
      <c r="C35" s="1" t="s">
        <v>10</v>
      </c>
      <c r="D35" s="1" t="s">
        <v>13</v>
      </c>
      <c r="E35" s="1" t="s">
        <v>52</v>
      </c>
      <c r="F35" s="2">
        <v>44032</v>
      </c>
    </row>
    <row r="36" spans="1:6" ht="13.5" customHeight="1" x14ac:dyDescent="0.3">
      <c r="A36" s="1">
        <v>35</v>
      </c>
      <c r="B36" s="1" t="s">
        <v>53</v>
      </c>
      <c r="C36" s="1" t="s">
        <v>53</v>
      </c>
      <c r="D36" s="1" t="s">
        <v>13</v>
      </c>
      <c r="E36" s="1" t="s">
        <v>54</v>
      </c>
      <c r="F36" s="2">
        <v>44034</v>
      </c>
    </row>
    <row r="37" spans="1:6" ht="13.5" customHeight="1" x14ac:dyDescent="0.3">
      <c r="A37" s="1">
        <v>36</v>
      </c>
      <c r="B37" s="1" t="s">
        <v>19</v>
      </c>
      <c r="C37" s="1" t="s">
        <v>19</v>
      </c>
      <c r="D37" s="1" t="s">
        <v>13</v>
      </c>
      <c r="E37" s="1" t="s">
        <v>55</v>
      </c>
      <c r="F37" s="2">
        <v>44034</v>
      </c>
    </row>
    <row r="38" spans="1:6" ht="13.5" customHeight="1" x14ac:dyDescent="0.3">
      <c r="A38" s="1">
        <v>37</v>
      </c>
      <c r="B38" s="1" t="s">
        <v>19</v>
      </c>
      <c r="C38" s="1" t="s">
        <v>19</v>
      </c>
      <c r="D38" s="1" t="s">
        <v>13</v>
      </c>
      <c r="E38" s="1" t="s">
        <v>56</v>
      </c>
      <c r="F38" s="2">
        <v>44034</v>
      </c>
    </row>
    <row r="39" spans="1:6" ht="13.5" customHeight="1" x14ac:dyDescent="0.3">
      <c r="A39" s="1">
        <v>38</v>
      </c>
      <c r="B39" s="1" t="s">
        <v>40</v>
      </c>
      <c r="C39" s="1" t="s">
        <v>40</v>
      </c>
      <c r="D39" s="1" t="s">
        <v>13</v>
      </c>
      <c r="E39" s="1" t="s">
        <v>57</v>
      </c>
      <c r="F39" s="2">
        <v>44034</v>
      </c>
    </row>
    <row r="40" spans="1:6" ht="13.5" customHeight="1" x14ac:dyDescent="0.3">
      <c r="A40" s="1">
        <v>39</v>
      </c>
      <c r="B40" s="1" t="s">
        <v>58</v>
      </c>
      <c r="C40" s="1" t="s">
        <v>58</v>
      </c>
      <c r="D40" s="1" t="s">
        <v>13</v>
      </c>
      <c r="E40" s="1" t="s">
        <v>59</v>
      </c>
      <c r="F40" s="2">
        <v>44036</v>
      </c>
    </row>
    <row r="41" spans="1:6" ht="13.5" customHeight="1" x14ac:dyDescent="0.3">
      <c r="A41" s="1">
        <v>40</v>
      </c>
      <c r="B41" s="1" t="s">
        <v>19</v>
      </c>
      <c r="C41" s="1" t="s">
        <v>19</v>
      </c>
      <c r="D41" s="1" t="s">
        <v>13</v>
      </c>
      <c r="E41" s="1" t="s">
        <v>60</v>
      </c>
      <c r="F41" s="2">
        <v>44036</v>
      </c>
    </row>
    <row r="42" spans="1:6" ht="13.5" customHeight="1" x14ac:dyDescent="0.3">
      <c r="A42" s="1">
        <v>41</v>
      </c>
      <c r="B42" s="1" t="s">
        <v>10</v>
      </c>
      <c r="C42" s="1" t="s">
        <v>10</v>
      </c>
      <c r="D42" s="1" t="s">
        <v>13</v>
      </c>
      <c r="E42" s="1" t="s">
        <v>61</v>
      </c>
      <c r="F42" s="2">
        <v>44036</v>
      </c>
    </row>
    <row r="43" spans="1:6" ht="13.5" customHeight="1" x14ac:dyDescent="0.3">
      <c r="A43" s="1">
        <v>42</v>
      </c>
      <c r="B43" s="1" t="s">
        <v>10</v>
      </c>
      <c r="C43" s="1" t="s">
        <v>10</v>
      </c>
      <c r="D43" s="1" t="s">
        <v>13</v>
      </c>
      <c r="E43" s="1" t="s">
        <v>62</v>
      </c>
      <c r="F43" s="2">
        <v>44036</v>
      </c>
    </row>
    <row r="44" spans="1:6" ht="13.5" customHeight="1" x14ac:dyDescent="0.3">
      <c r="A44" s="1">
        <v>43</v>
      </c>
      <c r="B44" s="1" t="s">
        <v>10</v>
      </c>
      <c r="C44" s="1" t="s">
        <v>10</v>
      </c>
      <c r="D44" s="1" t="s">
        <v>13</v>
      </c>
      <c r="E44" s="1" t="s">
        <v>63</v>
      </c>
      <c r="F44" s="2">
        <v>44036</v>
      </c>
    </row>
    <row r="45" spans="1:6" ht="13.5" customHeight="1" x14ac:dyDescent="0.3">
      <c r="A45" s="1">
        <v>44</v>
      </c>
      <c r="B45" s="1" t="s">
        <v>64</v>
      </c>
      <c r="C45" s="1" t="s">
        <v>64</v>
      </c>
      <c r="D45" s="1" t="s">
        <v>13</v>
      </c>
      <c r="E45" s="1" t="s">
        <v>65</v>
      </c>
      <c r="F45" s="2">
        <v>44036</v>
      </c>
    </row>
    <row r="46" spans="1:6" ht="13.5" customHeight="1" x14ac:dyDescent="0.3">
      <c r="A46" s="1">
        <v>45</v>
      </c>
      <c r="B46" s="1" t="s">
        <v>37</v>
      </c>
      <c r="C46" s="1" t="s">
        <v>37</v>
      </c>
      <c r="D46" s="1" t="s">
        <v>13</v>
      </c>
      <c r="E46" s="1" t="s">
        <v>65</v>
      </c>
      <c r="F46" s="2">
        <v>44036</v>
      </c>
    </row>
    <row r="47" spans="1:6" ht="13.5" customHeight="1" x14ac:dyDescent="0.3">
      <c r="A47" s="1">
        <v>46</v>
      </c>
      <c r="B47" s="1" t="s">
        <v>19</v>
      </c>
      <c r="C47" s="1" t="s">
        <v>19</v>
      </c>
      <c r="D47" s="1" t="s">
        <v>13</v>
      </c>
      <c r="E47" s="1" t="s">
        <v>61</v>
      </c>
      <c r="F47" s="2">
        <v>44036</v>
      </c>
    </row>
    <row r="48" spans="1:6" ht="13.5" customHeight="1" x14ac:dyDescent="0.3">
      <c r="A48" s="1">
        <v>47</v>
      </c>
      <c r="B48" s="1" t="s">
        <v>37</v>
      </c>
      <c r="C48" s="1" t="s">
        <v>37</v>
      </c>
      <c r="D48" s="1" t="s">
        <v>13</v>
      </c>
      <c r="E48" s="1" t="s">
        <v>61</v>
      </c>
      <c r="F48" s="2">
        <v>44036</v>
      </c>
    </row>
    <row r="49" spans="1:6" ht="13.5" customHeight="1" x14ac:dyDescent="0.3">
      <c r="A49" s="1">
        <v>48</v>
      </c>
      <c r="B49" s="1" t="s">
        <v>53</v>
      </c>
      <c r="C49" s="1" t="s">
        <v>53</v>
      </c>
      <c r="D49" s="1" t="s">
        <v>13</v>
      </c>
      <c r="E49" s="1" t="s">
        <v>66</v>
      </c>
      <c r="F49" s="2">
        <v>44036</v>
      </c>
    </row>
    <row r="50" spans="1:6" ht="13.5" customHeight="1" x14ac:dyDescent="0.3">
      <c r="A50" s="1">
        <v>49</v>
      </c>
      <c r="B50" s="1" t="s">
        <v>67</v>
      </c>
      <c r="C50" s="1" t="s">
        <v>67</v>
      </c>
      <c r="D50" s="1" t="s">
        <v>13</v>
      </c>
      <c r="E50" s="1" t="s">
        <v>66</v>
      </c>
      <c r="F50" s="2">
        <v>44036</v>
      </c>
    </row>
    <row r="51" spans="1:6" ht="13.5" customHeight="1" x14ac:dyDescent="0.3">
      <c r="A51" s="1">
        <v>50</v>
      </c>
      <c r="B51" s="1" t="s">
        <v>53</v>
      </c>
      <c r="C51" s="1" t="s">
        <v>53</v>
      </c>
      <c r="D51" s="1" t="s">
        <v>13</v>
      </c>
      <c r="E51" s="1" t="s">
        <v>66</v>
      </c>
      <c r="F51" s="2">
        <v>44036</v>
      </c>
    </row>
    <row r="52" spans="1:6" ht="13.5" customHeight="1" x14ac:dyDescent="0.3">
      <c r="A52" s="1">
        <v>51</v>
      </c>
      <c r="B52" s="1" t="s">
        <v>67</v>
      </c>
      <c r="C52" s="1" t="s">
        <v>67</v>
      </c>
      <c r="D52" s="1" t="s">
        <v>13</v>
      </c>
      <c r="E52" s="1" t="s">
        <v>66</v>
      </c>
      <c r="F52" s="2">
        <v>44036</v>
      </c>
    </row>
    <row r="53" spans="1:6" ht="13.5" customHeight="1" x14ac:dyDescent="0.3">
      <c r="A53" s="1">
        <v>52</v>
      </c>
      <c r="B53" s="1" t="s">
        <v>53</v>
      </c>
      <c r="C53" s="1" t="s">
        <v>53</v>
      </c>
      <c r="D53" s="1" t="s">
        <v>13</v>
      </c>
      <c r="E53" s="1" t="s">
        <v>66</v>
      </c>
      <c r="F53" s="2">
        <v>44036</v>
      </c>
    </row>
    <row r="54" spans="1:6" ht="13.5" customHeight="1" x14ac:dyDescent="0.3">
      <c r="A54" s="3">
        <v>53</v>
      </c>
      <c r="B54" s="3" t="s">
        <v>68</v>
      </c>
      <c r="D54" s="1" t="s">
        <v>13</v>
      </c>
      <c r="E54" s="3" t="s">
        <v>69</v>
      </c>
      <c r="F54" s="4">
        <v>44039</v>
      </c>
    </row>
    <row r="55" spans="1:6" ht="13.5" customHeight="1" x14ac:dyDescent="0.3">
      <c r="A55" s="3">
        <v>54</v>
      </c>
      <c r="D55" s="1" t="s">
        <v>13</v>
      </c>
      <c r="F55" s="4">
        <v>44041</v>
      </c>
    </row>
    <row r="56" spans="1:6" ht="13.5" customHeight="1" x14ac:dyDescent="0.3">
      <c r="A56" s="1">
        <v>55</v>
      </c>
      <c r="B56" s="3" t="s">
        <v>10</v>
      </c>
      <c r="D56" s="1" t="s">
        <v>13</v>
      </c>
      <c r="E56" s="3" t="s">
        <v>70</v>
      </c>
      <c r="F56" s="4">
        <v>44041</v>
      </c>
    </row>
    <row r="57" spans="1:6" ht="13.5" customHeight="1" x14ac:dyDescent="0.3">
      <c r="A57" s="3">
        <v>56</v>
      </c>
      <c r="B57" s="3" t="s">
        <v>71</v>
      </c>
      <c r="D57" s="1" t="s">
        <v>13</v>
      </c>
      <c r="E57" s="3" t="s">
        <v>70</v>
      </c>
      <c r="F57" s="4">
        <v>44041</v>
      </c>
    </row>
    <row r="58" spans="1:6" ht="13.5" customHeight="1" x14ac:dyDescent="0.3">
      <c r="A58" s="3">
        <v>57</v>
      </c>
      <c r="B58" s="3" t="s">
        <v>10</v>
      </c>
      <c r="D58" s="1" t="s">
        <v>13</v>
      </c>
      <c r="E58" s="3" t="s">
        <v>72</v>
      </c>
      <c r="F58" s="4">
        <v>44041</v>
      </c>
    </row>
    <row r="59" spans="1:6" ht="13.5" customHeight="1" x14ac:dyDescent="0.3">
      <c r="A59" s="1">
        <v>58</v>
      </c>
      <c r="B59" s="3" t="s">
        <v>10</v>
      </c>
      <c r="D59" s="1" t="s">
        <v>13</v>
      </c>
      <c r="E59" s="3" t="s">
        <v>73</v>
      </c>
      <c r="F59" s="4">
        <v>44041</v>
      </c>
    </row>
    <row r="60" spans="1:6" ht="13.5" customHeight="1" x14ac:dyDescent="0.3">
      <c r="A60" s="3">
        <v>59</v>
      </c>
      <c r="B60" s="3" t="s">
        <v>37</v>
      </c>
      <c r="D60" s="1" t="s">
        <v>13</v>
      </c>
      <c r="E60" s="3" t="s">
        <v>74</v>
      </c>
      <c r="F60" s="4">
        <v>44041</v>
      </c>
    </row>
    <row r="61" spans="1:6" ht="13.5" customHeight="1" x14ac:dyDescent="0.3">
      <c r="A61" s="3">
        <v>60</v>
      </c>
      <c r="B61" s="3" t="s">
        <v>10</v>
      </c>
      <c r="D61" s="1" t="s">
        <v>13</v>
      </c>
      <c r="E61" s="3" t="s">
        <v>75</v>
      </c>
      <c r="F61" s="4">
        <v>44041</v>
      </c>
    </row>
    <row r="62" spans="1:6" ht="13.5" customHeight="1" x14ac:dyDescent="0.3">
      <c r="A62" s="1">
        <v>61</v>
      </c>
      <c r="B62" s="3" t="s">
        <v>76</v>
      </c>
      <c r="D62" s="1" t="s">
        <v>13</v>
      </c>
      <c r="E62" s="3" t="s">
        <v>77</v>
      </c>
      <c r="F62" s="4">
        <v>44041</v>
      </c>
    </row>
    <row r="63" spans="1:6" ht="13.5" customHeight="1" x14ac:dyDescent="0.3">
      <c r="A63" s="3">
        <v>62</v>
      </c>
      <c r="B63" s="3" t="s">
        <v>78</v>
      </c>
      <c r="D63" s="1" t="s">
        <v>13</v>
      </c>
      <c r="E63" s="3" t="s">
        <v>79</v>
      </c>
      <c r="F63" s="4">
        <v>44041</v>
      </c>
    </row>
    <row r="64" spans="1:6" ht="13.5" customHeight="1" x14ac:dyDescent="0.3">
      <c r="A64" s="3">
        <v>63</v>
      </c>
      <c r="B64" s="3" t="s">
        <v>19</v>
      </c>
      <c r="D64" s="1" t="s">
        <v>13</v>
      </c>
      <c r="E64" s="3" t="s">
        <v>80</v>
      </c>
      <c r="F64" s="4">
        <v>44041</v>
      </c>
    </row>
    <row r="65" spans="1:6" ht="13.5" customHeight="1" x14ac:dyDescent="0.3">
      <c r="A65" s="1">
        <v>64</v>
      </c>
      <c r="B65" s="3" t="s">
        <v>10</v>
      </c>
      <c r="D65" s="1" t="s">
        <v>13</v>
      </c>
      <c r="E65" s="3" t="s">
        <v>81</v>
      </c>
      <c r="F65" s="4">
        <v>44042</v>
      </c>
    </row>
    <row r="66" spans="1:6" ht="13.5" customHeight="1" x14ac:dyDescent="0.3">
      <c r="A66" s="3">
        <v>65</v>
      </c>
      <c r="B66" s="3" t="s">
        <v>10</v>
      </c>
      <c r="D66" s="1" t="s">
        <v>13</v>
      </c>
      <c r="E66" s="3" t="s">
        <v>73</v>
      </c>
      <c r="F66" s="4">
        <v>44042</v>
      </c>
    </row>
    <row r="67" spans="1:6" ht="13.5" customHeight="1" x14ac:dyDescent="0.3">
      <c r="A67" s="3">
        <v>66</v>
      </c>
      <c r="B67" s="3" t="s">
        <v>10</v>
      </c>
      <c r="D67" s="1" t="s">
        <v>13</v>
      </c>
      <c r="E67" s="3" t="s">
        <v>82</v>
      </c>
      <c r="F67" s="4">
        <v>44042</v>
      </c>
    </row>
    <row r="68" spans="1:6" ht="13.5" customHeight="1" x14ac:dyDescent="0.3">
      <c r="A68" s="1">
        <v>67</v>
      </c>
      <c r="B68" s="3" t="s">
        <v>10</v>
      </c>
      <c r="D68" s="1" t="s">
        <v>13</v>
      </c>
      <c r="E68" s="3" t="s">
        <v>83</v>
      </c>
      <c r="F68" s="4">
        <v>44042</v>
      </c>
    </row>
    <row r="69" spans="1:6" ht="13.5" customHeight="1" x14ac:dyDescent="0.3">
      <c r="A69" s="3">
        <v>68</v>
      </c>
      <c r="B69" s="3" t="s">
        <v>10</v>
      </c>
      <c r="D69" s="1" t="s">
        <v>13</v>
      </c>
      <c r="E69" s="3" t="s">
        <v>84</v>
      </c>
      <c r="F69" s="4">
        <v>44042</v>
      </c>
    </row>
    <row r="70" spans="1:6" ht="13.5" customHeight="1" x14ac:dyDescent="0.3">
      <c r="A70" s="3">
        <v>69</v>
      </c>
      <c r="B70" s="3" t="s">
        <v>10</v>
      </c>
      <c r="D70" s="1" t="s">
        <v>13</v>
      </c>
      <c r="E70" s="3" t="s">
        <v>85</v>
      </c>
      <c r="F70" s="4">
        <v>44042</v>
      </c>
    </row>
    <row r="71" spans="1:6" ht="13.5" customHeight="1" x14ac:dyDescent="0.3">
      <c r="A71" s="1">
        <v>70</v>
      </c>
      <c r="B71" s="3" t="s">
        <v>10</v>
      </c>
      <c r="D71" s="1" t="s">
        <v>13</v>
      </c>
      <c r="E71" s="3" t="s">
        <v>86</v>
      </c>
      <c r="F71" s="4">
        <v>44042</v>
      </c>
    </row>
    <row r="72" spans="1:6" ht="13.5" customHeight="1" x14ac:dyDescent="0.3">
      <c r="A72" s="3">
        <v>71</v>
      </c>
      <c r="B72" s="3" t="s">
        <v>10</v>
      </c>
      <c r="D72" s="1" t="s">
        <v>13</v>
      </c>
      <c r="E72" s="3" t="s">
        <v>87</v>
      </c>
      <c r="F72" s="4">
        <v>44042</v>
      </c>
    </row>
    <row r="73" spans="1:6" ht="13.5" customHeight="1" x14ac:dyDescent="0.3">
      <c r="A73" s="1">
        <v>72</v>
      </c>
      <c r="B73" s="3" t="s">
        <v>10</v>
      </c>
      <c r="D73" s="1" t="s">
        <v>13</v>
      </c>
      <c r="E73" s="3" t="s">
        <v>88</v>
      </c>
      <c r="F73" s="4">
        <v>44042</v>
      </c>
    </row>
    <row r="74" spans="1:6" ht="13.5" customHeight="1" x14ac:dyDescent="0.3">
      <c r="A74" s="3">
        <v>73</v>
      </c>
      <c r="B74" s="3" t="s">
        <v>10</v>
      </c>
      <c r="D74" s="1" t="s">
        <v>13</v>
      </c>
      <c r="E74" s="3" t="s">
        <v>89</v>
      </c>
      <c r="F74" s="4">
        <v>44042</v>
      </c>
    </row>
    <row r="75" spans="1:6" ht="13.5" customHeight="1" x14ac:dyDescent="0.3">
      <c r="A75" s="1">
        <v>74</v>
      </c>
      <c r="B75" s="3" t="s">
        <v>10</v>
      </c>
      <c r="D75" s="1" t="s">
        <v>13</v>
      </c>
      <c r="E75" s="3" t="s">
        <v>90</v>
      </c>
      <c r="F75" s="4">
        <v>44042</v>
      </c>
    </row>
    <row r="76" spans="1:6" ht="13.5" customHeight="1" x14ac:dyDescent="0.3">
      <c r="A76" s="3">
        <v>75</v>
      </c>
      <c r="B76" s="3" t="s">
        <v>10</v>
      </c>
      <c r="D76" s="1" t="s">
        <v>13</v>
      </c>
      <c r="E76" s="3" t="s">
        <v>91</v>
      </c>
      <c r="F76" s="4">
        <v>44042</v>
      </c>
    </row>
    <row r="77" spans="1:6" ht="13.5" customHeight="1" x14ac:dyDescent="0.3">
      <c r="A77" s="1">
        <v>76</v>
      </c>
      <c r="B77" s="3" t="s">
        <v>10</v>
      </c>
      <c r="D77" s="1" t="s">
        <v>13</v>
      </c>
      <c r="E77" s="3" t="s">
        <v>92</v>
      </c>
      <c r="F77" s="4">
        <v>44042</v>
      </c>
    </row>
    <row r="78" spans="1:6" ht="13.5" customHeight="1" x14ac:dyDescent="0.3">
      <c r="A78" s="3">
        <v>77</v>
      </c>
      <c r="B78" s="3" t="s">
        <v>10</v>
      </c>
      <c r="D78" s="1" t="s">
        <v>13</v>
      </c>
      <c r="E78" s="3" t="s">
        <v>93</v>
      </c>
      <c r="F78" s="4">
        <v>44042</v>
      </c>
    </row>
    <row r="79" spans="1:6" ht="13.5" customHeight="1" x14ac:dyDescent="0.3">
      <c r="A79" s="3">
        <v>78</v>
      </c>
      <c r="B79" s="3" t="s">
        <v>10</v>
      </c>
      <c r="D79" s="1" t="s">
        <v>13</v>
      </c>
      <c r="E79" s="3" t="s">
        <v>94</v>
      </c>
      <c r="F79" s="4">
        <v>44042</v>
      </c>
    </row>
    <row r="80" spans="1:6" ht="13.5" customHeight="1" x14ac:dyDescent="0.3">
      <c r="A80" s="3">
        <v>79</v>
      </c>
      <c r="B80" s="3" t="s">
        <v>95</v>
      </c>
      <c r="D80" s="1" t="s">
        <v>13</v>
      </c>
      <c r="E80" s="3" t="s">
        <v>96</v>
      </c>
      <c r="F80" s="4">
        <v>44042</v>
      </c>
    </row>
    <row r="81" spans="1:6" ht="13.5" customHeight="1" x14ac:dyDescent="0.3">
      <c r="A81" s="3">
        <v>80</v>
      </c>
      <c r="B81" s="3" t="s">
        <v>58</v>
      </c>
      <c r="D81" s="1" t="s">
        <v>13</v>
      </c>
      <c r="E81" s="3" t="s">
        <v>97</v>
      </c>
      <c r="F81" s="4">
        <v>44043</v>
      </c>
    </row>
    <row r="82" spans="1:6" ht="13.5" customHeight="1" x14ac:dyDescent="0.3">
      <c r="A82" s="3">
        <v>81</v>
      </c>
      <c r="B82" t="s">
        <v>190</v>
      </c>
      <c r="D82" s="1" t="s">
        <v>13</v>
      </c>
      <c r="E82" t="s">
        <v>189</v>
      </c>
      <c r="F82" s="10">
        <v>43898</v>
      </c>
    </row>
    <row r="83" spans="1:6" ht="13.5" customHeight="1" x14ac:dyDescent="0.3">
      <c r="A83" s="3">
        <v>82</v>
      </c>
      <c r="B83" t="s">
        <v>53</v>
      </c>
      <c r="D83" s="1" t="s">
        <v>13</v>
      </c>
      <c r="E83" t="s">
        <v>191</v>
      </c>
      <c r="F83" s="10">
        <v>43898</v>
      </c>
    </row>
    <row r="84" spans="1:6" ht="13.5" customHeight="1" x14ac:dyDescent="0.3">
      <c r="A84" s="3">
        <v>83</v>
      </c>
      <c r="B84" s="1" t="s">
        <v>192</v>
      </c>
      <c r="D84" s="1" t="s">
        <v>13</v>
      </c>
      <c r="E84" t="s">
        <v>191</v>
      </c>
      <c r="F84" s="10">
        <v>43898</v>
      </c>
    </row>
    <row r="85" spans="1:6" ht="13.5" customHeight="1" x14ac:dyDescent="0.3">
      <c r="A85" s="3">
        <v>84</v>
      </c>
      <c r="B85" t="s">
        <v>95</v>
      </c>
      <c r="D85" s="1" t="s">
        <v>13</v>
      </c>
      <c r="E85" t="s">
        <v>193</v>
      </c>
      <c r="F85" s="10">
        <v>43929</v>
      </c>
    </row>
    <row r="86" spans="1:6" ht="13.5" customHeight="1" x14ac:dyDescent="0.3">
      <c r="A86" s="3">
        <v>85</v>
      </c>
      <c r="B86" t="s">
        <v>76</v>
      </c>
      <c r="D86" s="1" t="s">
        <v>13</v>
      </c>
      <c r="E86" t="s">
        <v>194</v>
      </c>
      <c r="F86" s="10">
        <v>43929</v>
      </c>
    </row>
    <row r="87" spans="1:6" ht="13.5" customHeight="1" x14ac:dyDescent="0.3">
      <c r="A87" s="3">
        <v>86</v>
      </c>
      <c r="B87" s="11" t="s">
        <v>67</v>
      </c>
      <c r="D87" s="1" t="s">
        <v>13</v>
      </c>
      <c r="E87" s="11" t="s">
        <v>195</v>
      </c>
      <c r="F87" s="10">
        <v>43929</v>
      </c>
    </row>
    <row r="88" spans="1:6" ht="13.5" customHeight="1" x14ac:dyDescent="0.3">
      <c r="A88" s="3">
        <v>87</v>
      </c>
      <c r="B88" s="11" t="s">
        <v>67</v>
      </c>
      <c r="D88" s="1" t="s">
        <v>13</v>
      </c>
      <c r="E88" s="11" t="s">
        <v>196</v>
      </c>
      <c r="F88" s="10">
        <v>43929</v>
      </c>
    </row>
    <row r="89" spans="1:6" ht="13.5" customHeight="1" x14ac:dyDescent="0.3">
      <c r="A89" s="3">
        <v>88</v>
      </c>
      <c r="B89" s="11" t="s">
        <v>200</v>
      </c>
      <c r="D89" s="1" t="s">
        <v>13</v>
      </c>
      <c r="E89" s="11" t="s">
        <v>199</v>
      </c>
      <c r="F89" s="10">
        <v>43929</v>
      </c>
    </row>
    <row r="90" spans="1:6" ht="13.5" customHeight="1" x14ac:dyDescent="0.3">
      <c r="A90" s="3">
        <v>89</v>
      </c>
      <c r="B90" s="11" t="s">
        <v>19</v>
      </c>
      <c r="D90" s="1" t="s">
        <v>13</v>
      </c>
      <c r="E90" s="11" t="s">
        <v>201</v>
      </c>
      <c r="F90" s="10">
        <v>43929</v>
      </c>
    </row>
    <row r="91" spans="1:6" ht="13.5" customHeight="1" x14ac:dyDescent="0.3">
      <c r="A91" s="3">
        <v>90</v>
      </c>
      <c r="B91" s="11" t="s">
        <v>10</v>
      </c>
      <c r="D91" s="1" t="s">
        <v>13</v>
      </c>
      <c r="E91" s="11" t="s">
        <v>202</v>
      </c>
      <c r="F91" s="10">
        <v>43929</v>
      </c>
    </row>
    <row r="92" spans="1:6" ht="13.5" customHeight="1" x14ac:dyDescent="0.3">
      <c r="A92" s="3">
        <v>91</v>
      </c>
      <c r="B92" s="11" t="s">
        <v>10</v>
      </c>
      <c r="D92" s="1" t="s">
        <v>13</v>
      </c>
      <c r="E92" s="11" t="s">
        <v>203</v>
      </c>
      <c r="F92" s="10">
        <v>43929</v>
      </c>
    </row>
    <row r="93" spans="1:6" ht="13.5" customHeight="1" x14ac:dyDescent="0.3">
      <c r="A93" s="3">
        <v>92</v>
      </c>
      <c r="B93" s="11" t="s">
        <v>198</v>
      </c>
      <c r="D93" s="1" t="s">
        <v>13</v>
      </c>
      <c r="E93" s="11" t="s">
        <v>197</v>
      </c>
      <c r="F93" s="10">
        <v>43959</v>
      </c>
    </row>
    <row r="94" spans="1:6" ht="13.5" customHeight="1" x14ac:dyDescent="0.3">
      <c r="A94" s="3">
        <v>93</v>
      </c>
      <c r="B94" s="11" t="s">
        <v>205</v>
      </c>
      <c r="D94" s="1" t="s">
        <v>13</v>
      </c>
      <c r="E94" s="11" t="s">
        <v>204</v>
      </c>
      <c r="F94" s="10">
        <v>43990</v>
      </c>
    </row>
    <row r="95" spans="1:6" ht="13.5" customHeight="1" x14ac:dyDescent="0.3">
      <c r="A95" s="3">
        <v>94</v>
      </c>
      <c r="B95" s="11" t="s">
        <v>10</v>
      </c>
      <c r="D95" s="1" t="s">
        <v>13</v>
      </c>
      <c r="E95" s="11" t="s">
        <v>206</v>
      </c>
      <c r="F95" s="10">
        <v>43990</v>
      </c>
    </row>
    <row r="96" spans="1: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84"/>
  <sheetViews>
    <sheetView zoomScale="70" zoomScaleNormal="70" workbookViewId="0">
      <selection activeCell="C7" sqref="C7"/>
    </sheetView>
  </sheetViews>
  <sheetFormatPr defaultColWidth="14.44140625" defaultRowHeight="15" customHeight="1" x14ac:dyDescent="0.3"/>
  <cols>
    <col min="1" max="1" width="98.5546875" customWidth="1"/>
    <col min="2" max="3" width="21.6640625" customWidth="1"/>
    <col min="4" max="4" width="32.109375" customWidth="1"/>
  </cols>
  <sheetData>
    <row r="1" spans="1:5" x14ac:dyDescent="0.3">
      <c r="A1" s="3" t="s">
        <v>100</v>
      </c>
      <c r="B1" s="3" t="s">
        <v>101</v>
      </c>
      <c r="C1" s="3" t="s">
        <v>3</v>
      </c>
      <c r="D1" s="3" t="s">
        <v>102</v>
      </c>
      <c r="E1" s="3" t="s">
        <v>6</v>
      </c>
    </row>
    <row r="2" spans="1:5" x14ac:dyDescent="0.3">
      <c r="A2" s="8" t="s">
        <v>103</v>
      </c>
      <c r="B2" s="5" t="s">
        <v>8</v>
      </c>
      <c r="C2" s="14" t="s">
        <v>219</v>
      </c>
      <c r="D2" s="3" t="s">
        <v>104</v>
      </c>
      <c r="E2" s="6">
        <v>44014</v>
      </c>
    </row>
    <row r="3" spans="1:5" x14ac:dyDescent="0.3">
      <c r="A3" s="8" t="s">
        <v>105</v>
      </c>
      <c r="B3" s="5" t="s">
        <v>8</v>
      </c>
      <c r="C3" s="14" t="s">
        <v>219</v>
      </c>
      <c r="D3" s="3" t="s">
        <v>104</v>
      </c>
      <c r="E3" s="6">
        <v>44014</v>
      </c>
    </row>
    <row r="4" spans="1:5" x14ac:dyDescent="0.3">
      <c r="A4" s="7" t="s">
        <v>106</v>
      </c>
      <c r="B4" s="5" t="s">
        <v>8</v>
      </c>
      <c r="C4" s="14" t="s">
        <v>219</v>
      </c>
      <c r="D4" s="3" t="s">
        <v>104</v>
      </c>
      <c r="E4" s="6">
        <v>44014</v>
      </c>
    </row>
    <row r="5" spans="1:5" x14ac:dyDescent="0.3">
      <c r="A5" s="8" t="s">
        <v>107</v>
      </c>
      <c r="B5" s="5" t="s">
        <v>8</v>
      </c>
      <c r="C5" s="14" t="s">
        <v>219</v>
      </c>
      <c r="D5" s="3" t="s">
        <v>104</v>
      </c>
      <c r="E5" s="6">
        <v>44014</v>
      </c>
    </row>
    <row r="6" spans="1:5" x14ac:dyDescent="0.3">
      <c r="A6" s="8" t="s">
        <v>108</v>
      </c>
      <c r="B6" s="5" t="s">
        <v>13</v>
      </c>
      <c r="C6" s="14" t="s">
        <v>220</v>
      </c>
      <c r="D6" s="3" t="s">
        <v>104</v>
      </c>
      <c r="E6" s="6">
        <v>44014</v>
      </c>
    </row>
    <row r="7" spans="1:5" x14ac:dyDescent="0.3">
      <c r="A7" s="8" t="s">
        <v>109</v>
      </c>
      <c r="B7" s="13" t="s">
        <v>13</v>
      </c>
      <c r="C7" s="14" t="s">
        <v>219</v>
      </c>
      <c r="D7" s="3" t="s">
        <v>104</v>
      </c>
      <c r="E7" s="6">
        <v>44014</v>
      </c>
    </row>
    <row r="8" spans="1:5" x14ac:dyDescent="0.3">
      <c r="A8" s="8" t="s">
        <v>110</v>
      </c>
      <c r="B8" s="13" t="s">
        <v>13</v>
      </c>
      <c r="C8" s="14" t="s">
        <v>219</v>
      </c>
      <c r="D8" s="3" t="s">
        <v>104</v>
      </c>
      <c r="E8" s="6">
        <v>44014</v>
      </c>
    </row>
    <row r="9" spans="1:5" x14ac:dyDescent="0.3">
      <c r="A9" s="8" t="s">
        <v>111</v>
      </c>
      <c r="B9" s="5" t="s">
        <v>13</v>
      </c>
      <c r="C9" s="14" t="s">
        <v>219</v>
      </c>
      <c r="D9" s="3" t="s">
        <v>104</v>
      </c>
      <c r="E9" s="6">
        <v>44014</v>
      </c>
    </row>
    <row r="10" spans="1:5" x14ac:dyDescent="0.3">
      <c r="A10" s="8" t="s">
        <v>112</v>
      </c>
      <c r="B10" s="5" t="s">
        <v>13</v>
      </c>
      <c r="C10" s="14" t="s">
        <v>219</v>
      </c>
      <c r="D10" s="3" t="s">
        <v>104</v>
      </c>
      <c r="E10" s="6">
        <v>44014</v>
      </c>
    </row>
    <row r="11" spans="1:5" x14ac:dyDescent="0.3">
      <c r="A11" s="8" t="s">
        <v>113</v>
      </c>
      <c r="B11" s="5" t="s">
        <v>13</v>
      </c>
      <c r="C11" s="14" t="s">
        <v>219</v>
      </c>
      <c r="D11" s="3" t="s">
        <v>104</v>
      </c>
      <c r="E11" s="6">
        <v>44014</v>
      </c>
    </row>
    <row r="12" spans="1:5" x14ac:dyDescent="0.3">
      <c r="A12" s="8" t="s">
        <v>114</v>
      </c>
      <c r="B12" s="5" t="s">
        <v>13</v>
      </c>
      <c r="C12" s="14" t="s">
        <v>219</v>
      </c>
      <c r="D12" s="3" t="s">
        <v>115</v>
      </c>
      <c r="E12" s="6">
        <v>44018</v>
      </c>
    </row>
    <row r="13" spans="1:5" x14ac:dyDescent="0.3">
      <c r="A13" s="8" t="s">
        <v>116</v>
      </c>
      <c r="B13" s="5" t="s">
        <v>8</v>
      </c>
      <c r="C13" s="14" t="s">
        <v>219</v>
      </c>
      <c r="D13" s="3" t="s">
        <v>115</v>
      </c>
      <c r="E13" s="6">
        <v>44018</v>
      </c>
    </row>
    <row r="14" spans="1:5" x14ac:dyDescent="0.3">
      <c r="A14" s="8" t="s">
        <v>117</v>
      </c>
      <c r="B14" s="5" t="s">
        <v>8</v>
      </c>
      <c r="C14" s="14" t="s">
        <v>219</v>
      </c>
      <c r="D14" s="3" t="s">
        <v>115</v>
      </c>
      <c r="E14" s="6">
        <v>44018</v>
      </c>
    </row>
    <row r="15" spans="1:5" x14ac:dyDescent="0.3">
      <c r="A15" s="8" t="s">
        <v>118</v>
      </c>
      <c r="B15" s="13" t="s">
        <v>13</v>
      </c>
      <c r="C15" s="14" t="s">
        <v>219</v>
      </c>
      <c r="D15" s="3" t="s">
        <v>115</v>
      </c>
      <c r="E15" s="6">
        <v>44018</v>
      </c>
    </row>
    <row r="16" spans="1:5" x14ac:dyDescent="0.3">
      <c r="A16" s="8" t="s">
        <v>119</v>
      </c>
      <c r="B16" s="5" t="s">
        <v>13</v>
      </c>
      <c r="C16" s="14" t="s">
        <v>219</v>
      </c>
      <c r="D16" s="3" t="s">
        <v>115</v>
      </c>
      <c r="E16" s="6">
        <v>44018</v>
      </c>
    </row>
    <row r="17" spans="1:5" x14ac:dyDescent="0.3">
      <c r="A17" s="8" t="s">
        <v>120</v>
      </c>
      <c r="B17" s="5" t="s">
        <v>8</v>
      </c>
      <c r="C17" s="14" t="s">
        <v>219</v>
      </c>
      <c r="D17" s="3" t="s">
        <v>115</v>
      </c>
      <c r="E17" s="6">
        <v>44018</v>
      </c>
    </row>
    <row r="18" spans="1:5" x14ac:dyDescent="0.3">
      <c r="A18" s="8" t="s">
        <v>121</v>
      </c>
      <c r="B18" s="5" t="s">
        <v>8</v>
      </c>
      <c r="C18" s="14" t="s">
        <v>219</v>
      </c>
      <c r="D18" s="3" t="s">
        <v>115</v>
      </c>
      <c r="E18" s="6">
        <v>44018</v>
      </c>
    </row>
    <row r="19" spans="1:5" x14ac:dyDescent="0.3">
      <c r="A19" s="8" t="s">
        <v>122</v>
      </c>
      <c r="B19" s="5" t="s">
        <v>8</v>
      </c>
      <c r="C19" s="14" t="s">
        <v>219</v>
      </c>
      <c r="D19" s="3" t="s">
        <v>115</v>
      </c>
      <c r="E19" s="6">
        <v>44018</v>
      </c>
    </row>
    <row r="20" spans="1:5" x14ac:dyDescent="0.3">
      <c r="A20" s="8" t="s">
        <v>123</v>
      </c>
      <c r="B20" s="5" t="s">
        <v>8</v>
      </c>
      <c r="C20" s="14" t="s">
        <v>219</v>
      </c>
      <c r="D20" s="3" t="s">
        <v>115</v>
      </c>
      <c r="E20" s="6">
        <v>44018</v>
      </c>
    </row>
    <row r="21" spans="1:5" x14ac:dyDescent="0.3">
      <c r="A21" s="8" t="s">
        <v>124</v>
      </c>
      <c r="B21" s="5" t="s">
        <v>8</v>
      </c>
      <c r="C21" s="14" t="s">
        <v>219</v>
      </c>
      <c r="D21" s="3" t="s">
        <v>115</v>
      </c>
      <c r="E21" s="6">
        <v>44018</v>
      </c>
    </row>
    <row r="22" spans="1:5" x14ac:dyDescent="0.3">
      <c r="A22" s="8" t="s">
        <v>125</v>
      </c>
      <c r="B22" s="5" t="s">
        <v>13</v>
      </c>
      <c r="C22" s="14" t="s">
        <v>219</v>
      </c>
      <c r="D22" s="3" t="s">
        <v>115</v>
      </c>
      <c r="E22" s="6">
        <v>44018</v>
      </c>
    </row>
    <row r="23" spans="1:5" x14ac:dyDescent="0.3">
      <c r="A23" s="8" t="s">
        <v>126</v>
      </c>
      <c r="B23" s="5" t="s">
        <v>13</v>
      </c>
      <c r="C23" s="14" t="s">
        <v>219</v>
      </c>
      <c r="D23" s="3" t="s">
        <v>127</v>
      </c>
      <c r="E23" s="6">
        <v>44025</v>
      </c>
    </row>
    <row r="24" spans="1:5" x14ac:dyDescent="0.3">
      <c r="A24" s="8" t="s">
        <v>128</v>
      </c>
      <c r="B24" s="5" t="s">
        <v>8</v>
      </c>
      <c r="C24" s="14" t="s">
        <v>219</v>
      </c>
      <c r="D24" s="3" t="s">
        <v>127</v>
      </c>
      <c r="E24" s="6">
        <v>44025</v>
      </c>
    </row>
    <row r="25" spans="1:5" x14ac:dyDescent="0.3">
      <c r="A25" s="8" t="s">
        <v>129</v>
      </c>
      <c r="B25" s="5" t="s">
        <v>8</v>
      </c>
      <c r="C25" s="14" t="s">
        <v>219</v>
      </c>
      <c r="D25" s="3" t="s">
        <v>127</v>
      </c>
      <c r="E25" s="6">
        <v>44025</v>
      </c>
    </row>
    <row r="26" spans="1:5" x14ac:dyDescent="0.3">
      <c r="A26" s="8" t="s">
        <v>130</v>
      </c>
      <c r="B26" s="5" t="s">
        <v>8</v>
      </c>
      <c r="C26" s="14" t="s">
        <v>219</v>
      </c>
      <c r="D26" s="3" t="s">
        <v>127</v>
      </c>
      <c r="E26" s="6">
        <v>44025</v>
      </c>
    </row>
    <row r="27" spans="1:5" x14ac:dyDescent="0.3">
      <c r="A27" s="8" t="s">
        <v>131</v>
      </c>
      <c r="B27" s="5" t="s">
        <v>13</v>
      </c>
      <c r="C27" s="14" t="s">
        <v>219</v>
      </c>
      <c r="D27" s="3" t="s">
        <v>127</v>
      </c>
      <c r="E27" s="6">
        <v>44025</v>
      </c>
    </row>
    <row r="28" spans="1:5" x14ac:dyDescent="0.3">
      <c r="A28" s="8" t="s">
        <v>132</v>
      </c>
      <c r="B28" s="13" t="s">
        <v>8</v>
      </c>
      <c r="C28" s="14" t="s">
        <v>219</v>
      </c>
      <c r="D28" s="3" t="s">
        <v>127</v>
      </c>
      <c r="E28" s="6">
        <v>44025</v>
      </c>
    </row>
    <row r="29" spans="1:5" x14ac:dyDescent="0.3">
      <c r="A29" s="8" t="s">
        <v>133</v>
      </c>
      <c r="B29" s="5" t="s">
        <v>13</v>
      </c>
      <c r="C29" s="14" t="s">
        <v>219</v>
      </c>
      <c r="D29" s="3" t="s">
        <v>127</v>
      </c>
      <c r="E29" s="6">
        <v>44025</v>
      </c>
    </row>
    <row r="30" spans="1:5" x14ac:dyDescent="0.3">
      <c r="A30" s="8" t="s">
        <v>134</v>
      </c>
      <c r="B30" s="5" t="s">
        <v>8</v>
      </c>
      <c r="C30" s="14" t="s">
        <v>219</v>
      </c>
      <c r="D30" s="3" t="s">
        <v>127</v>
      </c>
      <c r="E30" s="6">
        <v>44025</v>
      </c>
    </row>
    <row r="31" spans="1:5" x14ac:dyDescent="0.3">
      <c r="A31" s="8" t="s">
        <v>135</v>
      </c>
      <c r="B31" s="5" t="s">
        <v>8</v>
      </c>
      <c r="C31" s="14" t="s">
        <v>219</v>
      </c>
      <c r="D31" s="3" t="s">
        <v>127</v>
      </c>
      <c r="E31" s="6">
        <v>44025</v>
      </c>
    </row>
    <row r="32" spans="1:5" x14ac:dyDescent="0.3">
      <c r="A32" s="8" t="s">
        <v>136</v>
      </c>
      <c r="B32" s="5" t="s">
        <v>13</v>
      </c>
      <c r="C32" s="14" t="s">
        <v>219</v>
      </c>
      <c r="D32" s="3" t="s">
        <v>127</v>
      </c>
      <c r="E32" s="6">
        <v>44025</v>
      </c>
    </row>
    <row r="33" spans="1:5" x14ac:dyDescent="0.3">
      <c r="A33" s="8" t="s">
        <v>137</v>
      </c>
      <c r="B33" s="5" t="s">
        <v>8</v>
      </c>
      <c r="C33" s="14" t="s">
        <v>219</v>
      </c>
      <c r="D33" s="3" t="s">
        <v>138</v>
      </c>
      <c r="E33" s="6">
        <v>44029</v>
      </c>
    </row>
    <row r="34" spans="1:5" x14ac:dyDescent="0.3">
      <c r="A34" s="8" t="s">
        <v>139</v>
      </c>
      <c r="B34" s="5" t="s">
        <v>8</v>
      </c>
      <c r="C34" s="14" t="s">
        <v>219</v>
      </c>
      <c r="D34" s="3" t="s">
        <v>138</v>
      </c>
      <c r="E34" s="6">
        <v>44029</v>
      </c>
    </row>
    <row r="35" spans="1:5" x14ac:dyDescent="0.3">
      <c r="A35" s="8" t="s">
        <v>140</v>
      </c>
      <c r="B35" s="5" t="s">
        <v>13</v>
      </c>
      <c r="C35" s="14" t="s">
        <v>219</v>
      </c>
      <c r="D35" s="3" t="s">
        <v>138</v>
      </c>
      <c r="E35" s="6">
        <v>44029</v>
      </c>
    </row>
    <row r="36" spans="1:5" x14ac:dyDescent="0.3">
      <c r="A36" s="8" t="s">
        <v>141</v>
      </c>
      <c r="B36" s="5" t="s">
        <v>13</v>
      </c>
      <c r="C36" s="14" t="s">
        <v>219</v>
      </c>
      <c r="D36" s="3" t="s">
        <v>138</v>
      </c>
      <c r="E36" s="6">
        <v>44029</v>
      </c>
    </row>
    <row r="37" spans="1:5" x14ac:dyDescent="0.3">
      <c r="A37" s="8" t="s">
        <v>142</v>
      </c>
      <c r="B37" s="5" t="s">
        <v>13</v>
      </c>
      <c r="C37" s="14" t="s">
        <v>219</v>
      </c>
      <c r="D37" s="3" t="s">
        <v>138</v>
      </c>
      <c r="E37" s="6">
        <v>44029</v>
      </c>
    </row>
    <row r="38" spans="1:5" x14ac:dyDescent="0.3">
      <c r="A38" s="8" t="s">
        <v>143</v>
      </c>
      <c r="B38" s="13" t="s">
        <v>8</v>
      </c>
      <c r="C38" s="14" t="s">
        <v>219</v>
      </c>
      <c r="D38" s="3" t="s">
        <v>138</v>
      </c>
      <c r="E38" s="6">
        <v>44029</v>
      </c>
    </row>
    <row r="39" spans="1:5" x14ac:dyDescent="0.3">
      <c r="A39" s="8" t="s">
        <v>144</v>
      </c>
      <c r="B39" s="5" t="s">
        <v>13</v>
      </c>
      <c r="C39" s="14" t="s">
        <v>219</v>
      </c>
      <c r="D39" s="3" t="s">
        <v>145</v>
      </c>
      <c r="E39" s="6">
        <v>44032</v>
      </c>
    </row>
    <row r="40" spans="1:5" x14ac:dyDescent="0.3">
      <c r="A40" s="8" t="s">
        <v>146</v>
      </c>
      <c r="B40" s="5" t="s">
        <v>8</v>
      </c>
      <c r="C40" s="14" t="s">
        <v>219</v>
      </c>
      <c r="D40" s="3" t="s">
        <v>145</v>
      </c>
      <c r="E40" s="6">
        <v>44032</v>
      </c>
    </row>
    <row r="41" spans="1:5" x14ac:dyDescent="0.3">
      <c r="A41" s="8" t="s">
        <v>147</v>
      </c>
      <c r="B41" s="5" t="s">
        <v>13</v>
      </c>
      <c r="C41" s="14" t="s">
        <v>219</v>
      </c>
      <c r="D41" s="3" t="s">
        <v>145</v>
      </c>
      <c r="E41" s="6">
        <v>44032</v>
      </c>
    </row>
    <row r="42" spans="1:5" x14ac:dyDescent="0.3">
      <c r="A42" s="8" t="s">
        <v>148</v>
      </c>
      <c r="B42" s="5" t="s">
        <v>8</v>
      </c>
      <c r="C42" s="14" t="s">
        <v>219</v>
      </c>
      <c r="D42" s="3" t="s">
        <v>145</v>
      </c>
      <c r="E42" s="6">
        <v>44032</v>
      </c>
    </row>
    <row r="43" spans="1:5" x14ac:dyDescent="0.3">
      <c r="A43" s="8" t="s">
        <v>149</v>
      </c>
      <c r="B43" s="5" t="s">
        <v>13</v>
      </c>
      <c r="C43" s="14" t="s">
        <v>219</v>
      </c>
      <c r="D43" s="3" t="s">
        <v>145</v>
      </c>
      <c r="E43" s="6">
        <v>44032</v>
      </c>
    </row>
    <row r="44" spans="1:5" x14ac:dyDescent="0.3">
      <c r="A44" s="8" t="s">
        <v>150</v>
      </c>
      <c r="B44" s="5" t="s">
        <v>13</v>
      </c>
      <c r="C44" s="14" t="s">
        <v>219</v>
      </c>
      <c r="D44" s="3" t="s">
        <v>145</v>
      </c>
      <c r="E44" s="6">
        <v>44032</v>
      </c>
    </row>
    <row r="45" spans="1:5" x14ac:dyDescent="0.3">
      <c r="A45" s="8" t="s">
        <v>151</v>
      </c>
      <c r="B45" s="5" t="s">
        <v>8</v>
      </c>
      <c r="C45" s="14" t="s">
        <v>219</v>
      </c>
      <c r="D45" s="3" t="s">
        <v>145</v>
      </c>
      <c r="E45" s="6">
        <v>44032</v>
      </c>
    </row>
    <row r="46" spans="1:5" x14ac:dyDescent="0.3">
      <c r="A46" s="8" t="s">
        <v>152</v>
      </c>
      <c r="B46" s="5" t="s">
        <v>13</v>
      </c>
      <c r="C46" s="14" t="s">
        <v>219</v>
      </c>
      <c r="D46" s="3" t="s">
        <v>145</v>
      </c>
      <c r="E46" s="6">
        <v>44032</v>
      </c>
    </row>
    <row r="47" spans="1:5" x14ac:dyDescent="0.3">
      <c r="A47" s="8" t="s">
        <v>153</v>
      </c>
      <c r="B47" s="5" t="s">
        <v>8</v>
      </c>
      <c r="C47" s="14" t="s">
        <v>219</v>
      </c>
      <c r="D47" s="3" t="s">
        <v>145</v>
      </c>
      <c r="E47" s="6">
        <v>44032</v>
      </c>
    </row>
    <row r="48" spans="1:5" x14ac:dyDescent="0.3">
      <c r="A48" s="8" t="s">
        <v>154</v>
      </c>
      <c r="B48" s="5" t="s">
        <v>8</v>
      </c>
      <c r="C48" s="14" t="s">
        <v>219</v>
      </c>
      <c r="D48" s="3" t="s">
        <v>145</v>
      </c>
      <c r="E48" s="6">
        <v>44032</v>
      </c>
    </row>
    <row r="49" spans="1:5" x14ac:dyDescent="0.3">
      <c r="A49" s="8" t="s">
        <v>155</v>
      </c>
      <c r="B49" s="5" t="s">
        <v>8</v>
      </c>
      <c r="C49" s="14" t="s">
        <v>219</v>
      </c>
      <c r="D49" s="3" t="s">
        <v>156</v>
      </c>
      <c r="E49" s="6">
        <v>44035</v>
      </c>
    </row>
    <row r="50" spans="1:5" x14ac:dyDescent="0.3">
      <c r="A50" s="8" t="s">
        <v>157</v>
      </c>
      <c r="B50" s="5" t="s">
        <v>8</v>
      </c>
      <c r="C50" s="14" t="s">
        <v>219</v>
      </c>
      <c r="D50" s="3" t="s">
        <v>156</v>
      </c>
      <c r="E50" s="6">
        <v>44035</v>
      </c>
    </row>
    <row r="51" spans="1:5" x14ac:dyDescent="0.3">
      <c r="A51" s="8" t="s">
        <v>158</v>
      </c>
      <c r="B51" s="13" t="s">
        <v>8</v>
      </c>
      <c r="C51" s="14" t="s">
        <v>219</v>
      </c>
      <c r="D51" s="3" t="s">
        <v>156</v>
      </c>
      <c r="E51" s="6">
        <v>44035</v>
      </c>
    </row>
    <row r="52" spans="1:5" x14ac:dyDescent="0.3">
      <c r="A52" s="8" t="s">
        <v>159</v>
      </c>
      <c r="B52" s="5" t="s">
        <v>13</v>
      </c>
      <c r="C52" s="14" t="s">
        <v>219</v>
      </c>
      <c r="D52" s="3" t="s">
        <v>156</v>
      </c>
      <c r="E52" s="6">
        <v>44035</v>
      </c>
    </row>
    <row r="53" spans="1:5" x14ac:dyDescent="0.3">
      <c r="A53" s="8" t="s">
        <v>160</v>
      </c>
      <c r="B53" s="5" t="s">
        <v>13</v>
      </c>
      <c r="C53" s="14" t="s">
        <v>219</v>
      </c>
      <c r="D53" s="3" t="s">
        <v>156</v>
      </c>
      <c r="E53" s="6">
        <v>44035</v>
      </c>
    </row>
    <row r="54" spans="1:5" x14ac:dyDescent="0.3">
      <c r="A54" s="8" t="s">
        <v>161</v>
      </c>
      <c r="B54" s="5" t="s">
        <v>8</v>
      </c>
      <c r="C54" s="14" t="s">
        <v>219</v>
      </c>
      <c r="D54" s="3" t="s">
        <v>156</v>
      </c>
      <c r="E54" s="6">
        <v>44035</v>
      </c>
    </row>
    <row r="55" spans="1:5" x14ac:dyDescent="0.3">
      <c r="A55" s="8" t="s">
        <v>162</v>
      </c>
      <c r="B55" s="5" t="s">
        <v>8</v>
      </c>
      <c r="C55" s="14" t="s">
        <v>219</v>
      </c>
      <c r="D55" s="3" t="s">
        <v>156</v>
      </c>
      <c r="E55" s="6">
        <v>44035</v>
      </c>
    </row>
    <row r="56" spans="1:5" x14ac:dyDescent="0.3">
      <c r="A56" s="8" t="s">
        <v>163</v>
      </c>
      <c r="B56" s="5" t="s">
        <v>8</v>
      </c>
      <c r="C56" s="14" t="s">
        <v>219</v>
      </c>
      <c r="D56" s="3" t="s">
        <v>156</v>
      </c>
      <c r="E56" s="6">
        <v>44035</v>
      </c>
    </row>
    <row r="57" spans="1:5" x14ac:dyDescent="0.3">
      <c r="A57" s="8" t="s">
        <v>164</v>
      </c>
      <c r="B57" s="5" t="s">
        <v>13</v>
      </c>
      <c r="C57" s="14" t="s">
        <v>219</v>
      </c>
      <c r="D57" s="3" t="s">
        <v>156</v>
      </c>
      <c r="E57" s="6">
        <v>44035</v>
      </c>
    </row>
    <row r="58" spans="1:5" x14ac:dyDescent="0.3">
      <c r="A58" s="8" t="s">
        <v>165</v>
      </c>
      <c r="B58" s="5" t="s">
        <v>8</v>
      </c>
      <c r="C58" s="14" t="s">
        <v>219</v>
      </c>
      <c r="D58" s="3" t="s">
        <v>156</v>
      </c>
      <c r="E58" s="6">
        <v>44035</v>
      </c>
    </row>
    <row r="59" spans="1:5" x14ac:dyDescent="0.3">
      <c r="A59" s="8" t="s">
        <v>166</v>
      </c>
      <c r="B59" s="5" t="s">
        <v>8</v>
      </c>
      <c r="C59" s="14" t="s">
        <v>219</v>
      </c>
      <c r="D59" s="3" t="s">
        <v>156</v>
      </c>
      <c r="E59" s="6">
        <v>44035</v>
      </c>
    </row>
    <row r="60" spans="1:5" x14ac:dyDescent="0.3">
      <c r="A60" s="8" t="s">
        <v>167</v>
      </c>
      <c r="B60" s="5" t="s">
        <v>8</v>
      </c>
      <c r="C60" s="14" t="s">
        <v>219</v>
      </c>
      <c r="D60" s="3" t="s">
        <v>156</v>
      </c>
      <c r="E60" s="6">
        <v>44035</v>
      </c>
    </row>
    <row r="61" spans="1:5" x14ac:dyDescent="0.3">
      <c r="A61" s="9" t="s">
        <v>168</v>
      </c>
      <c r="B61" s="3" t="s">
        <v>13</v>
      </c>
      <c r="C61" s="14" t="s">
        <v>219</v>
      </c>
      <c r="D61" s="3" t="s">
        <v>169</v>
      </c>
      <c r="E61" s="6">
        <v>44039</v>
      </c>
    </row>
    <row r="62" spans="1:5" x14ac:dyDescent="0.3">
      <c r="A62" s="9" t="s">
        <v>170</v>
      </c>
      <c r="B62" s="11" t="s">
        <v>8</v>
      </c>
      <c r="C62" s="14" t="s">
        <v>219</v>
      </c>
      <c r="D62" s="3" t="s">
        <v>169</v>
      </c>
      <c r="E62" s="6">
        <v>44039</v>
      </c>
    </row>
    <row r="63" spans="1:5" x14ac:dyDescent="0.3">
      <c r="A63" s="9" t="s">
        <v>171</v>
      </c>
      <c r="B63" s="11" t="s">
        <v>8</v>
      </c>
      <c r="C63" s="14" t="s">
        <v>219</v>
      </c>
      <c r="D63" s="3" t="s">
        <v>169</v>
      </c>
      <c r="E63" s="6">
        <v>44039</v>
      </c>
    </row>
    <row r="64" spans="1:5" x14ac:dyDescent="0.3">
      <c r="A64" s="9" t="s">
        <v>172</v>
      </c>
      <c r="B64" s="11" t="s">
        <v>8</v>
      </c>
      <c r="C64" s="14" t="s">
        <v>219</v>
      </c>
      <c r="D64" s="3" t="s">
        <v>169</v>
      </c>
      <c r="E64" s="6">
        <v>44039</v>
      </c>
    </row>
    <row r="65" spans="1:5" x14ac:dyDescent="0.3">
      <c r="A65" s="9" t="s">
        <v>173</v>
      </c>
      <c r="B65" s="3" t="s">
        <v>13</v>
      </c>
      <c r="C65" s="14" t="s">
        <v>219</v>
      </c>
      <c r="D65" s="3" t="s">
        <v>169</v>
      </c>
      <c r="E65" s="6">
        <v>44039</v>
      </c>
    </row>
    <row r="66" spans="1:5" x14ac:dyDescent="0.3">
      <c r="A66" s="9" t="s">
        <v>174</v>
      </c>
      <c r="B66" s="11" t="s">
        <v>8</v>
      </c>
      <c r="C66" s="14" t="s">
        <v>219</v>
      </c>
      <c r="D66" s="3" t="s">
        <v>169</v>
      </c>
      <c r="E66" s="6">
        <v>44039</v>
      </c>
    </row>
    <row r="67" spans="1:5" x14ac:dyDescent="0.3">
      <c r="A67" s="9" t="s">
        <v>175</v>
      </c>
      <c r="B67" s="3" t="s">
        <v>13</v>
      </c>
      <c r="C67" s="14" t="s">
        <v>219</v>
      </c>
      <c r="D67" s="3" t="s">
        <v>169</v>
      </c>
      <c r="E67" s="6">
        <v>44039</v>
      </c>
    </row>
    <row r="68" spans="1:5" x14ac:dyDescent="0.3">
      <c r="A68" s="9" t="s">
        <v>176</v>
      </c>
      <c r="B68" s="11" t="s">
        <v>8</v>
      </c>
      <c r="C68" s="14" t="s">
        <v>219</v>
      </c>
      <c r="D68" s="3" t="s">
        <v>169</v>
      </c>
      <c r="E68" s="6">
        <v>44039</v>
      </c>
    </row>
    <row r="69" spans="1:5" x14ac:dyDescent="0.3">
      <c r="A69" s="9" t="s">
        <v>177</v>
      </c>
      <c r="B69" s="3" t="s">
        <v>13</v>
      </c>
      <c r="C69" s="14" t="s">
        <v>219</v>
      </c>
      <c r="D69" s="3" t="s">
        <v>169</v>
      </c>
      <c r="E69" s="6">
        <v>44039</v>
      </c>
    </row>
    <row r="70" spans="1:5" x14ac:dyDescent="0.3">
      <c r="A70" s="9" t="s">
        <v>178</v>
      </c>
      <c r="B70" s="11" t="s">
        <v>8</v>
      </c>
      <c r="C70" s="14" t="s">
        <v>219</v>
      </c>
      <c r="D70" s="3" t="s">
        <v>169</v>
      </c>
      <c r="E70" s="6">
        <v>44039</v>
      </c>
    </row>
    <row r="71" spans="1:5" x14ac:dyDescent="0.3">
      <c r="A71" s="9" t="s">
        <v>179</v>
      </c>
      <c r="B71" s="11" t="s">
        <v>8</v>
      </c>
      <c r="C71" s="14" t="s">
        <v>219</v>
      </c>
      <c r="D71" s="3" t="s">
        <v>169</v>
      </c>
      <c r="E71" s="6">
        <v>44039</v>
      </c>
    </row>
    <row r="72" spans="1:5" x14ac:dyDescent="0.3">
      <c r="A72" s="3" t="s">
        <v>180</v>
      </c>
      <c r="B72" s="11" t="s">
        <v>8</v>
      </c>
      <c r="C72" s="14" t="s">
        <v>219</v>
      </c>
      <c r="D72" s="3" t="s">
        <v>181</v>
      </c>
      <c r="E72" s="6">
        <v>44043</v>
      </c>
    </row>
    <row r="73" spans="1:5" x14ac:dyDescent="0.3">
      <c r="A73" s="3" t="s">
        <v>182</v>
      </c>
      <c r="B73" s="11" t="s">
        <v>8</v>
      </c>
      <c r="C73" s="14" t="s">
        <v>219</v>
      </c>
      <c r="D73" s="3" t="s">
        <v>181</v>
      </c>
      <c r="E73" s="6">
        <v>44043</v>
      </c>
    </row>
    <row r="74" spans="1:5" ht="15" customHeight="1" x14ac:dyDescent="0.3">
      <c r="A74" s="12" t="s">
        <v>208</v>
      </c>
      <c r="B74" s="11" t="s">
        <v>8</v>
      </c>
      <c r="C74" s="14" t="s">
        <v>219</v>
      </c>
      <c r="D74" s="11" t="s">
        <v>207</v>
      </c>
      <c r="E74" s="10">
        <v>43898</v>
      </c>
    </row>
    <row r="75" spans="1:5" ht="15" customHeight="1" x14ac:dyDescent="0.3">
      <c r="A75" s="12" t="s">
        <v>209</v>
      </c>
      <c r="B75" s="11" t="s">
        <v>8</v>
      </c>
      <c r="C75" s="14" t="s">
        <v>219</v>
      </c>
      <c r="D75" s="11" t="s">
        <v>207</v>
      </c>
      <c r="E75" s="10">
        <v>43898</v>
      </c>
    </row>
    <row r="76" spans="1:5" ht="15" customHeight="1" x14ac:dyDescent="0.3">
      <c r="A76" s="12" t="s">
        <v>210</v>
      </c>
      <c r="B76" s="3" t="s">
        <v>13</v>
      </c>
      <c r="C76" s="14" t="s">
        <v>219</v>
      </c>
      <c r="D76" s="11" t="s">
        <v>207</v>
      </c>
      <c r="E76" s="10">
        <v>43898</v>
      </c>
    </row>
    <row r="77" spans="1:5" ht="15" customHeight="1" x14ac:dyDescent="0.3">
      <c r="A77" s="12" t="s">
        <v>211</v>
      </c>
      <c r="B77" s="11" t="s">
        <v>8</v>
      </c>
      <c r="C77" s="14" t="s">
        <v>219</v>
      </c>
      <c r="D77" s="11" t="s">
        <v>207</v>
      </c>
      <c r="E77" s="10">
        <v>43898</v>
      </c>
    </row>
    <row r="78" spans="1:5" ht="15" customHeight="1" x14ac:dyDescent="0.3">
      <c r="A78" s="12" t="s">
        <v>212</v>
      </c>
      <c r="B78" s="11" t="s">
        <v>13</v>
      </c>
      <c r="C78" s="14" t="s">
        <v>219</v>
      </c>
      <c r="D78" s="11" t="s">
        <v>207</v>
      </c>
      <c r="E78" s="10">
        <v>43898</v>
      </c>
    </row>
    <row r="79" spans="1:5" ht="15" customHeight="1" x14ac:dyDescent="0.3">
      <c r="A79" s="12" t="s">
        <v>213</v>
      </c>
      <c r="B79" s="3" t="s">
        <v>13</v>
      </c>
      <c r="C79" s="14" t="s">
        <v>219</v>
      </c>
      <c r="D79" s="11" t="s">
        <v>207</v>
      </c>
      <c r="E79" s="10">
        <v>43898</v>
      </c>
    </row>
    <row r="80" spans="1:5" ht="15" customHeight="1" x14ac:dyDescent="0.3">
      <c r="A80" s="12" t="s">
        <v>214</v>
      </c>
      <c r="B80" s="3" t="s">
        <v>13</v>
      </c>
      <c r="C80" s="14" t="s">
        <v>219</v>
      </c>
      <c r="D80" s="11" t="s">
        <v>207</v>
      </c>
      <c r="E80" s="10">
        <v>43898</v>
      </c>
    </row>
    <row r="81" spans="1:5" ht="15" customHeight="1" x14ac:dyDescent="0.3">
      <c r="A81" s="12" t="s">
        <v>215</v>
      </c>
      <c r="B81" s="11" t="s">
        <v>8</v>
      </c>
      <c r="C81" s="14" t="s">
        <v>219</v>
      </c>
      <c r="D81" s="11" t="s">
        <v>207</v>
      </c>
      <c r="E81" s="10">
        <v>43898</v>
      </c>
    </row>
    <row r="82" spans="1:5" ht="15" customHeight="1" x14ac:dyDescent="0.3">
      <c r="A82" s="12" t="s">
        <v>216</v>
      </c>
      <c r="B82" s="11" t="s">
        <v>13</v>
      </c>
      <c r="C82" s="14" t="s">
        <v>219</v>
      </c>
      <c r="D82" s="11" t="s">
        <v>207</v>
      </c>
      <c r="E82" s="10">
        <v>43898</v>
      </c>
    </row>
    <row r="83" spans="1:5" ht="15" customHeight="1" x14ac:dyDescent="0.3">
      <c r="A83" s="12" t="s">
        <v>217</v>
      </c>
      <c r="B83" s="3" t="s">
        <v>13</v>
      </c>
      <c r="C83" s="14" t="s">
        <v>219</v>
      </c>
      <c r="D83" s="11" t="s">
        <v>207</v>
      </c>
      <c r="E83" s="10">
        <v>43898</v>
      </c>
    </row>
    <row r="84" spans="1:5" ht="15" customHeight="1" x14ac:dyDescent="0.3">
      <c r="A84" s="12" t="s">
        <v>218</v>
      </c>
      <c r="B84" s="3" t="s">
        <v>13</v>
      </c>
      <c r="C84" s="14" t="s">
        <v>219</v>
      </c>
      <c r="D84" s="11" t="s">
        <v>207</v>
      </c>
      <c r="E84" s="10">
        <v>43898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zoomScale="130" zoomScaleNormal="130" workbookViewId="0">
      <selection activeCell="B24" sqref="B24"/>
    </sheetView>
  </sheetViews>
  <sheetFormatPr defaultColWidth="14.44140625" defaultRowHeight="15" customHeight="1" x14ac:dyDescent="0.3"/>
  <cols>
    <col min="1" max="1" width="35.33203125" customWidth="1"/>
    <col min="2" max="26" width="10.6640625" customWidth="1"/>
  </cols>
  <sheetData>
    <row r="1" spans="1:2" ht="13.5" customHeight="1" x14ac:dyDescent="0.3">
      <c r="A1" s="1" t="s">
        <v>98</v>
      </c>
      <c r="B1" s="1" t="s">
        <v>0</v>
      </c>
    </row>
    <row r="2" spans="1:2" ht="13.5" customHeight="1" x14ac:dyDescent="0.3">
      <c r="A2" s="1" t="s">
        <v>7</v>
      </c>
      <c r="B2" s="1">
        <f>COUNTIF(documents!$B$2:$B$100,treegraph_data!A2)</f>
        <v>1</v>
      </c>
    </row>
    <row r="3" spans="1:2" ht="13.5" customHeight="1" x14ac:dyDescent="0.3">
      <c r="A3" s="1" t="s">
        <v>10</v>
      </c>
      <c r="B3" s="1">
        <f>COUNTIF(documents!$B$2:$B$100,treegraph_data!A3)</f>
        <v>44</v>
      </c>
    </row>
    <row r="4" spans="1:2" ht="13.5" customHeight="1" x14ac:dyDescent="0.3">
      <c r="A4" s="1" t="s">
        <v>16</v>
      </c>
      <c r="B4" s="1">
        <f>COUNTIF(documents!$B$2:$B$100,treegraph_data!A4)</f>
        <v>2</v>
      </c>
    </row>
    <row r="5" spans="1:2" ht="13.5" customHeight="1" x14ac:dyDescent="0.3">
      <c r="A5" s="1" t="s">
        <v>19</v>
      </c>
      <c r="B5" s="1">
        <f>COUNTIF(documents!$B$2:$B$100,treegraph_data!A5)</f>
        <v>10</v>
      </c>
    </row>
    <row r="6" spans="1:2" ht="13.5" customHeight="1" x14ac:dyDescent="0.3">
      <c r="A6" s="1" t="s">
        <v>21</v>
      </c>
      <c r="B6" s="1">
        <f>COUNTIF(documents!$B$2:$B$100,treegraph_data!A6)</f>
        <v>1</v>
      </c>
    </row>
    <row r="7" spans="1:2" ht="13.5" customHeight="1" x14ac:dyDescent="0.3">
      <c r="A7" s="1" t="s">
        <v>32</v>
      </c>
      <c r="B7" s="1">
        <f>COUNTIF(documents!$B$2:$B$100,treegraph_data!A7)</f>
        <v>1</v>
      </c>
    </row>
    <row r="8" spans="1:2" ht="13.5" customHeight="1" x14ac:dyDescent="0.3">
      <c r="A8" s="1" t="s">
        <v>37</v>
      </c>
      <c r="B8" s="1">
        <f>COUNTIF(documents!$B$2:$B$100,treegraph_data!A8)</f>
        <v>4</v>
      </c>
    </row>
    <row r="9" spans="1:2" ht="13.5" customHeight="1" x14ac:dyDescent="0.3">
      <c r="A9" s="1" t="s">
        <v>40</v>
      </c>
      <c r="B9" s="1">
        <f>COUNTIF(documents!$B$2:$B$100,treegraph_data!A9)</f>
        <v>2</v>
      </c>
    </row>
    <row r="10" spans="1:2" ht="13.5" customHeight="1" x14ac:dyDescent="0.3">
      <c r="A10" s="1" t="s">
        <v>42</v>
      </c>
      <c r="B10" s="1">
        <f>COUNTIF(documents!$B$2:$B$100,treegraph_data!A10)</f>
        <v>1</v>
      </c>
    </row>
    <row r="11" spans="1:2" ht="13.5" customHeight="1" x14ac:dyDescent="0.3">
      <c r="A11" s="1" t="s">
        <v>44</v>
      </c>
      <c r="B11" s="1">
        <f>COUNTIF(documents!$B$2:$B$100,treegraph_data!A11)</f>
        <v>1</v>
      </c>
    </row>
    <row r="12" spans="1:2" ht="13.5" customHeight="1" x14ac:dyDescent="0.3">
      <c r="A12" s="1" t="s">
        <v>46</v>
      </c>
      <c r="B12" s="1">
        <f>COUNTIF(documents!$B$2:$B$100,treegraph_data!A12)</f>
        <v>1</v>
      </c>
    </row>
    <row r="13" spans="1:2" ht="13.5" customHeight="1" x14ac:dyDescent="0.3">
      <c r="A13" s="1" t="s">
        <v>49</v>
      </c>
      <c r="B13" s="1">
        <f>COUNTIF(documents!$B$2:$B$100,treegraph_data!A13)</f>
        <v>1</v>
      </c>
    </row>
    <row r="14" spans="1:2" ht="13.5" customHeight="1" x14ac:dyDescent="0.3">
      <c r="A14" s="1" t="s">
        <v>64</v>
      </c>
      <c r="B14" s="1">
        <f>COUNTIF(documents!$B$2:$B$100,treegraph_data!A14)</f>
        <v>1</v>
      </c>
    </row>
    <row r="15" spans="1:2" ht="13.5" customHeight="1" x14ac:dyDescent="0.3">
      <c r="A15" s="1" t="s">
        <v>67</v>
      </c>
      <c r="B15" s="1">
        <f>COUNTIF(documents!$B$2:$B$100,treegraph_data!A15)</f>
        <v>4</v>
      </c>
    </row>
    <row r="16" spans="1:2" ht="13.5" customHeight="1" x14ac:dyDescent="0.3">
      <c r="A16" s="1" t="s">
        <v>53</v>
      </c>
      <c r="B16" s="1">
        <f>COUNTIF(documents!$B$2:$B$100,treegraph_data!A16)</f>
        <v>5</v>
      </c>
    </row>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tabSelected="1" zoomScale="85" zoomScaleNormal="85" workbookViewId="0">
      <selection activeCell="A14" sqref="A14"/>
    </sheetView>
  </sheetViews>
  <sheetFormatPr defaultColWidth="14.44140625" defaultRowHeight="15" customHeight="1" x14ac:dyDescent="0.3"/>
  <cols>
    <col min="1" max="1" width="98.77734375" customWidth="1"/>
    <col min="2" max="2" width="16.88671875" customWidth="1"/>
    <col min="3" max="3" width="13.33203125" customWidth="1"/>
    <col min="4" max="26" width="10.6640625" customWidth="1"/>
  </cols>
  <sheetData>
    <row r="1" spans="1:5" ht="13.5" customHeight="1" x14ac:dyDescent="0.3">
      <c r="A1" s="1" t="s">
        <v>3</v>
      </c>
      <c r="B1" s="1" t="s">
        <v>99</v>
      </c>
      <c r="C1" s="3" t="s">
        <v>13</v>
      </c>
      <c r="D1" s="3" t="s">
        <v>8</v>
      </c>
    </row>
    <row r="2" spans="1:5" ht="13.5" customHeight="1" x14ac:dyDescent="0.3">
      <c r="A2" s="14" t="s">
        <v>219</v>
      </c>
      <c r="B2" s="1">
        <f>COUNTIF(agreements!$C$2:$C$100,bar_data!A2)</f>
        <v>82</v>
      </c>
      <c r="C2" s="16">
        <f>COUNTIFS(agreements!$C$2:$C$100,bar_data!A2,agreements!$B$2:$B$100,"No")/COUNTIF(agreements!$C$2:$C$100,bar_data!A2)*100</f>
        <v>42.68292682926829</v>
      </c>
      <c r="D2" s="15">
        <f>COUNTIFS(agreements!$C$2:$C$100,bar_data!A2,agreements!$B$2:$B$100,"Si")/COUNTIF(agreements!$C$2:$C$100,bar_data!A2)*100</f>
        <v>57.317073170731703</v>
      </c>
      <c r="E2" s="17"/>
    </row>
    <row r="3" spans="1:5" ht="13.5" customHeight="1" x14ac:dyDescent="0.3">
      <c r="A3" s="14" t="s">
        <v>220</v>
      </c>
      <c r="B3" s="1">
        <f>COUNTIF(agreements!$C$2:$C$100,bar_data!A3)</f>
        <v>1</v>
      </c>
      <c r="C3" s="16">
        <f>COUNTIFS(agreements!$C$2:$C$100,bar_data!A3,agreements!$B$2:$B$100,"No")/COUNTIF(agreements!$C$2:$C$100,bar_data!A3)*100</f>
        <v>100</v>
      </c>
      <c r="D3" s="15">
        <f>COUNTIFS(agreements!$C$2:$C$100,bar_data!A3,agreements!$B$2:$B$100,"Si")/COUNTIF(agreements!$C$2:$C$100,bar_data!A3)*100</f>
        <v>0</v>
      </c>
    </row>
    <row r="4" spans="1:5" ht="13.5" customHeight="1" x14ac:dyDescent="0.3">
      <c r="A4" s="1" t="s">
        <v>221</v>
      </c>
      <c r="B4" s="1">
        <f>COUNTIF(agreements!$C$2:$C$100,bar_data!A4)</f>
        <v>0</v>
      </c>
      <c r="C4" s="16" t="e">
        <f>COUNTIFS(agreements!$C$2:$C$100,bar_data!A4,agreements!$B$2:$B$100,"No")/COUNTIF(agreements!$C$2:$C$100,bar_data!A4)*100</f>
        <v>#DIV/0!</v>
      </c>
      <c r="D4" s="15" t="e">
        <f>COUNTIFS(agreements!$C$2:$C$100,bar_data!A4,agreements!$B$2:$B$100,"Si")/COUNTIF(agreements!$C$2:$C$100,bar_data!A4)*100</f>
        <v>#DIV/0!</v>
      </c>
    </row>
    <row r="5" spans="1:5" ht="13.5" customHeight="1" x14ac:dyDescent="0.3">
      <c r="A5" s="1" t="s">
        <v>222</v>
      </c>
      <c r="B5" s="1">
        <f>COUNTIF(agreements!$C$2:$C$100,bar_data!A5)</f>
        <v>0</v>
      </c>
      <c r="C5" s="16" t="e">
        <f>COUNTIFS(agreements!$C$2:$C$100,bar_data!A5,agreements!$B$2:$B$100,"No")/COUNTIF(agreements!$C$2:$C$100,bar_data!A5)*100</f>
        <v>#DIV/0!</v>
      </c>
      <c r="D5" s="15" t="e">
        <f>COUNTIFS(agreements!$C$2:$C$100,bar_data!A5,agreements!$B$2:$B$100,"Si")/COUNTIF(agreements!$C$2:$C$100,bar_data!A5)*100</f>
        <v>#DIV/0!</v>
      </c>
    </row>
    <row r="6" spans="1:5" ht="13.5" customHeight="1" x14ac:dyDescent="0.3">
      <c r="A6" s="1" t="s">
        <v>223</v>
      </c>
      <c r="B6" s="1">
        <f>COUNTIF(agreements!$C$2:$C$100,bar_data!A6)</f>
        <v>0</v>
      </c>
      <c r="C6" s="16" t="e">
        <f>COUNTIFS(agreements!$C$2:$C$100,bar_data!A6,agreements!$B$2:$B$100,"No")/COUNTIF(agreements!$C$2:$C$100,bar_data!A6)*100</f>
        <v>#DIV/0!</v>
      </c>
      <c r="D6" s="15" t="e">
        <f>COUNTIFS(agreements!$C$2:$C$100,bar_data!A6,agreements!$B$2:$B$100,"Si")/COUNTIF(agreements!$C$2:$C$100,bar_data!A6)*100</f>
        <v>#DIV/0!</v>
      </c>
    </row>
    <row r="7" spans="1:5" ht="13.5" customHeight="1" x14ac:dyDescent="0.3">
      <c r="A7" s="1" t="s">
        <v>224</v>
      </c>
      <c r="B7" s="1">
        <f>COUNTIF(agreements!$C$2:$C$100,bar_data!A7)</f>
        <v>0</v>
      </c>
      <c r="C7" s="16" t="e">
        <f>COUNTIFS(agreements!$C$2:$C$100,bar_data!A7,agreements!$B$2:$B$100,"No")/COUNTIF(agreements!$C$2:$C$100,bar_data!A7)*100</f>
        <v>#DIV/0!</v>
      </c>
      <c r="D7" s="15" t="e">
        <f>COUNTIFS(agreements!$C$2:$C$100,bar_data!A7,agreements!$B$2:$B$100,"Si")/COUNTIF(agreements!$C$2:$C$100,bar_data!A7)*100</f>
        <v>#DIV/0!</v>
      </c>
    </row>
    <row r="8" spans="1:5" ht="13.5" customHeight="1" x14ac:dyDescent="0.3">
      <c r="A8" s="1" t="s">
        <v>225</v>
      </c>
      <c r="B8" s="1">
        <f>COUNTIF(agreements!$C$2:$C$100,bar_data!A8)</f>
        <v>0</v>
      </c>
      <c r="C8" s="16" t="e">
        <f>COUNTIFS(agreements!$C$2:$C$100,bar_data!A8,agreements!$B$2:$B$100,"No")/COUNTIF(agreements!$C$2:$C$100,bar_data!A8)*100</f>
        <v>#DIV/0!</v>
      </c>
      <c r="D8" s="15" t="e">
        <f>COUNTIFS(agreements!$C$2:$C$100,bar_data!A8,agreements!$B$2:$B$100,"Si")/COUNTIF(agreements!$C$2:$C$100,bar_data!A8)*100</f>
        <v>#DIV/0!</v>
      </c>
    </row>
    <row r="9" spans="1:5" ht="13.5" customHeight="1" x14ac:dyDescent="0.3">
      <c r="A9" s="1" t="s">
        <v>226</v>
      </c>
      <c r="B9" s="1">
        <f>COUNTIF(agreements!$C$2:$C$100,bar_data!A9)</f>
        <v>0</v>
      </c>
      <c r="C9" s="16" t="e">
        <f>COUNTIFS(agreements!$C$2:$C$100,bar_data!A9,agreements!$B$2:$B$100,"No")/COUNTIF(agreements!$C$2:$C$100,bar_data!A9)*100</f>
        <v>#DIV/0!</v>
      </c>
      <c r="D9" s="15" t="e">
        <f>COUNTIFS(agreements!$C$2:$C$100,bar_data!A9,agreements!$B$2:$B$100,"Si")/COUNTIF(agreements!$C$2:$C$100,bar_data!A9)*100</f>
        <v>#DIV/0!</v>
      </c>
    </row>
    <row r="10" spans="1:5" ht="13.5" customHeight="1" x14ac:dyDescent="0.3">
      <c r="A10" s="1" t="s">
        <v>227</v>
      </c>
      <c r="B10" s="1">
        <f>COUNTIF(agreements!$C$2:$C$100,bar_data!A10)</f>
        <v>0</v>
      </c>
      <c r="C10" s="16" t="e">
        <f>COUNTIFS(agreements!$C$2:$C$100,bar_data!A10,agreements!$B$2:$B$100,"No")/COUNTIF(agreements!$C$2:$C$100,bar_data!A10)*100</f>
        <v>#DIV/0!</v>
      </c>
      <c r="D10" s="15" t="e">
        <f>COUNTIFS(agreements!$C$2:$C$100,bar_data!A10,agreements!$B$2:$B$100,"Si")/COUNTIF(agreements!$C$2:$C$100,bar_data!A10)*100</f>
        <v>#DIV/0!</v>
      </c>
    </row>
    <row r="11" spans="1:5" ht="13.5" customHeight="1" x14ac:dyDescent="0.3">
      <c r="A11" t="s">
        <v>228</v>
      </c>
      <c r="B11" s="1">
        <f>COUNTIF(agreements!$C$2:$C$100,bar_data!A11)</f>
        <v>0</v>
      </c>
      <c r="C11" s="16" t="e">
        <f>COUNTIFS(agreements!$C$2:$C$100,bar_data!A11,agreements!$B$2:$B$100,"No")/COUNTIF(agreements!$C$2:$C$100,bar_data!A11)*100</f>
        <v>#DIV/0!</v>
      </c>
      <c r="D11" s="15" t="e">
        <f>COUNTIFS(agreements!$C$2:$C$100,bar_data!A11,agreements!$B$2:$B$100,"Si")/COUNTIF(agreements!$C$2:$C$100,bar_data!A11)*100</f>
        <v>#DIV/0!</v>
      </c>
    </row>
    <row r="12" spans="1:5" ht="13.5" customHeight="1" x14ac:dyDescent="0.3"/>
    <row r="13" spans="1:5" ht="13.5" customHeight="1" x14ac:dyDescent="0.3"/>
    <row r="14" spans="1:5" ht="13.5" customHeight="1" x14ac:dyDescent="0.3"/>
    <row r="15" spans="1:5" ht="13.5" customHeight="1" x14ac:dyDescent="0.3"/>
    <row r="16" spans="1:5"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000"/>
  <sheetViews>
    <sheetView workbookViewId="0">
      <selection activeCell="A5" sqref="A5"/>
    </sheetView>
  </sheetViews>
  <sheetFormatPr defaultColWidth="14.44140625" defaultRowHeight="15" customHeight="1" x14ac:dyDescent="0.3"/>
  <cols>
    <col min="1" max="1" width="28.33203125" customWidth="1"/>
    <col min="2" max="2" width="25" customWidth="1"/>
    <col min="3" max="26" width="10.6640625" customWidth="1"/>
  </cols>
  <sheetData>
    <row r="1" spans="1:2" ht="13.5" customHeight="1" x14ac:dyDescent="0.3">
      <c r="A1" s="1" t="s">
        <v>183</v>
      </c>
      <c r="B1" s="1" t="s">
        <v>184</v>
      </c>
    </row>
    <row r="2" spans="1:2" ht="13.5" customHeight="1" x14ac:dyDescent="0.3">
      <c r="A2" s="1" t="s">
        <v>185</v>
      </c>
      <c r="B2" s="1">
        <f>COUNTIF(documents!D2:D100,"Si")</f>
        <v>16</v>
      </c>
    </row>
    <row r="3" spans="1:2" ht="13.5" customHeight="1" x14ac:dyDescent="0.3">
      <c r="A3" s="1" t="s">
        <v>186</v>
      </c>
      <c r="B3" s="1">
        <f>COUNTA(documents!E2:E100)</f>
        <v>93</v>
      </c>
    </row>
    <row r="4" spans="1:2" ht="13.5" customHeight="1" x14ac:dyDescent="0.3">
      <c r="A4" s="1" t="s">
        <v>187</v>
      </c>
      <c r="B4" s="1">
        <f>COUNTIF(agreements!B2:B100,"Si")</f>
        <v>47</v>
      </c>
    </row>
    <row r="5" spans="1:2" ht="13.5" customHeight="1" x14ac:dyDescent="0.3">
      <c r="A5" s="1" t="s">
        <v>188</v>
      </c>
      <c r="B5" s="1">
        <f>COUNTA(agreements!E2:E100)</f>
        <v>83</v>
      </c>
    </row>
    <row r="6" spans="1:2" ht="13.5" customHeight="1" x14ac:dyDescent="0.3"/>
    <row r="7" spans="1:2" ht="13.5" customHeight="1" x14ac:dyDescent="0.3"/>
    <row r="8" spans="1:2" ht="13.5" customHeight="1" x14ac:dyDescent="0.3"/>
    <row r="9" spans="1:2" ht="13.5" customHeight="1" x14ac:dyDescent="0.3"/>
    <row r="10" spans="1:2" ht="13.5" customHeight="1" x14ac:dyDescent="0.3"/>
    <row r="11" spans="1:2" ht="13.5" customHeight="1" x14ac:dyDescent="0.3"/>
    <row r="12" spans="1:2" ht="13.5" customHeight="1" x14ac:dyDescent="0.3"/>
    <row r="13" spans="1:2" ht="13.5" customHeight="1" x14ac:dyDescent="0.3"/>
    <row r="14" spans="1:2" ht="13.5" customHeight="1" x14ac:dyDescent="0.3"/>
    <row r="15" spans="1:2" ht="13.5" customHeight="1" x14ac:dyDescent="0.3"/>
    <row r="16" spans="1:2" ht="13.5" customHeight="1" x14ac:dyDescent="0.3"/>
    <row r="17" ht="13.5" customHeight="1" x14ac:dyDescent="0.3"/>
    <row r="18" ht="13.5" customHeight="1" x14ac:dyDescent="0.3"/>
    <row r="19" ht="13.5" customHeight="1" x14ac:dyDescent="0.3"/>
    <row r="20" ht="13.5" customHeight="1" x14ac:dyDescent="0.3"/>
    <row r="21" ht="13.5" customHeight="1" x14ac:dyDescent="0.3"/>
    <row r="22" ht="13.5" customHeight="1" x14ac:dyDescent="0.3"/>
    <row r="23" ht="13.5" customHeight="1" x14ac:dyDescent="0.3"/>
    <row r="24" ht="13.5" customHeight="1" x14ac:dyDescent="0.3"/>
    <row r="25" ht="13.5" customHeight="1" x14ac:dyDescent="0.3"/>
    <row r="26" ht="13.5" customHeight="1" x14ac:dyDescent="0.3"/>
    <row r="27" ht="13.5" customHeight="1" x14ac:dyDescent="0.3"/>
    <row r="28" ht="13.5" customHeight="1" x14ac:dyDescent="0.3"/>
    <row r="29" ht="13.5" customHeight="1" x14ac:dyDescent="0.3"/>
    <row r="30" ht="13.5" customHeight="1" x14ac:dyDescent="0.3"/>
    <row r="31" ht="13.5" customHeight="1" x14ac:dyDescent="0.3"/>
    <row r="32" ht="13.5" customHeight="1" x14ac:dyDescent="0.3"/>
    <row r="33" ht="13.5" customHeight="1" x14ac:dyDescent="0.3"/>
    <row r="34" ht="13.5" customHeight="1" x14ac:dyDescent="0.3"/>
    <row r="35" ht="13.5" customHeight="1" x14ac:dyDescent="0.3"/>
    <row r="36" ht="13.5" customHeight="1" x14ac:dyDescent="0.3"/>
    <row r="37" ht="13.5" customHeight="1" x14ac:dyDescent="0.3"/>
    <row r="38" ht="13.5" customHeight="1" x14ac:dyDescent="0.3"/>
    <row r="39" ht="13.5" customHeight="1" x14ac:dyDescent="0.3"/>
    <row r="40" ht="13.5" customHeight="1" x14ac:dyDescent="0.3"/>
    <row r="41" ht="13.5" customHeight="1" x14ac:dyDescent="0.3"/>
    <row r="42" ht="13.5" customHeight="1" x14ac:dyDescent="0.3"/>
    <row r="43" ht="13.5" customHeight="1" x14ac:dyDescent="0.3"/>
    <row r="44" ht="13.5" customHeight="1" x14ac:dyDescent="0.3"/>
    <row r="45" ht="13.5" customHeight="1" x14ac:dyDescent="0.3"/>
    <row r="46" ht="13.5" customHeight="1" x14ac:dyDescent="0.3"/>
    <row r="47" ht="13.5" customHeight="1" x14ac:dyDescent="0.3"/>
    <row r="48" ht="13.5" customHeight="1" x14ac:dyDescent="0.3"/>
    <row r="49" ht="13.5" customHeight="1" x14ac:dyDescent="0.3"/>
    <row r="50" ht="13.5" customHeight="1" x14ac:dyDescent="0.3"/>
    <row r="51" ht="13.5" customHeight="1" x14ac:dyDescent="0.3"/>
    <row r="52" ht="13.5" customHeight="1" x14ac:dyDescent="0.3"/>
    <row r="53" ht="13.5" customHeight="1" x14ac:dyDescent="0.3"/>
    <row r="54" ht="13.5" customHeight="1" x14ac:dyDescent="0.3"/>
    <row r="55" ht="13.5" customHeight="1" x14ac:dyDescent="0.3"/>
    <row r="56" ht="13.5" customHeight="1" x14ac:dyDescent="0.3"/>
    <row r="57" ht="13.5" customHeight="1" x14ac:dyDescent="0.3"/>
    <row r="58" ht="13.5" customHeight="1" x14ac:dyDescent="0.3"/>
    <row r="59" ht="13.5" customHeight="1" x14ac:dyDescent="0.3"/>
    <row r="60" ht="13.5" customHeight="1" x14ac:dyDescent="0.3"/>
    <row r="61" ht="13.5" customHeight="1" x14ac:dyDescent="0.3"/>
    <row r="62" ht="13.5" customHeight="1" x14ac:dyDescent="0.3"/>
    <row r="63" ht="13.5" customHeight="1" x14ac:dyDescent="0.3"/>
    <row r="64" ht="13.5" customHeight="1" x14ac:dyDescent="0.3"/>
    <row r="65" ht="13.5" customHeight="1" x14ac:dyDescent="0.3"/>
    <row r="66" ht="13.5" customHeight="1" x14ac:dyDescent="0.3"/>
    <row r="67" ht="13.5" customHeight="1" x14ac:dyDescent="0.3"/>
    <row r="68" ht="13.5" customHeight="1" x14ac:dyDescent="0.3"/>
    <row r="69" ht="13.5" customHeight="1" x14ac:dyDescent="0.3"/>
    <row r="70" ht="13.5" customHeight="1" x14ac:dyDescent="0.3"/>
    <row r="71" ht="13.5" customHeight="1" x14ac:dyDescent="0.3"/>
    <row r="72" ht="13.5" customHeight="1" x14ac:dyDescent="0.3"/>
    <row r="73" ht="13.5" customHeight="1" x14ac:dyDescent="0.3"/>
    <row r="74" ht="13.5" customHeight="1" x14ac:dyDescent="0.3"/>
    <row r="75" ht="13.5" customHeight="1" x14ac:dyDescent="0.3"/>
    <row r="76" ht="13.5" customHeight="1" x14ac:dyDescent="0.3"/>
    <row r="77" ht="13.5" customHeight="1" x14ac:dyDescent="0.3"/>
    <row r="78" ht="13.5" customHeight="1" x14ac:dyDescent="0.3"/>
    <row r="79" ht="13.5" customHeight="1" x14ac:dyDescent="0.3"/>
    <row r="80" ht="13.5" customHeight="1" x14ac:dyDescent="0.3"/>
    <row r="81" ht="13.5" customHeight="1" x14ac:dyDescent="0.3"/>
    <row r="82" ht="13.5" customHeight="1" x14ac:dyDescent="0.3"/>
    <row r="83" ht="13.5" customHeight="1" x14ac:dyDescent="0.3"/>
    <row r="84" ht="13.5" customHeight="1" x14ac:dyDescent="0.3"/>
    <row r="85" ht="13.5" customHeight="1" x14ac:dyDescent="0.3"/>
    <row r="86" ht="13.5" customHeight="1" x14ac:dyDescent="0.3"/>
    <row r="87" ht="13.5" customHeight="1" x14ac:dyDescent="0.3"/>
    <row r="88" ht="13.5" customHeight="1" x14ac:dyDescent="0.3"/>
    <row r="89" ht="13.5" customHeight="1" x14ac:dyDescent="0.3"/>
    <row r="90" ht="13.5" customHeight="1" x14ac:dyDescent="0.3"/>
    <row r="91" ht="13.5" customHeight="1" x14ac:dyDescent="0.3"/>
    <row r="92" ht="13.5" customHeight="1" x14ac:dyDescent="0.3"/>
    <row r="93" ht="13.5" customHeight="1" x14ac:dyDescent="0.3"/>
    <row r="94" ht="13.5" customHeight="1" x14ac:dyDescent="0.3"/>
    <row r="95" ht="13.5" customHeight="1" x14ac:dyDescent="0.3"/>
    <row r="96" ht="13.5" customHeight="1" x14ac:dyDescent="0.3"/>
    <row r="97" ht="13.5" customHeight="1" x14ac:dyDescent="0.3"/>
    <row r="98" ht="13.5" customHeight="1" x14ac:dyDescent="0.3"/>
    <row r="99" ht="13.5" customHeight="1" x14ac:dyDescent="0.3"/>
    <row r="100" ht="13.5" customHeight="1" x14ac:dyDescent="0.3"/>
    <row r="101" ht="13.5" customHeight="1" x14ac:dyDescent="0.3"/>
    <row r="102" ht="13.5" customHeight="1" x14ac:dyDescent="0.3"/>
    <row r="103" ht="13.5" customHeight="1" x14ac:dyDescent="0.3"/>
    <row r="104" ht="13.5" customHeight="1" x14ac:dyDescent="0.3"/>
    <row r="105" ht="13.5" customHeight="1" x14ac:dyDescent="0.3"/>
    <row r="106" ht="13.5" customHeight="1" x14ac:dyDescent="0.3"/>
    <row r="107" ht="13.5" customHeight="1" x14ac:dyDescent="0.3"/>
    <row r="108" ht="13.5" customHeight="1" x14ac:dyDescent="0.3"/>
    <row r="109" ht="13.5" customHeight="1" x14ac:dyDescent="0.3"/>
    <row r="110" ht="13.5" customHeight="1" x14ac:dyDescent="0.3"/>
    <row r="111" ht="13.5" customHeight="1" x14ac:dyDescent="0.3"/>
    <row r="112" ht="13.5" customHeight="1" x14ac:dyDescent="0.3"/>
    <row r="113" ht="13.5" customHeight="1" x14ac:dyDescent="0.3"/>
    <row r="114" ht="13.5" customHeight="1" x14ac:dyDescent="0.3"/>
    <row r="115" ht="13.5" customHeight="1" x14ac:dyDescent="0.3"/>
    <row r="116" ht="13.5" customHeight="1" x14ac:dyDescent="0.3"/>
    <row r="117" ht="13.5" customHeight="1" x14ac:dyDescent="0.3"/>
    <row r="118" ht="13.5" customHeight="1" x14ac:dyDescent="0.3"/>
    <row r="119" ht="13.5" customHeight="1" x14ac:dyDescent="0.3"/>
    <row r="120" ht="13.5" customHeight="1" x14ac:dyDescent="0.3"/>
    <row r="121" ht="13.5" customHeight="1" x14ac:dyDescent="0.3"/>
    <row r="122" ht="13.5" customHeight="1" x14ac:dyDescent="0.3"/>
    <row r="123" ht="13.5" customHeight="1" x14ac:dyDescent="0.3"/>
    <row r="124" ht="13.5" customHeight="1" x14ac:dyDescent="0.3"/>
    <row r="125" ht="13.5" customHeight="1" x14ac:dyDescent="0.3"/>
    <row r="126" ht="13.5" customHeight="1" x14ac:dyDescent="0.3"/>
    <row r="127" ht="13.5" customHeight="1" x14ac:dyDescent="0.3"/>
    <row r="128" ht="13.5" customHeight="1" x14ac:dyDescent="0.3"/>
    <row r="129" ht="13.5" customHeight="1" x14ac:dyDescent="0.3"/>
    <row r="130" ht="13.5" customHeight="1" x14ac:dyDescent="0.3"/>
    <row r="131" ht="13.5" customHeight="1" x14ac:dyDescent="0.3"/>
    <row r="132" ht="13.5" customHeight="1" x14ac:dyDescent="0.3"/>
    <row r="133" ht="13.5" customHeight="1" x14ac:dyDescent="0.3"/>
    <row r="134" ht="13.5" customHeight="1" x14ac:dyDescent="0.3"/>
    <row r="135" ht="13.5" customHeight="1" x14ac:dyDescent="0.3"/>
    <row r="136" ht="13.5" customHeight="1" x14ac:dyDescent="0.3"/>
    <row r="137" ht="13.5" customHeight="1" x14ac:dyDescent="0.3"/>
    <row r="138" ht="13.5" customHeight="1" x14ac:dyDescent="0.3"/>
    <row r="139" ht="13.5" customHeight="1" x14ac:dyDescent="0.3"/>
    <row r="140" ht="13.5" customHeight="1" x14ac:dyDescent="0.3"/>
    <row r="141" ht="13.5" customHeight="1" x14ac:dyDescent="0.3"/>
    <row r="142" ht="13.5" customHeight="1" x14ac:dyDescent="0.3"/>
    <row r="143" ht="13.5" customHeight="1" x14ac:dyDescent="0.3"/>
    <row r="144" ht="13.5" customHeight="1" x14ac:dyDescent="0.3"/>
    <row r="145" ht="13.5" customHeight="1" x14ac:dyDescent="0.3"/>
    <row r="146" ht="13.5" customHeight="1" x14ac:dyDescent="0.3"/>
    <row r="147" ht="13.5" customHeight="1" x14ac:dyDescent="0.3"/>
    <row r="148" ht="13.5" customHeight="1" x14ac:dyDescent="0.3"/>
    <row r="149" ht="13.5" customHeight="1" x14ac:dyDescent="0.3"/>
    <row r="150" ht="13.5" customHeight="1" x14ac:dyDescent="0.3"/>
    <row r="151" ht="13.5" customHeight="1" x14ac:dyDescent="0.3"/>
    <row r="152" ht="13.5" customHeight="1" x14ac:dyDescent="0.3"/>
    <row r="153" ht="13.5" customHeight="1" x14ac:dyDescent="0.3"/>
    <row r="154" ht="13.5" customHeight="1" x14ac:dyDescent="0.3"/>
    <row r="155" ht="13.5" customHeight="1" x14ac:dyDescent="0.3"/>
    <row r="156" ht="13.5" customHeight="1" x14ac:dyDescent="0.3"/>
    <row r="157" ht="13.5" customHeight="1" x14ac:dyDescent="0.3"/>
    <row r="158" ht="13.5" customHeight="1" x14ac:dyDescent="0.3"/>
    <row r="159" ht="13.5" customHeight="1" x14ac:dyDescent="0.3"/>
    <row r="160" ht="13.5" customHeight="1" x14ac:dyDescent="0.3"/>
    <row r="161" ht="13.5" customHeight="1" x14ac:dyDescent="0.3"/>
    <row r="162" ht="13.5" customHeight="1" x14ac:dyDescent="0.3"/>
    <row r="163" ht="13.5" customHeight="1" x14ac:dyDescent="0.3"/>
    <row r="164" ht="13.5" customHeight="1" x14ac:dyDescent="0.3"/>
    <row r="165" ht="13.5" customHeight="1" x14ac:dyDescent="0.3"/>
    <row r="166" ht="13.5" customHeight="1" x14ac:dyDescent="0.3"/>
    <row r="167" ht="13.5" customHeight="1" x14ac:dyDescent="0.3"/>
    <row r="168" ht="13.5" customHeight="1" x14ac:dyDescent="0.3"/>
    <row r="169" ht="13.5" customHeight="1" x14ac:dyDescent="0.3"/>
    <row r="170" ht="13.5" customHeight="1" x14ac:dyDescent="0.3"/>
    <row r="171" ht="13.5" customHeight="1" x14ac:dyDescent="0.3"/>
    <row r="172" ht="13.5" customHeight="1" x14ac:dyDescent="0.3"/>
    <row r="173" ht="13.5" customHeight="1" x14ac:dyDescent="0.3"/>
    <row r="174" ht="13.5" customHeight="1" x14ac:dyDescent="0.3"/>
    <row r="175" ht="13.5" customHeight="1" x14ac:dyDescent="0.3"/>
    <row r="176" ht="13.5" customHeight="1" x14ac:dyDescent="0.3"/>
    <row r="177" ht="13.5" customHeight="1" x14ac:dyDescent="0.3"/>
    <row r="178" ht="13.5" customHeight="1" x14ac:dyDescent="0.3"/>
    <row r="179" ht="13.5" customHeight="1" x14ac:dyDescent="0.3"/>
    <row r="180" ht="13.5" customHeight="1" x14ac:dyDescent="0.3"/>
    <row r="181" ht="13.5" customHeight="1" x14ac:dyDescent="0.3"/>
    <row r="182" ht="13.5" customHeight="1" x14ac:dyDescent="0.3"/>
    <row r="183" ht="13.5" customHeight="1" x14ac:dyDescent="0.3"/>
    <row r="184" ht="13.5" customHeight="1" x14ac:dyDescent="0.3"/>
    <row r="185" ht="13.5" customHeight="1" x14ac:dyDescent="0.3"/>
    <row r="186" ht="13.5" customHeight="1" x14ac:dyDescent="0.3"/>
    <row r="187" ht="13.5" customHeight="1" x14ac:dyDescent="0.3"/>
    <row r="188" ht="13.5" customHeight="1" x14ac:dyDescent="0.3"/>
    <row r="189" ht="13.5" customHeight="1" x14ac:dyDescent="0.3"/>
    <row r="190" ht="13.5" customHeight="1" x14ac:dyDescent="0.3"/>
    <row r="191" ht="13.5" customHeight="1" x14ac:dyDescent="0.3"/>
    <row r="192" ht="13.5" customHeight="1" x14ac:dyDescent="0.3"/>
    <row r="193" ht="13.5" customHeight="1" x14ac:dyDescent="0.3"/>
    <row r="194" ht="13.5" customHeight="1" x14ac:dyDescent="0.3"/>
    <row r="195" ht="13.5" customHeight="1" x14ac:dyDescent="0.3"/>
    <row r="196" ht="13.5" customHeight="1" x14ac:dyDescent="0.3"/>
    <row r="197" ht="13.5" customHeight="1" x14ac:dyDescent="0.3"/>
    <row r="198" ht="13.5" customHeight="1" x14ac:dyDescent="0.3"/>
    <row r="199" ht="13.5" customHeight="1" x14ac:dyDescent="0.3"/>
    <row r="200" ht="13.5" customHeight="1" x14ac:dyDescent="0.3"/>
    <row r="201" ht="13.5" customHeight="1" x14ac:dyDescent="0.3"/>
    <row r="202" ht="13.5" customHeight="1" x14ac:dyDescent="0.3"/>
    <row r="203" ht="13.5" customHeight="1" x14ac:dyDescent="0.3"/>
    <row r="204" ht="13.5" customHeight="1" x14ac:dyDescent="0.3"/>
    <row r="205" ht="13.5" customHeight="1" x14ac:dyDescent="0.3"/>
    <row r="206" ht="13.5" customHeight="1" x14ac:dyDescent="0.3"/>
    <row r="207" ht="13.5" customHeight="1" x14ac:dyDescent="0.3"/>
    <row r="208" ht="13.5" customHeight="1" x14ac:dyDescent="0.3"/>
    <row r="209" ht="13.5" customHeight="1" x14ac:dyDescent="0.3"/>
    <row r="210" ht="13.5" customHeight="1" x14ac:dyDescent="0.3"/>
    <row r="211" ht="13.5" customHeight="1" x14ac:dyDescent="0.3"/>
    <row r="212" ht="13.5" customHeight="1" x14ac:dyDescent="0.3"/>
    <row r="213" ht="13.5" customHeight="1" x14ac:dyDescent="0.3"/>
    <row r="214" ht="13.5" customHeight="1" x14ac:dyDescent="0.3"/>
    <row r="215" ht="13.5" customHeight="1" x14ac:dyDescent="0.3"/>
    <row r="216" ht="13.5" customHeight="1" x14ac:dyDescent="0.3"/>
    <row r="217" ht="13.5" customHeight="1" x14ac:dyDescent="0.3"/>
    <row r="218" ht="13.5" customHeight="1" x14ac:dyDescent="0.3"/>
    <row r="219" ht="13.5" customHeight="1" x14ac:dyDescent="0.3"/>
    <row r="220" ht="13.5" customHeight="1" x14ac:dyDescent="0.3"/>
    <row r="221" ht="13.5" customHeight="1" x14ac:dyDescent="0.3"/>
    <row r="222" ht="13.5" customHeight="1" x14ac:dyDescent="0.3"/>
    <row r="223" ht="13.5" customHeight="1" x14ac:dyDescent="0.3"/>
    <row r="224" ht="13.5" customHeight="1" x14ac:dyDescent="0.3"/>
    <row r="225" ht="13.5" customHeight="1" x14ac:dyDescent="0.3"/>
    <row r="226" ht="13.5" customHeight="1" x14ac:dyDescent="0.3"/>
    <row r="227" ht="13.5" customHeight="1" x14ac:dyDescent="0.3"/>
    <row r="228" ht="13.5" customHeight="1" x14ac:dyDescent="0.3"/>
    <row r="229" ht="13.5" customHeight="1" x14ac:dyDescent="0.3"/>
    <row r="230" ht="13.5" customHeight="1" x14ac:dyDescent="0.3"/>
    <row r="231" ht="13.5" customHeight="1" x14ac:dyDescent="0.3"/>
    <row r="232" ht="13.5" customHeight="1" x14ac:dyDescent="0.3"/>
    <row r="233" ht="13.5" customHeight="1" x14ac:dyDescent="0.3"/>
    <row r="234" ht="13.5" customHeight="1" x14ac:dyDescent="0.3"/>
    <row r="235" ht="13.5" customHeight="1" x14ac:dyDescent="0.3"/>
    <row r="236" ht="13.5" customHeight="1" x14ac:dyDescent="0.3"/>
    <row r="237" ht="13.5" customHeight="1" x14ac:dyDescent="0.3"/>
    <row r="238" ht="13.5" customHeight="1" x14ac:dyDescent="0.3"/>
    <row r="239" ht="13.5" customHeight="1" x14ac:dyDescent="0.3"/>
    <row r="240" ht="13.5" customHeight="1" x14ac:dyDescent="0.3"/>
    <row r="241" ht="13.5" customHeight="1" x14ac:dyDescent="0.3"/>
    <row r="242" ht="13.5" customHeight="1" x14ac:dyDescent="0.3"/>
    <row r="243" ht="13.5" customHeight="1" x14ac:dyDescent="0.3"/>
    <row r="244" ht="13.5" customHeight="1" x14ac:dyDescent="0.3"/>
    <row r="245" ht="13.5" customHeight="1" x14ac:dyDescent="0.3"/>
    <row r="246" ht="13.5" customHeight="1" x14ac:dyDescent="0.3"/>
    <row r="247" ht="13.5" customHeight="1" x14ac:dyDescent="0.3"/>
    <row r="248" ht="13.5" customHeight="1" x14ac:dyDescent="0.3"/>
    <row r="249" ht="13.5" customHeight="1" x14ac:dyDescent="0.3"/>
    <row r="250" ht="13.5" customHeight="1" x14ac:dyDescent="0.3"/>
    <row r="251" ht="13.5" customHeight="1" x14ac:dyDescent="0.3"/>
    <row r="252" ht="13.5" customHeight="1" x14ac:dyDescent="0.3"/>
    <row r="253" ht="13.5" customHeight="1" x14ac:dyDescent="0.3"/>
    <row r="254" ht="13.5" customHeight="1" x14ac:dyDescent="0.3"/>
    <row r="255" ht="13.5" customHeight="1" x14ac:dyDescent="0.3"/>
    <row r="256" ht="13.5" customHeight="1" x14ac:dyDescent="0.3"/>
    <row r="257" ht="13.5" customHeight="1" x14ac:dyDescent="0.3"/>
    <row r="258" ht="13.5" customHeight="1" x14ac:dyDescent="0.3"/>
    <row r="259" ht="13.5" customHeight="1" x14ac:dyDescent="0.3"/>
    <row r="260" ht="13.5" customHeight="1" x14ac:dyDescent="0.3"/>
    <row r="261" ht="13.5" customHeight="1" x14ac:dyDescent="0.3"/>
    <row r="262" ht="13.5" customHeight="1" x14ac:dyDescent="0.3"/>
    <row r="263" ht="13.5" customHeight="1" x14ac:dyDescent="0.3"/>
    <row r="264" ht="13.5" customHeight="1" x14ac:dyDescent="0.3"/>
    <row r="265" ht="13.5" customHeight="1" x14ac:dyDescent="0.3"/>
    <row r="266" ht="13.5" customHeight="1" x14ac:dyDescent="0.3"/>
    <row r="267" ht="13.5" customHeight="1" x14ac:dyDescent="0.3"/>
    <row r="268" ht="13.5" customHeight="1" x14ac:dyDescent="0.3"/>
    <row r="269" ht="13.5" customHeight="1" x14ac:dyDescent="0.3"/>
    <row r="270" ht="13.5" customHeight="1" x14ac:dyDescent="0.3"/>
    <row r="271" ht="13.5" customHeight="1" x14ac:dyDescent="0.3"/>
    <row r="272" ht="13.5" customHeight="1" x14ac:dyDescent="0.3"/>
    <row r="273" ht="13.5" customHeight="1" x14ac:dyDescent="0.3"/>
    <row r="274" ht="13.5" customHeight="1" x14ac:dyDescent="0.3"/>
    <row r="275" ht="13.5" customHeight="1" x14ac:dyDescent="0.3"/>
    <row r="276" ht="13.5" customHeight="1" x14ac:dyDescent="0.3"/>
    <row r="277" ht="13.5" customHeight="1" x14ac:dyDescent="0.3"/>
    <row r="278" ht="13.5" customHeight="1" x14ac:dyDescent="0.3"/>
    <row r="279" ht="13.5" customHeight="1" x14ac:dyDescent="0.3"/>
    <row r="280" ht="13.5" customHeight="1" x14ac:dyDescent="0.3"/>
    <row r="281" ht="13.5" customHeight="1" x14ac:dyDescent="0.3"/>
    <row r="282" ht="13.5" customHeight="1" x14ac:dyDescent="0.3"/>
    <row r="283" ht="13.5" customHeight="1" x14ac:dyDescent="0.3"/>
    <row r="284" ht="13.5" customHeight="1" x14ac:dyDescent="0.3"/>
    <row r="285" ht="13.5" customHeight="1" x14ac:dyDescent="0.3"/>
    <row r="286" ht="13.5" customHeight="1" x14ac:dyDescent="0.3"/>
    <row r="287" ht="13.5" customHeight="1" x14ac:dyDescent="0.3"/>
    <row r="288" ht="13.5" customHeight="1" x14ac:dyDescent="0.3"/>
    <row r="289" ht="13.5" customHeight="1" x14ac:dyDescent="0.3"/>
    <row r="290" ht="13.5" customHeight="1" x14ac:dyDescent="0.3"/>
    <row r="291" ht="13.5" customHeight="1" x14ac:dyDescent="0.3"/>
    <row r="292" ht="13.5" customHeight="1" x14ac:dyDescent="0.3"/>
    <row r="293" ht="13.5" customHeight="1" x14ac:dyDescent="0.3"/>
    <row r="294" ht="13.5" customHeight="1" x14ac:dyDescent="0.3"/>
    <row r="295" ht="13.5" customHeight="1" x14ac:dyDescent="0.3"/>
    <row r="296" ht="13.5" customHeight="1" x14ac:dyDescent="0.3"/>
    <row r="297" ht="13.5" customHeight="1" x14ac:dyDescent="0.3"/>
    <row r="298" ht="13.5" customHeight="1" x14ac:dyDescent="0.3"/>
    <row r="299" ht="13.5" customHeight="1" x14ac:dyDescent="0.3"/>
    <row r="300" ht="13.5" customHeight="1" x14ac:dyDescent="0.3"/>
    <row r="301" ht="13.5" customHeight="1" x14ac:dyDescent="0.3"/>
    <row r="302" ht="13.5" customHeight="1" x14ac:dyDescent="0.3"/>
    <row r="303" ht="13.5" customHeight="1" x14ac:dyDescent="0.3"/>
    <row r="304" ht="13.5" customHeight="1" x14ac:dyDescent="0.3"/>
    <row r="305" ht="13.5" customHeight="1" x14ac:dyDescent="0.3"/>
    <row r="306" ht="13.5" customHeight="1" x14ac:dyDescent="0.3"/>
    <row r="307" ht="13.5" customHeight="1" x14ac:dyDescent="0.3"/>
    <row r="308" ht="13.5" customHeight="1" x14ac:dyDescent="0.3"/>
    <row r="309" ht="13.5" customHeight="1" x14ac:dyDescent="0.3"/>
    <row r="310" ht="13.5" customHeight="1" x14ac:dyDescent="0.3"/>
    <row r="311" ht="13.5" customHeight="1" x14ac:dyDescent="0.3"/>
    <row r="312" ht="13.5" customHeight="1" x14ac:dyDescent="0.3"/>
    <row r="313" ht="13.5" customHeight="1" x14ac:dyDescent="0.3"/>
    <row r="314" ht="13.5" customHeight="1" x14ac:dyDescent="0.3"/>
    <row r="315" ht="13.5" customHeight="1" x14ac:dyDescent="0.3"/>
    <row r="316" ht="13.5" customHeight="1" x14ac:dyDescent="0.3"/>
    <row r="317" ht="13.5" customHeight="1" x14ac:dyDescent="0.3"/>
    <row r="318" ht="13.5" customHeight="1" x14ac:dyDescent="0.3"/>
    <row r="319" ht="13.5" customHeight="1" x14ac:dyDescent="0.3"/>
    <row r="320" ht="13.5" customHeight="1" x14ac:dyDescent="0.3"/>
    <row r="321" ht="13.5" customHeight="1" x14ac:dyDescent="0.3"/>
    <row r="322" ht="13.5" customHeight="1" x14ac:dyDescent="0.3"/>
    <row r="323" ht="13.5" customHeight="1" x14ac:dyDescent="0.3"/>
    <row r="324" ht="13.5" customHeight="1" x14ac:dyDescent="0.3"/>
    <row r="325" ht="13.5" customHeight="1" x14ac:dyDescent="0.3"/>
    <row r="326" ht="13.5" customHeight="1" x14ac:dyDescent="0.3"/>
    <row r="327" ht="13.5" customHeight="1" x14ac:dyDescent="0.3"/>
    <row r="328" ht="13.5" customHeight="1" x14ac:dyDescent="0.3"/>
    <row r="329" ht="13.5" customHeight="1" x14ac:dyDescent="0.3"/>
    <row r="330" ht="13.5" customHeight="1" x14ac:dyDescent="0.3"/>
    <row r="331" ht="13.5" customHeight="1" x14ac:dyDescent="0.3"/>
    <row r="332" ht="13.5" customHeight="1" x14ac:dyDescent="0.3"/>
    <row r="333" ht="13.5" customHeight="1" x14ac:dyDescent="0.3"/>
    <row r="334" ht="13.5" customHeight="1" x14ac:dyDescent="0.3"/>
    <row r="335" ht="13.5" customHeight="1" x14ac:dyDescent="0.3"/>
    <row r="336" ht="13.5" customHeight="1" x14ac:dyDescent="0.3"/>
    <row r="337" ht="13.5" customHeight="1" x14ac:dyDescent="0.3"/>
    <row r="338" ht="13.5" customHeight="1" x14ac:dyDescent="0.3"/>
    <row r="339" ht="13.5" customHeight="1" x14ac:dyDescent="0.3"/>
    <row r="340" ht="13.5" customHeight="1" x14ac:dyDescent="0.3"/>
    <row r="341" ht="13.5" customHeight="1" x14ac:dyDescent="0.3"/>
    <row r="342" ht="13.5" customHeight="1" x14ac:dyDescent="0.3"/>
    <row r="343" ht="13.5" customHeight="1" x14ac:dyDescent="0.3"/>
    <row r="344" ht="13.5" customHeight="1" x14ac:dyDescent="0.3"/>
    <row r="345" ht="13.5" customHeight="1" x14ac:dyDescent="0.3"/>
    <row r="346" ht="13.5" customHeight="1" x14ac:dyDescent="0.3"/>
    <row r="347" ht="13.5" customHeight="1" x14ac:dyDescent="0.3"/>
    <row r="348" ht="13.5" customHeight="1" x14ac:dyDescent="0.3"/>
    <row r="349" ht="13.5" customHeight="1" x14ac:dyDescent="0.3"/>
    <row r="350" ht="13.5" customHeight="1" x14ac:dyDescent="0.3"/>
    <row r="351" ht="13.5" customHeight="1" x14ac:dyDescent="0.3"/>
    <row r="352" ht="13.5" customHeight="1" x14ac:dyDescent="0.3"/>
    <row r="353" ht="13.5" customHeight="1" x14ac:dyDescent="0.3"/>
    <row r="354" ht="13.5" customHeight="1" x14ac:dyDescent="0.3"/>
    <row r="355" ht="13.5" customHeight="1" x14ac:dyDescent="0.3"/>
    <row r="356" ht="13.5" customHeight="1" x14ac:dyDescent="0.3"/>
    <row r="357" ht="13.5" customHeight="1" x14ac:dyDescent="0.3"/>
    <row r="358" ht="13.5" customHeight="1" x14ac:dyDescent="0.3"/>
    <row r="359" ht="13.5" customHeight="1" x14ac:dyDescent="0.3"/>
    <row r="360" ht="13.5" customHeight="1" x14ac:dyDescent="0.3"/>
    <row r="361" ht="13.5" customHeight="1" x14ac:dyDescent="0.3"/>
    <row r="362" ht="13.5" customHeight="1" x14ac:dyDescent="0.3"/>
    <row r="363" ht="13.5" customHeight="1" x14ac:dyDescent="0.3"/>
    <row r="364" ht="13.5" customHeight="1" x14ac:dyDescent="0.3"/>
    <row r="365" ht="13.5" customHeight="1" x14ac:dyDescent="0.3"/>
    <row r="366" ht="13.5" customHeight="1" x14ac:dyDescent="0.3"/>
    <row r="367" ht="13.5" customHeight="1" x14ac:dyDescent="0.3"/>
    <row r="368" ht="13.5" customHeight="1" x14ac:dyDescent="0.3"/>
    <row r="369" ht="13.5" customHeight="1" x14ac:dyDescent="0.3"/>
    <row r="370" ht="13.5" customHeight="1" x14ac:dyDescent="0.3"/>
    <row r="371" ht="13.5" customHeight="1" x14ac:dyDescent="0.3"/>
    <row r="372" ht="13.5" customHeight="1" x14ac:dyDescent="0.3"/>
    <row r="373" ht="13.5" customHeight="1" x14ac:dyDescent="0.3"/>
    <row r="374" ht="13.5" customHeight="1" x14ac:dyDescent="0.3"/>
    <row r="375" ht="13.5" customHeight="1" x14ac:dyDescent="0.3"/>
    <row r="376" ht="13.5" customHeight="1" x14ac:dyDescent="0.3"/>
    <row r="377" ht="13.5" customHeight="1" x14ac:dyDescent="0.3"/>
    <row r="378" ht="13.5" customHeight="1" x14ac:dyDescent="0.3"/>
    <row r="379" ht="13.5" customHeight="1" x14ac:dyDescent="0.3"/>
    <row r="380" ht="13.5" customHeight="1" x14ac:dyDescent="0.3"/>
    <row r="381" ht="13.5" customHeight="1" x14ac:dyDescent="0.3"/>
    <row r="382" ht="13.5" customHeight="1" x14ac:dyDescent="0.3"/>
    <row r="383" ht="13.5" customHeight="1" x14ac:dyDescent="0.3"/>
    <row r="384" ht="13.5" customHeight="1" x14ac:dyDescent="0.3"/>
    <row r="385" ht="13.5" customHeight="1" x14ac:dyDescent="0.3"/>
    <row r="386" ht="13.5" customHeight="1" x14ac:dyDescent="0.3"/>
    <row r="387" ht="13.5" customHeight="1" x14ac:dyDescent="0.3"/>
    <row r="388" ht="13.5" customHeight="1" x14ac:dyDescent="0.3"/>
    <row r="389" ht="13.5" customHeight="1" x14ac:dyDescent="0.3"/>
    <row r="390" ht="13.5" customHeight="1" x14ac:dyDescent="0.3"/>
    <row r="391" ht="13.5" customHeight="1" x14ac:dyDescent="0.3"/>
    <row r="392" ht="13.5" customHeight="1" x14ac:dyDescent="0.3"/>
    <row r="393" ht="13.5" customHeight="1" x14ac:dyDescent="0.3"/>
    <row r="394" ht="13.5" customHeight="1" x14ac:dyDescent="0.3"/>
    <row r="395" ht="13.5" customHeight="1" x14ac:dyDescent="0.3"/>
    <row r="396" ht="13.5" customHeight="1" x14ac:dyDescent="0.3"/>
    <row r="397" ht="13.5" customHeight="1" x14ac:dyDescent="0.3"/>
    <row r="398" ht="13.5" customHeight="1" x14ac:dyDescent="0.3"/>
    <row r="399" ht="13.5" customHeight="1" x14ac:dyDescent="0.3"/>
    <row r="400" ht="13.5" customHeight="1" x14ac:dyDescent="0.3"/>
    <row r="401" ht="13.5" customHeight="1" x14ac:dyDescent="0.3"/>
    <row r="402" ht="13.5" customHeight="1" x14ac:dyDescent="0.3"/>
    <row r="403" ht="13.5" customHeight="1" x14ac:dyDescent="0.3"/>
    <row r="404" ht="13.5" customHeight="1" x14ac:dyDescent="0.3"/>
    <row r="405" ht="13.5" customHeight="1" x14ac:dyDescent="0.3"/>
    <row r="406" ht="13.5" customHeight="1" x14ac:dyDescent="0.3"/>
    <row r="407" ht="13.5" customHeight="1" x14ac:dyDescent="0.3"/>
    <row r="408" ht="13.5" customHeight="1" x14ac:dyDescent="0.3"/>
    <row r="409" ht="13.5" customHeight="1" x14ac:dyDescent="0.3"/>
    <row r="410" ht="13.5" customHeight="1" x14ac:dyDescent="0.3"/>
    <row r="411" ht="13.5" customHeight="1" x14ac:dyDescent="0.3"/>
    <row r="412" ht="13.5" customHeight="1" x14ac:dyDescent="0.3"/>
    <row r="413" ht="13.5" customHeight="1" x14ac:dyDescent="0.3"/>
    <row r="414" ht="13.5" customHeight="1" x14ac:dyDescent="0.3"/>
    <row r="415" ht="13.5" customHeight="1" x14ac:dyDescent="0.3"/>
    <row r="416" ht="13.5" customHeight="1" x14ac:dyDescent="0.3"/>
    <row r="417" ht="13.5" customHeight="1" x14ac:dyDescent="0.3"/>
    <row r="418" ht="13.5" customHeight="1" x14ac:dyDescent="0.3"/>
    <row r="419" ht="13.5" customHeight="1" x14ac:dyDescent="0.3"/>
    <row r="420" ht="13.5" customHeight="1" x14ac:dyDescent="0.3"/>
    <row r="421" ht="13.5" customHeight="1" x14ac:dyDescent="0.3"/>
    <row r="422" ht="13.5" customHeight="1" x14ac:dyDescent="0.3"/>
    <row r="423" ht="13.5" customHeight="1" x14ac:dyDescent="0.3"/>
    <row r="424" ht="13.5" customHeight="1" x14ac:dyDescent="0.3"/>
    <row r="425" ht="13.5" customHeight="1" x14ac:dyDescent="0.3"/>
    <row r="426" ht="13.5" customHeight="1" x14ac:dyDescent="0.3"/>
    <row r="427" ht="13.5" customHeight="1" x14ac:dyDescent="0.3"/>
    <row r="428" ht="13.5" customHeight="1" x14ac:dyDescent="0.3"/>
    <row r="429" ht="13.5" customHeight="1" x14ac:dyDescent="0.3"/>
    <row r="430" ht="13.5" customHeight="1" x14ac:dyDescent="0.3"/>
    <row r="431" ht="13.5" customHeight="1" x14ac:dyDescent="0.3"/>
    <row r="432" ht="13.5" customHeight="1" x14ac:dyDescent="0.3"/>
    <row r="433" ht="13.5" customHeight="1" x14ac:dyDescent="0.3"/>
    <row r="434" ht="13.5" customHeight="1" x14ac:dyDescent="0.3"/>
    <row r="435" ht="13.5" customHeight="1" x14ac:dyDescent="0.3"/>
    <row r="436" ht="13.5" customHeight="1" x14ac:dyDescent="0.3"/>
    <row r="437" ht="13.5" customHeight="1" x14ac:dyDescent="0.3"/>
    <row r="438" ht="13.5" customHeight="1" x14ac:dyDescent="0.3"/>
    <row r="439" ht="13.5" customHeight="1" x14ac:dyDescent="0.3"/>
    <row r="440" ht="13.5" customHeight="1" x14ac:dyDescent="0.3"/>
    <row r="441" ht="13.5" customHeight="1" x14ac:dyDescent="0.3"/>
    <row r="442" ht="13.5" customHeight="1" x14ac:dyDescent="0.3"/>
    <row r="443" ht="13.5" customHeight="1" x14ac:dyDescent="0.3"/>
    <row r="444" ht="13.5" customHeight="1" x14ac:dyDescent="0.3"/>
    <row r="445" ht="13.5" customHeight="1" x14ac:dyDescent="0.3"/>
    <row r="446" ht="13.5" customHeight="1" x14ac:dyDescent="0.3"/>
    <row r="447" ht="13.5" customHeight="1" x14ac:dyDescent="0.3"/>
    <row r="448" ht="13.5" customHeight="1" x14ac:dyDescent="0.3"/>
    <row r="449" ht="13.5" customHeight="1" x14ac:dyDescent="0.3"/>
    <row r="450" ht="13.5" customHeight="1" x14ac:dyDescent="0.3"/>
    <row r="451" ht="13.5" customHeight="1" x14ac:dyDescent="0.3"/>
    <row r="452" ht="13.5" customHeight="1" x14ac:dyDescent="0.3"/>
    <row r="453" ht="13.5" customHeight="1" x14ac:dyDescent="0.3"/>
    <row r="454" ht="13.5" customHeight="1" x14ac:dyDescent="0.3"/>
    <row r="455" ht="13.5" customHeight="1" x14ac:dyDescent="0.3"/>
    <row r="456" ht="13.5" customHeight="1" x14ac:dyDescent="0.3"/>
    <row r="457" ht="13.5" customHeight="1" x14ac:dyDescent="0.3"/>
    <row r="458" ht="13.5" customHeight="1" x14ac:dyDescent="0.3"/>
    <row r="459" ht="13.5" customHeight="1" x14ac:dyDescent="0.3"/>
    <row r="460" ht="13.5" customHeight="1" x14ac:dyDescent="0.3"/>
    <row r="461" ht="13.5" customHeight="1" x14ac:dyDescent="0.3"/>
    <row r="462" ht="13.5" customHeight="1" x14ac:dyDescent="0.3"/>
    <row r="463" ht="13.5" customHeight="1" x14ac:dyDescent="0.3"/>
    <row r="464" ht="13.5" customHeight="1" x14ac:dyDescent="0.3"/>
    <row r="465" ht="13.5" customHeight="1" x14ac:dyDescent="0.3"/>
    <row r="466" ht="13.5" customHeight="1" x14ac:dyDescent="0.3"/>
    <row r="467" ht="13.5" customHeight="1" x14ac:dyDescent="0.3"/>
    <row r="468" ht="13.5" customHeight="1" x14ac:dyDescent="0.3"/>
    <row r="469" ht="13.5" customHeight="1" x14ac:dyDescent="0.3"/>
    <row r="470" ht="13.5" customHeight="1" x14ac:dyDescent="0.3"/>
    <row r="471" ht="13.5" customHeight="1" x14ac:dyDescent="0.3"/>
    <row r="472" ht="13.5" customHeight="1" x14ac:dyDescent="0.3"/>
    <row r="473" ht="13.5" customHeight="1" x14ac:dyDescent="0.3"/>
    <row r="474" ht="13.5" customHeight="1" x14ac:dyDescent="0.3"/>
    <row r="475" ht="13.5" customHeight="1" x14ac:dyDescent="0.3"/>
    <row r="476" ht="13.5" customHeight="1" x14ac:dyDescent="0.3"/>
    <row r="477" ht="13.5" customHeight="1" x14ac:dyDescent="0.3"/>
    <row r="478" ht="13.5" customHeight="1" x14ac:dyDescent="0.3"/>
    <row r="479" ht="13.5" customHeight="1" x14ac:dyDescent="0.3"/>
    <row r="480" ht="13.5" customHeight="1" x14ac:dyDescent="0.3"/>
    <row r="481" ht="13.5" customHeight="1" x14ac:dyDescent="0.3"/>
    <row r="482" ht="13.5" customHeight="1" x14ac:dyDescent="0.3"/>
    <row r="483" ht="13.5" customHeight="1" x14ac:dyDescent="0.3"/>
    <row r="484" ht="13.5" customHeight="1" x14ac:dyDescent="0.3"/>
    <row r="485" ht="13.5" customHeight="1" x14ac:dyDescent="0.3"/>
    <row r="486" ht="13.5" customHeight="1" x14ac:dyDescent="0.3"/>
    <row r="487" ht="13.5" customHeight="1" x14ac:dyDescent="0.3"/>
    <row r="488" ht="13.5" customHeight="1" x14ac:dyDescent="0.3"/>
    <row r="489" ht="13.5" customHeight="1" x14ac:dyDescent="0.3"/>
    <row r="490" ht="13.5" customHeight="1" x14ac:dyDescent="0.3"/>
    <row r="491" ht="13.5" customHeight="1" x14ac:dyDescent="0.3"/>
    <row r="492" ht="13.5" customHeight="1" x14ac:dyDescent="0.3"/>
    <row r="493" ht="13.5" customHeight="1" x14ac:dyDescent="0.3"/>
    <row r="494" ht="13.5" customHeight="1" x14ac:dyDescent="0.3"/>
    <row r="495" ht="13.5" customHeight="1" x14ac:dyDescent="0.3"/>
    <row r="496" ht="13.5" customHeight="1" x14ac:dyDescent="0.3"/>
    <row r="497" ht="13.5" customHeight="1" x14ac:dyDescent="0.3"/>
    <row r="498" ht="13.5" customHeight="1" x14ac:dyDescent="0.3"/>
    <row r="499" ht="13.5" customHeight="1" x14ac:dyDescent="0.3"/>
    <row r="500" ht="13.5" customHeight="1" x14ac:dyDescent="0.3"/>
    <row r="501" ht="13.5" customHeight="1" x14ac:dyDescent="0.3"/>
    <row r="502" ht="13.5" customHeight="1" x14ac:dyDescent="0.3"/>
    <row r="503" ht="13.5" customHeight="1" x14ac:dyDescent="0.3"/>
    <row r="504" ht="13.5" customHeight="1" x14ac:dyDescent="0.3"/>
    <row r="505" ht="13.5" customHeight="1" x14ac:dyDescent="0.3"/>
    <row r="506" ht="13.5" customHeight="1" x14ac:dyDescent="0.3"/>
    <row r="507" ht="13.5" customHeight="1" x14ac:dyDescent="0.3"/>
    <row r="508" ht="13.5" customHeight="1" x14ac:dyDescent="0.3"/>
    <row r="509" ht="13.5" customHeight="1" x14ac:dyDescent="0.3"/>
    <row r="510" ht="13.5" customHeight="1" x14ac:dyDescent="0.3"/>
    <row r="511" ht="13.5" customHeight="1" x14ac:dyDescent="0.3"/>
    <row r="512" ht="13.5" customHeight="1" x14ac:dyDescent="0.3"/>
    <row r="513" ht="13.5" customHeight="1" x14ac:dyDescent="0.3"/>
    <row r="514" ht="13.5" customHeight="1" x14ac:dyDescent="0.3"/>
    <row r="515" ht="13.5" customHeight="1" x14ac:dyDescent="0.3"/>
    <row r="516" ht="13.5" customHeight="1" x14ac:dyDescent="0.3"/>
    <row r="517" ht="13.5" customHeight="1" x14ac:dyDescent="0.3"/>
    <row r="518" ht="13.5" customHeight="1" x14ac:dyDescent="0.3"/>
    <row r="519" ht="13.5" customHeight="1" x14ac:dyDescent="0.3"/>
    <row r="520" ht="13.5" customHeight="1" x14ac:dyDescent="0.3"/>
    <row r="521" ht="13.5" customHeight="1" x14ac:dyDescent="0.3"/>
    <row r="522" ht="13.5" customHeight="1" x14ac:dyDescent="0.3"/>
    <row r="523" ht="13.5" customHeight="1" x14ac:dyDescent="0.3"/>
    <row r="524" ht="13.5" customHeight="1" x14ac:dyDescent="0.3"/>
    <row r="525" ht="13.5" customHeight="1" x14ac:dyDescent="0.3"/>
    <row r="526" ht="13.5" customHeight="1" x14ac:dyDescent="0.3"/>
    <row r="527" ht="13.5" customHeight="1" x14ac:dyDescent="0.3"/>
    <row r="528" ht="13.5" customHeight="1" x14ac:dyDescent="0.3"/>
    <row r="529" ht="13.5" customHeight="1" x14ac:dyDescent="0.3"/>
    <row r="530" ht="13.5" customHeight="1" x14ac:dyDescent="0.3"/>
    <row r="531" ht="13.5" customHeight="1" x14ac:dyDescent="0.3"/>
    <row r="532" ht="13.5" customHeight="1" x14ac:dyDescent="0.3"/>
    <row r="533" ht="13.5" customHeight="1" x14ac:dyDescent="0.3"/>
    <row r="534" ht="13.5" customHeight="1" x14ac:dyDescent="0.3"/>
    <row r="535" ht="13.5" customHeight="1" x14ac:dyDescent="0.3"/>
    <row r="536" ht="13.5" customHeight="1" x14ac:dyDescent="0.3"/>
    <row r="537" ht="13.5" customHeight="1" x14ac:dyDescent="0.3"/>
    <row r="538" ht="13.5" customHeight="1" x14ac:dyDescent="0.3"/>
    <row r="539" ht="13.5" customHeight="1" x14ac:dyDescent="0.3"/>
    <row r="540" ht="13.5" customHeight="1" x14ac:dyDescent="0.3"/>
    <row r="541" ht="13.5" customHeight="1" x14ac:dyDescent="0.3"/>
    <row r="542" ht="13.5" customHeight="1" x14ac:dyDescent="0.3"/>
    <row r="543" ht="13.5" customHeight="1" x14ac:dyDescent="0.3"/>
    <row r="544" ht="13.5" customHeight="1" x14ac:dyDescent="0.3"/>
    <row r="545" ht="13.5" customHeight="1" x14ac:dyDescent="0.3"/>
    <row r="546" ht="13.5" customHeight="1" x14ac:dyDescent="0.3"/>
    <row r="547" ht="13.5" customHeight="1" x14ac:dyDescent="0.3"/>
    <row r="548" ht="13.5" customHeight="1" x14ac:dyDescent="0.3"/>
    <row r="549" ht="13.5" customHeight="1" x14ac:dyDescent="0.3"/>
    <row r="550" ht="13.5" customHeight="1" x14ac:dyDescent="0.3"/>
    <row r="551" ht="13.5" customHeight="1" x14ac:dyDescent="0.3"/>
    <row r="552" ht="13.5" customHeight="1" x14ac:dyDescent="0.3"/>
    <row r="553" ht="13.5" customHeight="1" x14ac:dyDescent="0.3"/>
    <row r="554" ht="13.5" customHeight="1" x14ac:dyDescent="0.3"/>
    <row r="555" ht="13.5" customHeight="1" x14ac:dyDescent="0.3"/>
    <row r="556" ht="13.5" customHeight="1" x14ac:dyDescent="0.3"/>
    <row r="557" ht="13.5" customHeight="1" x14ac:dyDescent="0.3"/>
    <row r="558" ht="13.5" customHeight="1" x14ac:dyDescent="0.3"/>
    <row r="559" ht="13.5" customHeight="1" x14ac:dyDescent="0.3"/>
    <row r="560" ht="13.5" customHeight="1" x14ac:dyDescent="0.3"/>
    <row r="561" ht="13.5" customHeight="1" x14ac:dyDescent="0.3"/>
    <row r="562" ht="13.5" customHeight="1" x14ac:dyDescent="0.3"/>
    <row r="563" ht="13.5" customHeight="1" x14ac:dyDescent="0.3"/>
    <row r="564" ht="13.5" customHeight="1" x14ac:dyDescent="0.3"/>
    <row r="565" ht="13.5" customHeight="1" x14ac:dyDescent="0.3"/>
    <row r="566" ht="13.5" customHeight="1" x14ac:dyDescent="0.3"/>
    <row r="567" ht="13.5" customHeight="1" x14ac:dyDescent="0.3"/>
    <row r="568" ht="13.5" customHeight="1" x14ac:dyDescent="0.3"/>
    <row r="569" ht="13.5" customHeight="1" x14ac:dyDescent="0.3"/>
    <row r="570" ht="13.5" customHeight="1" x14ac:dyDescent="0.3"/>
    <row r="571" ht="13.5" customHeight="1" x14ac:dyDescent="0.3"/>
    <row r="572" ht="13.5" customHeight="1" x14ac:dyDescent="0.3"/>
    <row r="573" ht="13.5" customHeight="1" x14ac:dyDescent="0.3"/>
    <row r="574" ht="13.5" customHeight="1" x14ac:dyDescent="0.3"/>
    <row r="575" ht="13.5" customHeight="1" x14ac:dyDescent="0.3"/>
    <row r="576" ht="13.5" customHeight="1" x14ac:dyDescent="0.3"/>
    <row r="577" ht="13.5" customHeight="1" x14ac:dyDescent="0.3"/>
    <row r="578" ht="13.5" customHeight="1" x14ac:dyDescent="0.3"/>
    <row r="579" ht="13.5" customHeight="1" x14ac:dyDescent="0.3"/>
    <row r="580" ht="13.5" customHeight="1" x14ac:dyDescent="0.3"/>
    <row r="581" ht="13.5" customHeight="1" x14ac:dyDescent="0.3"/>
    <row r="582" ht="13.5" customHeight="1" x14ac:dyDescent="0.3"/>
    <row r="583" ht="13.5" customHeight="1" x14ac:dyDescent="0.3"/>
    <row r="584" ht="13.5" customHeight="1" x14ac:dyDescent="0.3"/>
    <row r="585" ht="13.5" customHeight="1" x14ac:dyDescent="0.3"/>
    <row r="586" ht="13.5" customHeight="1" x14ac:dyDescent="0.3"/>
    <row r="587" ht="13.5" customHeight="1" x14ac:dyDescent="0.3"/>
    <row r="588" ht="13.5" customHeight="1" x14ac:dyDescent="0.3"/>
    <row r="589" ht="13.5" customHeight="1" x14ac:dyDescent="0.3"/>
    <row r="590" ht="13.5" customHeight="1" x14ac:dyDescent="0.3"/>
    <row r="591" ht="13.5" customHeight="1" x14ac:dyDescent="0.3"/>
    <row r="592" ht="13.5" customHeight="1" x14ac:dyDescent="0.3"/>
    <row r="593" ht="13.5" customHeight="1" x14ac:dyDescent="0.3"/>
    <row r="594" ht="13.5" customHeight="1" x14ac:dyDescent="0.3"/>
    <row r="595" ht="13.5" customHeight="1" x14ac:dyDescent="0.3"/>
    <row r="596" ht="13.5" customHeight="1" x14ac:dyDescent="0.3"/>
    <row r="597" ht="13.5" customHeight="1" x14ac:dyDescent="0.3"/>
    <row r="598" ht="13.5" customHeight="1" x14ac:dyDescent="0.3"/>
    <row r="599" ht="13.5" customHeight="1" x14ac:dyDescent="0.3"/>
    <row r="600" ht="13.5" customHeight="1" x14ac:dyDescent="0.3"/>
    <row r="601" ht="13.5" customHeight="1" x14ac:dyDescent="0.3"/>
    <row r="602" ht="13.5" customHeight="1" x14ac:dyDescent="0.3"/>
    <row r="603" ht="13.5" customHeight="1" x14ac:dyDescent="0.3"/>
    <row r="604" ht="13.5" customHeight="1" x14ac:dyDescent="0.3"/>
    <row r="605" ht="13.5" customHeight="1" x14ac:dyDescent="0.3"/>
    <row r="606" ht="13.5" customHeight="1" x14ac:dyDescent="0.3"/>
    <row r="607" ht="13.5" customHeight="1" x14ac:dyDescent="0.3"/>
    <row r="608" ht="13.5" customHeight="1" x14ac:dyDescent="0.3"/>
    <row r="609" ht="13.5" customHeight="1" x14ac:dyDescent="0.3"/>
    <row r="610" ht="13.5" customHeight="1" x14ac:dyDescent="0.3"/>
    <row r="611" ht="13.5" customHeight="1" x14ac:dyDescent="0.3"/>
    <row r="612" ht="13.5" customHeight="1" x14ac:dyDescent="0.3"/>
    <row r="613" ht="13.5" customHeight="1" x14ac:dyDescent="0.3"/>
    <row r="614" ht="13.5" customHeight="1" x14ac:dyDescent="0.3"/>
    <row r="615" ht="13.5" customHeight="1" x14ac:dyDescent="0.3"/>
    <row r="616" ht="13.5" customHeight="1" x14ac:dyDescent="0.3"/>
    <row r="617" ht="13.5" customHeight="1" x14ac:dyDescent="0.3"/>
    <row r="618" ht="13.5" customHeight="1" x14ac:dyDescent="0.3"/>
    <row r="619" ht="13.5" customHeight="1" x14ac:dyDescent="0.3"/>
    <row r="620" ht="13.5" customHeight="1" x14ac:dyDescent="0.3"/>
    <row r="621" ht="13.5" customHeight="1" x14ac:dyDescent="0.3"/>
    <row r="622" ht="13.5" customHeight="1" x14ac:dyDescent="0.3"/>
    <row r="623" ht="13.5" customHeight="1" x14ac:dyDescent="0.3"/>
    <row r="624" ht="13.5" customHeight="1" x14ac:dyDescent="0.3"/>
    <row r="625" ht="13.5" customHeight="1" x14ac:dyDescent="0.3"/>
    <row r="626" ht="13.5" customHeight="1" x14ac:dyDescent="0.3"/>
    <row r="627" ht="13.5" customHeight="1" x14ac:dyDescent="0.3"/>
    <row r="628" ht="13.5" customHeight="1" x14ac:dyDescent="0.3"/>
    <row r="629" ht="13.5" customHeight="1" x14ac:dyDescent="0.3"/>
    <row r="630" ht="13.5" customHeight="1" x14ac:dyDescent="0.3"/>
    <row r="631" ht="13.5" customHeight="1" x14ac:dyDescent="0.3"/>
    <row r="632" ht="13.5" customHeight="1" x14ac:dyDescent="0.3"/>
    <row r="633" ht="13.5" customHeight="1" x14ac:dyDescent="0.3"/>
    <row r="634" ht="13.5" customHeight="1" x14ac:dyDescent="0.3"/>
    <row r="635" ht="13.5" customHeight="1" x14ac:dyDescent="0.3"/>
    <row r="636" ht="13.5" customHeight="1" x14ac:dyDescent="0.3"/>
    <row r="637" ht="13.5" customHeight="1" x14ac:dyDescent="0.3"/>
    <row r="638" ht="13.5" customHeight="1" x14ac:dyDescent="0.3"/>
    <row r="639" ht="13.5" customHeight="1" x14ac:dyDescent="0.3"/>
    <row r="640" ht="13.5" customHeight="1" x14ac:dyDescent="0.3"/>
    <row r="641" ht="13.5" customHeight="1" x14ac:dyDescent="0.3"/>
    <row r="642" ht="13.5" customHeight="1" x14ac:dyDescent="0.3"/>
    <row r="643" ht="13.5" customHeight="1" x14ac:dyDescent="0.3"/>
    <row r="644" ht="13.5" customHeight="1" x14ac:dyDescent="0.3"/>
    <row r="645" ht="13.5" customHeight="1" x14ac:dyDescent="0.3"/>
    <row r="646" ht="13.5" customHeight="1" x14ac:dyDescent="0.3"/>
    <row r="647" ht="13.5" customHeight="1" x14ac:dyDescent="0.3"/>
    <row r="648" ht="13.5" customHeight="1" x14ac:dyDescent="0.3"/>
    <row r="649" ht="13.5" customHeight="1" x14ac:dyDescent="0.3"/>
    <row r="650" ht="13.5" customHeight="1" x14ac:dyDescent="0.3"/>
    <row r="651" ht="13.5" customHeight="1" x14ac:dyDescent="0.3"/>
    <row r="652" ht="13.5" customHeight="1" x14ac:dyDescent="0.3"/>
    <row r="653" ht="13.5" customHeight="1" x14ac:dyDescent="0.3"/>
    <row r="654" ht="13.5" customHeight="1" x14ac:dyDescent="0.3"/>
    <row r="655" ht="13.5" customHeight="1" x14ac:dyDescent="0.3"/>
    <row r="656" ht="13.5" customHeight="1" x14ac:dyDescent="0.3"/>
    <row r="657" ht="13.5" customHeight="1" x14ac:dyDescent="0.3"/>
    <row r="658" ht="13.5" customHeight="1" x14ac:dyDescent="0.3"/>
    <row r="659" ht="13.5" customHeight="1" x14ac:dyDescent="0.3"/>
    <row r="660" ht="13.5" customHeight="1" x14ac:dyDescent="0.3"/>
    <row r="661" ht="13.5" customHeight="1" x14ac:dyDescent="0.3"/>
    <row r="662" ht="13.5" customHeight="1" x14ac:dyDescent="0.3"/>
    <row r="663" ht="13.5" customHeight="1" x14ac:dyDescent="0.3"/>
    <row r="664" ht="13.5" customHeight="1" x14ac:dyDescent="0.3"/>
    <row r="665" ht="13.5" customHeight="1" x14ac:dyDescent="0.3"/>
    <row r="666" ht="13.5" customHeight="1" x14ac:dyDescent="0.3"/>
    <row r="667" ht="13.5" customHeight="1" x14ac:dyDescent="0.3"/>
    <row r="668" ht="13.5" customHeight="1" x14ac:dyDescent="0.3"/>
    <row r="669" ht="13.5" customHeight="1" x14ac:dyDescent="0.3"/>
    <row r="670" ht="13.5" customHeight="1" x14ac:dyDescent="0.3"/>
    <row r="671" ht="13.5" customHeight="1" x14ac:dyDescent="0.3"/>
    <row r="672" ht="13.5" customHeight="1" x14ac:dyDescent="0.3"/>
    <row r="673" ht="13.5" customHeight="1" x14ac:dyDescent="0.3"/>
    <row r="674" ht="13.5" customHeight="1" x14ac:dyDescent="0.3"/>
    <row r="675" ht="13.5" customHeight="1" x14ac:dyDescent="0.3"/>
    <row r="676" ht="13.5" customHeight="1" x14ac:dyDescent="0.3"/>
    <row r="677" ht="13.5" customHeight="1" x14ac:dyDescent="0.3"/>
    <row r="678" ht="13.5" customHeight="1" x14ac:dyDescent="0.3"/>
    <row r="679" ht="13.5" customHeight="1" x14ac:dyDescent="0.3"/>
    <row r="680" ht="13.5" customHeight="1" x14ac:dyDescent="0.3"/>
    <row r="681" ht="13.5" customHeight="1" x14ac:dyDescent="0.3"/>
    <row r="682" ht="13.5" customHeight="1" x14ac:dyDescent="0.3"/>
    <row r="683" ht="13.5" customHeight="1" x14ac:dyDescent="0.3"/>
    <row r="684" ht="13.5" customHeight="1" x14ac:dyDescent="0.3"/>
    <row r="685" ht="13.5" customHeight="1" x14ac:dyDescent="0.3"/>
    <row r="686" ht="13.5" customHeight="1" x14ac:dyDescent="0.3"/>
    <row r="687" ht="13.5" customHeight="1" x14ac:dyDescent="0.3"/>
    <row r="688" ht="13.5" customHeight="1" x14ac:dyDescent="0.3"/>
    <row r="689" ht="13.5" customHeight="1" x14ac:dyDescent="0.3"/>
    <row r="690" ht="13.5" customHeight="1" x14ac:dyDescent="0.3"/>
    <row r="691" ht="13.5" customHeight="1" x14ac:dyDescent="0.3"/>
    <row r="692" ht="13.5" customHeight="1" x14ac:dyDescent="0.3"/>
    <row r="693" ht="13.5" customHeight="1" x14ac:dyDescent="0.3"/>
    <row r="694" ht="13.5" customHeight="1" x14ac:dyDescent="0.3"/>
    <row r="695" ht="13.5" customHeight="1" x14ac:dyDescent="0.3"/>
    <row r="696" ht="13.5" customHeight="1" x14ac:dyDescent="0.3"/>
    <row r="697" ht="13.5" customHeight="1" x14ac:dyDescent="0.3"/>
    <row r="698" ht="13.5" customHeight="1" x14ac:dyDescent="0.3"/>
    <row r="699" ht="13.5" customHeight="1" x14ac:dyDescent="0.3"/>
    <row r="700" ht="13.5" customHeight="1" x14ac:dyDescent="0.3"/>
    <row r="701" ht="13.5" customHeight="1" x14ac:dyDescent="0.3"/>
    <row r="702" ht="13.5" customHeight="1" x14ac:dyDescent="0.3"/>
    <row r="703" ht="13.5" customHeight="1" x14ac:dyDescent="0.3"/>
    <row r="704" ht="13.5" customHeight="1" x14ac:dyDescent="0.3"/>
    <row r="705" ht="13.5" customHeight="1" x14ac:dyDescent="0.3"/>
    <row r="706" ht="13.5" customHeight="1" x14ac:dyDescent="0.3"/>
    <row r="707" ht="13.5" customHeight="1" x14ac:dyDescent="0.3"/>
    <row r="708" ht="13.5" customHeight="1" x14ac:dyDescent="0.3"/>
    <row r="709" ht="13.5" customHeight="1" x14ac:dyDescent="0.3"/>
    <row r="710" ht="13.5" customHeight="1" x14ac:dyDescent="0.3"/>
    <row r="711" ht="13.5" customHeight="1" x14ac:dyDescent="0.3"/>
    <row r="712" ht="13.5" customHeight="1" x14ac:dyDescent="0.3"/>
    <row r="713" ht="13.5" customHeight="1" x14ac:dyDescent="0.3"/>
    <row r="714" ht="13.5" customHeight="1" x14ac:dyDescent="0.3"/>
    <row r="715" ht="13.5" customHeight="1" x14ac:dyDescent="0.3"/>
    <row r="716" ht="13.5" customHeight="1" x14ac:dyDescent="0.3"/>
    <row r="717" ht="13.5" customHeight="1" x14ac:dyDescent="0.3"/>
    <row r="718" ht="13.5" customHeight="1" x14ac:dyDescent="0.3"/>
    <row r="719" ht="13.5" customHeight="1" x14ac:dyDescent="0.3"/>
    <row r="720" ht="13.5" customHeight="1" x14ac:dyDescent="0.3"/>
    <row r="721" ht="13.5" customHeight="1" x14ac:dyDescent="0.3"/>
    <row r="722" ht="13.5" customHeight="1" x14ac:dyDescent="0.3"/>
    <row r="723" ht="13.5" customHeight="1" x14ac:dyDescent="0.3"/>
    <row r="724" ht="13.5" customHeight="1" x14ac:dyDescent="0.3"/>
    <row r="725" ht="13.5" customHeight="1" x14ac:dyDescent="0.3"/>
    <row r="726" ht="13.5" customHeight="1" x14ac:dyDescent="0.3"/>
    <row r="727" ht="13.5" customHeight="1" x14ac:dyDescent="0.3"/>
    <row r="728" ht="13.5" customHeight="1" x14ac:dyDescent="0.3"/>
    <row r="729" ht="13.5" customHeight="1" x14ac:dyDescent="0.3"/>
    <row r="730" ht="13.5" customHeight="1" x14ac:dyDescent="0.3"/>
    <row r="731" ht="13.5" customHeight="1" x14ac:dyDescent="0.3"/>
    <row r="732" ht="13.5" customHeight="1" x14ac:dyDescent="0.3"/>
    <row r="733" ht="13.5" customHeight="1" x14ac:dyDescent="0.3"/>
    <row r="734" ht="13.5" customHeight="1" x14ac:dyDescent="0.3"/>
    <row r="735" ht="13.5" customHeight="1" x14ac:dyDescent="0.3"/>
    <row r="736" ht="13.5" customHeight="1" x14ac:dyDescent="0.3"/>
    <row r="737" ht="13.5" customHeight="1" x14ac:dyDescent="0.3"/>
    <row r="738" ht="13.5" customHeight="1" x14ac:dyDescent="0.3"/>
    <row r="739" ht="13.5" customHeight="1" x14ac:dyDescent="0.3"/>
    <row r="740" ht="13.5" customHeight="1" x14ac:dyDescent="0.3"/>
    <row r="741" ht="13.5" customHeight="1" x14ac:dyDescent="0.3"/>
    <row r="742" ht="13.5" customHeight="1" x14ac:dyDescent="0.3"/>
    <row r="743" ht="13.5" customHeight="1" x14ac:dyDescent="0.3"/>
    <row r="744" ht="13.5" customHeight="1" x14ac:dyDescent="0.3"/>
    <row r="745" ht="13.5" customHeight="1" x14ac:dyDescent="0.3"/>
    <row r="746" ht="13.5" customHeight="1" x14ac:dyDescent="0.3"/>
    <row r="747" ht="13.5" customHeight="1" x14ac:dyDescent="0.3"/>
    <row r="748" ht="13.5" customHeight="1" x14ac:dyDescent="0.3"/>
    <row r="749" ht="13.5" customHeight="1" x14ac:dyDescent="0.3"/>
    <row r="750" ht="13.5" customHeight="1" x14ac:dyDescent="0.3"/>
    <row r="751" ht="13.5" customHeight="1" x14ac:dyDescent="0.3"/>
    <row r="752" ht="13.5" customHeight="1" x14ac:dyDescent="0.3"/>
    <row r="753" ht="13.5" customHeight="1" x14ac:dyDescent="0.3"/>
    <row r="754" ht="13.5" customHeight="1" x14ac:dyDescent="0.3"/>
    <row r="755" ht="13.5" customHeight="1" x14ac:dyDescent="0.3"/>
    <row r="756" ht="13.5" customHeight="1" x14ac:dyDescent="0.3"/>
    <row r="757" ht="13.5" customHeight="1" x14ac:dyDescent="0.3"/>
    <row r="758" ht="13.5" customHeight="1" x14ac:dyDescent="0.3"/>
    <row r="759" ht="13.5" customHeight="1" x14ac:dyDescent="0.3"/>
    <row r="760" ht="13.5" customHeight="1" x14ac:dyDescent="0.3"/>
    <row r="761" ht="13.5" customHeight="1" x14ac:dyDescent="0.3"/>
    <row r="762" ht="13.5" customHeight="1" x14ac:dyDescent="0.3"/>
    <row r="763" ht="13.5" customHeight="1" x14ac:dyDescent="0.3"/>
    <row r="764" ht="13.5" customHeight="1" x14ac:dyDescent="0.3"/>
    <row r="765" ht="13.5" customHeight="1" x14ac:dyDescent="0.3"/>
    <row r="766" ht="13.5" customHeight="1" x14ac:dyDescent="0.3"/>
    <row r="767" ht="13.5" customHeight="1" x14ac:dyDescent="0.3"/>
    <row r="768" ht="13.5" customHeight="1" x14ac:dyDescent="0.3"/>
    <row r="769" ht="13.5" customHeight="1" x14ac:dyDescent="0.3"/>
    <row r="770" ht="13.5" customHeight="1" x14ac:dyDescent="0.3"/>
    <row r="771" ht="13.5" customHeight="1" x14ac:dyDescent="0.3"/>
    <row r="772" ht="13.5" customHeight="1" x14ac:dyDescent="0.3"/>
    <row r="773" ht="13.5" customHeight="1" x14ac:dyDescent="0.3"/>
    <row r="774" ht="13.5" customHeight="1" x14ac:dyDescent="0.3"/>
    <row r="775" ht="13.5" customHeight="1" x14ac:dyDescent="0.3"/>
    <row r="776" ht="13.5" customHeight="1" x14ac:dyDescent="0.3"/>
    <row r="777" ht="13.5" customHeight="1" x14ac:dyDescent="0.3"/>
    <row r="778" ht="13.5" customHeight="1" x14ac:dyDescent="0.3"/>
    <row r="779" ht="13.5" customHeight="1" x14ac:dyDescent="0.3"/>
    <row r="780" ht="13.5" customHeight="1" x14ac:dyDescent="0.3"/>
    <row r="781" ht="13.5" customHeight="1" x14ac:dyDescent="0.3"/>
    <row r="782" ht="13.5" customHeight="1" x14ac:dyDescent="0.3"/>
    <row r="783" ht="13.5" customHeight="1" x14ac:dyDescent="0.3"/>
    <row r="784" ht="13.5" customHeight="1" x14ac:dyDescent="0.3"/>
    <row r="785" ht="13.5" customHeight="1" x14ac:dyDescent="0.3"/>
    <row r="786" ht="13.5" customHeight="1" x14ac:dyDescent="0.3"/>
    <row r="787" ht="13.5" customHeight="1" x14ac:dyDescent="0.3"/>
    <row r="788" ht="13.5" customHeight="1" x14ac:dyDescent="0.3"/>
    <row r="789" ht="13.5" customHeight="1" x14ac:dyDescent="0.3"/>
    <row r="790" ht="13.5" customHeight="1" x14ac:dyDescent="0.3"/>
    <row r="791" ht="13.5" customHeight="1" x14ac:dyDescent="0.3"/>
    <row r="792" ht="13.5" customHeight="1" x14ac:dyDescent="0.3"/>
    <row r="793" ht="13.5" customHeight="1" x14ac:dyDescent="0.3"/>
    <row r="794" ht="13.5" customHeight="1" x14ac:dyDescent="0.3"/>
    <row r="795" ht="13.5" customHeight="1" x14ac:dyDescent="0.3"/>
    <row r="796" ht="13.5" customHeight="1" x14ac:dyDescent="0.3"/>
    <row r="797" ht="13.5" customHeight="1" x14ac:dyDescent="0.3"/>
    <row r="798" ht="13.5" customHeight="1" x14ac:dyDescent="0.3"/>
    <row r="799" ht="13.5" customHeight="1" x14ac:dyDescent="0.3"/>
    <row r="800" ht="13.5" customHeight="1" x14ac:dyDescent="0.3"/>
    <row r="801" ht="13.5" customHeight="1" x14ac:dyDescent="0.3"/>
    <row r="802" ht="13.5" customHeight="1" x14ac:dyDescent="0.3"/>
    <row r="803" ht="13.5" customHeight="1" x14ac:dyDescent="0.3"/>
    <row r="804" ht="13.5" customHeight="1" x14ac:dyDescent="0.3"/>
    <row r="805" ht="13.5" customHeight="1" x14ac:dyDescent="0.3"/>
    <row r="806" ht="13.5" customHeight="1" x14ac:dyDescent="0.3"/>
    <row r="807" ht="13.5" customHeight="1" x14ac:dyDescent="0.3"/>
    <row r="808" ht="13.5" customHeight="1" x14ac:dyDescent="0.3"/>
    <row r="809" ht="13.5" customHeight="1" x14ac:dyDescent="0.3"/>
    <row r="810" ht="13.5" customHeight="1" x14ac:dyDescent="0.3"/>
    <row r="811" ht="13.5" customHeight="1" x14ac:dyDescent="0.3"/>
    <row r="812" ht="13.5" customHeight="1" x14ac:dyDescent="0.3"/>
    <row r="813" ht="13.5" customHeight="1" x14ac:dyDescent="0.3"/>
    <row r="814" ht="13.5" customHeight="1" x14ac:dyDescent="0.3"/>
    <row r="815" ht="13.5" customHeight="1" x14ac:dyDescent="0.3"/>
    <row r="816" ht="13.5" customHeight="1" x14ac:dyDescent="0.3"/>
    <row r="817" ht="13.5" customHeight="1" x14ac:dyDescent="0.3"/>
    <row r="818" ht="13.5" customHeight="1" x14ac:dyDescent="0.3"/>
    <row r="819" ht="13.5" customHeight="1" x14ac:dyDescent="0.3"/>
    <row r="820" ht="13.5" customHeight="1" x14ac:dyDescent="0.3"/>
    <row r="821" ht="13.5" customHeight="1" x14ac:dyDescent="0.3"/>
    <row r="822" ht="13.5" customHeight="1" x14ac:dyDescent="0.3"/>
    <row r="823" ht="13.5" customHeight="1" x14ac:dyDescent="0.3"/>
    <row r="824" ht="13.5" customHeight="1" x14ac:dyDescent="0.3"/>
    <row r="825" ht="13.5" customHeight="1" x14ac:dyDescent="0.3"/>
    <row r="826" ht="13.5" customHeight="1" x14ac:dyDescent="0.3"/>
    <row r="827" ht="13.5" customHeight="1" x14ac:dyDescent="0.3"/>
    <row r="828" ht="13.5" customHeight="1" x14ac:dyDescent="0.3"/>
    <row r="829" ht="13.5" customHeight="1" x14ac:dyDescent="0.3"/>
    <row r="830" ht="13.5" customHeight="1" x14ac:dyDescent="0.3"/>
    <row r="831" ht="13.5" customHeight="1" x14ac:dyDescent="0.3"/>
    <row r="832" ht="13.5" customHeight="1" x14ac:dyDescent="0.3"/>
    <row r="833" ht="13.5" customHeight="1" x14ac:dyDescent="0.3"/>
    <row r="834" ht="13.5" customHeight="1" x14ac:dyDescent="0.3"/>
    <row r="835" ht="13.5" customHeight="1" x14ac:dyDescent="0.3"/>
    <row r="836" ht="13.5" customHeight="1" x14ac:dyDescent="0.3"/>
    <row r="837" ht="13.5" customHeight="1" x14ac:dyDescent="0.3"/>
    <row r="838" ht="13.5" customHeight="1" x14ac:dyDescent="0.3"/>
    <row r="839" ht="13.5" customHeight="1" x14ac:dyDescent="0.3"/>
    <row r="840" ht="13.5" customHeight="1" x14ac:dyDescent="0.3"/>
    <row r="841" ht="13.5" customHeight="1" x14ac:dyDescent="0.3"/>
    <row r="842" ht="13.5" customHeight="1" x14ac:dyDescent="0.3"/>
    <row r="843" ht="13.5" customHeight="1" x14ac:dyDescent="0.3"/>
    <row r="844" ht="13.5" customHeight="1" x14ac:dyDescent="0.3"/>
    <row r="845" ht="13.5" customHeight="1" x14ac:dyDescent="0.3"/>
    <row r="846" ht="13.5" customHeight="1" x14ac:dyDescent="0.3"/>
    <row r="847" ht="13.5" customHeight="1" x14ac:dyDescent="0.3"/>
    <row r="848" ht="13.5" customHeight="1" x14ac:dyDescent="0.3"/>
    <row r="849" ht="13.5" customHeight="1" x14ac:dyDescent="0.3"/>
    <row r="850" ht="13.5" customHeight="1" x14ac:dyDescent="0.3"/>
    <row r="851" ht="13.5" customHeight="1" x14ac:dyDescent="0.3"/>
    <row r="852" ht="13.5" customHeight="1" x14ac:dyDescent="0.3"/>
    <row r="853" ht="13.5" customHeight="1" x14ac:dyDescent="0.3"/>
    <row r="854" ht="13.5" customHeight="1" x14ac:dyDescent="0.3"/>
    <row r="855" ht="13.5" customHeight="1" x14ac:dyDescent="0.3"/>
    <row r="856" ht="13.5" customHeight="1" x14ac:dyDescent="0.3"/>
    <row r="857" ht="13.5" customHeight="1" x14ac:dyDescent="0.3"/>
    <row r="858" ht="13.5" customHeight="1" x14ac:dyDescent="0.3"/>
    <row r="859" ht="13.5" customHeight="1" x14ac:dyDescent="0.3"/>
    <row r="860" ht="13.5" customHeight="1" x14ac:dyDescent="0.3"/>
    <row r="861" ht="13.5" customHeight="1" x14ac:dyDescent="0.3"/>
    <row r="862" ht="13.5" customHeight="1" x14ac:dyDescent="0.3"/>
    <row r="863" ht="13.5" customHeight="1" x14ac:dyDescent="0.3"/>
    <row r="864" ht="13.5" customHeight="1" x14ac:dyDescent="0.3"/>
    <row r="865" ht="13.5" customHeight="1" x14ac:dyDescent="0.3"/>
    <row r="866" ht="13.5" customHeight="1" x14ac:dyDescent="0.3"/>
    <row r="867" ht="13.5" customHeight="1" x14ac:dyDescent="0.3"/>
    <row r="868" ht="13.5" customHeight="1" x14ac:dyDescent="0.3"/>
    <row r="869" ht="13.5" customHeight="1" x14ac:dyDescent="0.3"/>
    <row r="870" ht="13.5" customHeight="1" x14ac:dyDescent="0.3"/>
    <row r="871" ht="13.5" customHeight="1" x14ac:dyDescent="0.3"/>
    <row r="872" ht="13.5" customHeight="1" x14ac:dyDescent="0.3"/>
    <row r="873" ht="13.5" customHeight="1" x14ac:dyDescent="0.3"/>
    <row r="874" ht="13.5" customHeight="1" x14ac:dyDescent="0.3"/>
    <row r="875" ht="13.5" customHeight="1" x14ac:dyDescent="0.3"/>
    <row r="876" ht="13.5" customHeight="1" x14ac:dyDescent="0.3"/>
    <row r="877" ht="13.5" customHeight="1" x14ac:dyDescent="0.3"/>
    <row r="878" ht="13.5" customHeight="1" x14ac:dyDescent="0.3"/>
    <row r="879" ht="13.5" customHeight="1" x14ac:dyDescent="0.3"/>
    <row r="880" ht="13.5" customHeight="1" x14ac:dyDescent="0.3"/>
    <row r="881" ht="13.5" customHeight="1" x14ac:dyDescent="0.3"/>
    <row r="882" ht="13.5" customHeight="1" x14ac:dyDescent="0.3"/>
    <row r="883" ht="13.5" customHeight="1" x14ac:dyDescent="0.3"/>
    <row r="884" ht="13.5" customHeight="1" x14ac:dyDescent="0.3"/>
    <row r="885" ht="13.5" customHeight="1" x14ac:dyDescent="0.3"/>
    <row r="886" ht="13.5" customHeight="1" x14ac:dyDescent="0.3"/>
    <row r="887" ht="13.5" customHeight="1" x14ac:dyDescent="0.3"/>
    <row r="888" ht="13.5" customHeight="1" x14ac:dyDescent="0.3"/>
    <row r="889" ht="13.5" customHeight="1" x14ac:dyDescent="0.3"/>
    <row r="890" ht="13.5" customHeight="1" x14ac:dyDescent="0.3"/>
    <row r="891" ht="13.5" customHeight="1" x14ac:dyDescent="0.3"/>
    <row r="892" ht="13.5" customHeight="1" x14ac:dyDescent="0.3"/>
    <row r="893" ht="13.5" customHeight="1" x14ac:dyDescent="0.3"/>
    <row r="894" ht="13.5" customHeight="1" x14ac:dyDescent="0.3"/>
    <row r="895" ht="13.5" customHeight="1" x14ac:dyDescent="0.3"/>
    <row r="896" ht="13.5" customHeight="1" x14ac:dyDescent="0.3"/>
    <row r="897" ht="13.5" customHeight="1" x14ac:dyDescent="0.3"/>
    <row r="898" ht="13.5" customHeight="1" x14ac:dyDescent="0.3"/>
    <row r="899" ht="13.5" customHeight="1" x14ac:dyDescent="0.3"/>
    <row r="900" ht="13.5" customHeight="1" x14ac:dyDescent="0.3"/>
    <row r="901" ht="13.5" customHeight="1" x14ac:dyDescent="0.3"/>
    <row r="902" ht="13.5" customHeight="1" x14ac:dyDescent="0.3"/>
    <row r="903" ht="13.5" customHeight="1" x14ac:dyDescent="0.3"/>
    <row r="904" ht="13.5" customHeight="1" x14ac:dyDescent="0.3"/>
    <row r="905" ht="13.5" customHeight="1" x14ac:dyDescent="0.3"/>
    <row r="906" ht="13.5" customHeight="1" x14ac:dyDescent="0.3"/>
    <row r="907" ht="13.5" customHeight="1" x14ac:dyDescent="0.3"/>
    <row r="908" ht="13.5" customHeight="1" x14ac:dyDescent="0.3"/>
    <row r="909" ht="13.5" customHeight="1" x14ac:dyDescent="0.3"/>
    <row r="910" ht="13.5" customHeight="1" x14ac:dyDescent="0.3"/>
    <row r="911" ht="13.5" customHeight="1" x14ac:dyDescent="0.3"/>
    <row r="912" ht="13.5" customHeight="1" x14ac:dyDescent="0.3"/>
    <row r="913" ht="13.5" customHeight="1" x14ac:dyDescent="0.3"/>
    <row r="914" ht="13.5" customHeight="1" x14ac:dyDescent="0.3"/>
    <row r="915" ht="13.5" customHeight="1" x14ac:dyDescent="0.3"/>
    <row r="916" ht="13.5" customHeight="1" x14ac:dyDescent="0.3"/>
    <row r="917" ht="13.5" customHeight="1" x14ac:dyDescent="0.3"/>
    <row r="918" ht="13.5" customHeight="1" x14ac:dyDescent="0.3"/>
    <row r="919" ht="13.5" customHeight="1" x14ac:dyDescent="0.3"/>
    <row r="920" ht="13.5" customHeight="1" x14ac:dyDescent="0.3"/>
    <row r="921" ht="13.5" customHeight="1" x14ac:dyDescent="0.3"/>
    <row r="922" ht="13.5" customHeight="1" x14ac:dyDescent="0.3"/>
    <row r="923" ht="13.5" customHeight="1" x14ac:dyDescent="0.3"/>
    <row r="924" ht="13.5" customHeight="1" x14ac:dyDescent="0.3"/>
    <row r="925" ht="13.5" customHeight="1" x14ac:dyDescent="0.3"/>
    <row r="926" ht="13.5" customHeight="1" x14ac:dyDescent="0.3"/>
    <row r="927" ht="13.5" customHeight="1" x14ac:dyDescent="0.3"/>
    <row r="928" ht="13.5" customHeight="1" x14ac:dyDescent="0.3"/>
    <row r="929" ht="13.5" customHeight="1" x14ac:dyDescent="0.3"/>
    <row r="930" ht="13.5" customHeight="1" x14ac:dyDescent="0.3"/>
    <row r="931" ht="13.5" customHeight="1" x14ac:dyDescent="0.3"/>
    <row r="932" ht="13.5" customHeight="1" x14ac:dyDescent="0.3"/>
    <row r="933" ht="13.5" customHeight="1" x14ac:dyDescent="0.3"/>
    <row r="934" ht="13.5" customHeight="1" x14ac:dyDescent="0.3"/>
    <row r="935" ht="13.5" customHeight="1" x14ac:dyDescent="0.3"/>
    <row r="936" ht="13.5" customHeight="1" x14ac:dyDescent="0.3"/>
    <row r="937" ht="13.5" customHeight="1" x14ac:dyDescent="0.3"/>
    <row r="938" ht="13.5" customHeight="1" x14ac:dyDescent="0.3"/>
    <row r="939" ht="13.5" customHeight="1" x14ac:dyDescent="0.3"/>
    <row r="940" ht="13.5" customHeight="1" x14ac:dyDescent="0.3"/>
    <row r="941" ht="13.5" customHeight="1" x14ac:dyDescent="0.3"/>
    <row r="942" ht="13.5" customHeight="1" x14ac:dyDescent="0.3"/>
    <row r="943" ht="13.5" customHeight="1" x14ac:dyDescent="0.3"/>
    <row r="944" ht="13.5" customHeight="1" x14ac:dyDescent="0.3"/>
    <row r="945" ht="13.5" customHeight="1" x14ac:dyDescent="0.3"/>
    <row r="946" ht="13.5" customHeight="1" x14ac:dyDescent="0.3"/>
    <row r="947" ht="13.5" customHeight="1" x14ac:dyDescent="0.3"/>
    <row r="948" ht="13.5" customHeight="1" x14ac:dyDescent="0.3"/>
    <row r="949" ht="13.5" customHeight="1" x14ac:dyDescent="0.3"/>
    <row r="950" ht="13.5" customHeight="1" x14ac:dyDescent="0.3"/>
    <row r="951" ht="13.5" customHeight="1" x14ac:dyDescent="0.3"/>
    <row r="952" ht="13.5" customHeight="1" x14ac:dyDescent="0.3"/>
    <row r="953" ht="13.5" customHeight="1" x14ac:dyDescent="0.3"/>
    <row r="954" ht="13.5" customHeight="1" x14ac:dyDescent="0.3"/>
    <row r="955" ht="13.5" customHeight="1" x14ac:dyDescent="0.3"/>
    <row r="956" ht="13.5" customHeight="1" x14ac:dyDescent="0.3"/>
    <row r="957" ht="13.5" customHeight="1" x14ac:dyDescent="0.3"/>
    <row r="958" ht="13.5" customHeight="1" x14ac:dyDescent="0.3"/>
    <row r="959" ht="13.5" customHeight="1" x14ac:dyDescent="0.3"/>
    <row r="960" ht="13.5" customHeight="1" x14ac:dyDescent="0.3"/>
    <row r="961" ht="13.5" customHeight="1" x14ac:dyDescent="0.3"/>
    <row r="962" ht="13.5" customHeight="1" x14ac:dyDescent="0.3"/>
    <row r="963" ht="13.5" customHeight="1" x14ac:dyDescent="0.3"/>
    <row r="964" ht="13.5" customHeight="1" x14ac:dyDescent="0.3"/>
    <row r="965" ht="13.5" customHeight="1" x14ac:dyDescent="0.3"/>
    <row r="966" ht="13.5" customHeight="1" x14ac:dyDescent="0.3"/>
    <row r="967" ht="13.5" customHeight="1" x14ac:dyDescent="0.3"/>
    <row r="968" ht="13.5" customHeight="1" x14ac:dyDescent="0.3"/>
    <row r="969" ht="13.5" customHeight="1" x14ac:dyDescent="0.3"/>
    <row r="970" ht="13.5" customHeight="1" x14ac:dyDescent="0.3"/>
    <row r="971" ht="13.5" customHeight="1" x14ac:dyDescent="0.3"/>
    <row r="972" ht="13.5" customHeight="1" x14ac:dyDescent="0.3"/>
    <row r="973" ht="13.5" customHeight="1" x14ac:dyDescent="0.3"/>
    <row r="974" ht="13.5" customHeight="1" x14ac:dyDescent="0.3"/>
    <row r="975" ht="13.5" customHeight="1" x14ac:dyDescent="0.3"/>
    <row r="976" ht="13.5" customHeight="1" x14ac:dyDescent="0.3"/>
    <row r="977" ht="13.5" customHeight="1" x14ac:dyDescent="0.3"/>
    <row r="978" ht="13.5" customHeight="1" x14ac:dyDescent="0.3"/>
    <row r="979" ht="13.5" customHeight="1" x14ac:dyDescent="0.3"/>
    <row r="980" ht="13.5" customHeight="1" x14ac:dyDescent="0.3"/>
    <row r="981" ht="13.5" customHeight="1" x14ac:dyDescent="0.3"/>
    <row r="982" ht="13.5" customHeight="1" x14ac:dyDescent="0.3"/>
    <row r="983" ht="13.5" customHeight="1" x14ac:dyDescent="0.3"/>
    <row r="984" ht="13.5" customHeight="1" x14ac:dyDescent="0.3"/>
    <row r="985" ht="13.5" customHeight="1" x14ac:dyDescent="0.3"/>
    <row r="986" ht="13.5" customHeight="1" x14ac:dyDescent="0.3"/>
    <row r="987" ht="13.5" customHeight="1" x14ac:dyDescent="0.3"/>
    <row r="988" ht="13.5" customHeight="1" x14ac:dyDescent="0.3"/>
    <row r="989" ht="13.5" customHeight="1" x14ac:dyDescent="0.3"/>
    <row r="990" ht="13.5" customHeight="1" x14ac:dyDescent="0.3"/>
    <row r="991" ht="13.5" customHeight="1" x14ac:dyDescent="0.3"/>
    <row r="992" ht="13.5" customHeight="1" x14ac:dyDescent="0.3"/>
    <row r="993" ht="13.5" customHeight="1" x14ac:dyDescent="0.3"/>
    <row r="994" ht="13.5" customHeight="1" x14ac:dyDescent="0.3"/>
    <row r="995" ht="13.5" customHeight="1" x14ac:dyDescent="0.3"/>
    <row r="996" ht="13.5" customHeight="1" x14ac:dyDescent="0.3"/>
    <row r="997" ht="13.5" customHeight="1" x14ac:dyDescent="0.3"/>
    <row r="998" ht="13.5" customHeight="1" x14ac:dyDescent="0.3"/>
    <row r="999" ht="13.5" customHeight="1" x14ac:dyDescent="0.3"/>
    <row r="1000" ht="13.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documents</vt:lpstr>
      <vt:lpstr>agreements</vt:lpstr>
      <vt:lpstr>treegraph_data</vt:lpstr>
      <vt:lpstr>bar_data</vt:lpstr>
      <vt:lpstr>gauge_data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 M</cp:lastModifiedBy>
  <dcterms:modified xsi:type="dcterms:W3CDTF">2020-08-10T12:17:34Z</dcterms:modified>
</cp:coreProperties>
</file>