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6F2F0B3D-3659-446A-BB24-086AABB0F187}" xr6:coauthVersionLast="38" xr6:coauthVersionMax="45" xr10:uidLastSave="{00000000-0000-0000-0000-000000000000}"/>
  <bookViews>
    <workbookView xWindow="0" yWindow="1656" windowWidth="28800" windowHeight="16284" xr2:uid="{00000000-000D-0000-FFFF-FFFF00000000}"/>
  </bookViews>
  <sheets>
    <sheet name="Arvind_10_6" sheetId="1" r:id="rId1"/>
  </sheets>
  <calcPr calcId="179021"/>
</workbook>
</file>

<file path=xl/calcChain.xml><?xml version="1.0" encoding="utf-8"?>
<calcChain xmlns="http://schemas.openxmlformats.org/spreadsheetml/2006/main">
  <c r="B23" i="1" l="1"/>
  <c r="B24" i="1" s="1"/>
  <c r="B25" i="1" s="1"/>
  <c r="B26" i="1" s="1"/>
  <c r="B27" i="1" s="1"/>
  <c r="B28" i="1" s="1"/>
  <c r="B29" i="1" s="1"/>
  <c r="B32" i="1" l="1"/>
  <c r="B33" i="1" s="1"/>
  <c r="B34" i="1" s="1"/>
  <c r="B35" i="1" s="1"/>
  <c r="B36" i="1" s="1"/>
  <c r="B37" i="1" s="1"/>
  <c r="E31" i="1"/>
  <c r="E32" i="1" s="1"/>
  <c r="E33" i="1" s="1"/>
  <c r="E34" i="1" s="1"/>
  <c r="E35" i="1" s="1"/>
  <c r="E36" i="1" s="1"/>
  <c r="E37" i="1" s="1"/>
  <c r="B31" i="1"/>
  <c r="O24" i="1"/>
  <c r="O25" i="1" s="1"/>
  <c r="O26" i="1" s="1"/>
  <c r="O27" i="1" s="1"/>
  <c r="O28" i="1" s="1"/>
  <c r="O29" i="1" s="1"/>
  <c r="E23" i="1"/>
  <c r="E24" i="1" s="1"/>
  <c r="E25" i="1" s="1"/>
  <c r="E26" i="1" s="1"/>
  <c r="E27" i="1" s="1"/>
  <c r="E28" i="1" s="1"/>
  <c r="E29" i="1" s="1"/>
  <c r="O20" i="1" l="1"/>
  <c r="O21" i="1" s="1"/>
  <c r="E19" i="1"/>
  <c r="E20" i="1" s="1"/>
  <c r="A19" i="1"/>
  <c r="A20" i="1" s="1"/>
  <c r="A21" i="1" s="1"/>
  <c r="G17" i="1" l="1"/>
  <c r="E17" i="1"/>
  <c r="A17" i="1"/>
  <c r="O12" i="1" l="1"/>
  <c r="O13" i="1" s="1"/>
  <c r="O14" i="1" s="1"/>
  <c r="O15" i="1" s="1"/>
  <c r="G11" i="1"/>
  <c r="G12" i="1" s="1"/>
  <c r="G13" i="1" s="1"/>
  <c r="G14" i="1" s="1"/>
  <c r="G15" i="1" s="1"/>
  <c r="E11" i="1"/>
  <c r="E12" i="1" s="1"/>
  <c r="E13" i="1" s="1"/>
  <c r="E14" i="1" s="1"/>
  <c r="E15" i="1" s="1"/>
  <c r="A11" i="1"/>
  <c r="A12" i="1" s="1"/>
  <c r="A13" i="1" s="1"/>
  <c r="A14" i="1" s="1"/>
  <c r="A15" i="1" s="1"/>
  <c r="E8" i="1" l="1"/>
  <c r="E9" i="1" s="1"/>
  <c r="E3" i="1" l="1"/>
  <c r="E4" i="1" s="1"/>
  <c r="O5" i="1" l="1"/>
  <c r="O6" i="1" s="1"/>
  <c r="E5" i="1" l="1"/>
  <c r="E6" i="1" s="1"/>
</calcChain>
</file>

<file path=xl/sharedStrings.xml><?xml version="1.0" encoding="utf-8"?>
<sst xmlns="http://schemas.openxmlformats.org/spreadsheetml/2006/main" count="288" uniqueCount="39">
  <si>
    <t>Order Quantity</t>
  </si>
  <si>
    <t>Volume</t>
  </si>
  <si>
    <t>STN</t>
  </si>
  <si>
    <t>Material Category</t>
  </si>
  <si>
    <t>NOS</t>
  </si>
  <si>
    <t>KG</t>
  </si>
  <si>
    <t>GT</t>
  </si>
  <si>
    <t>PH06</t>
  </si>
  <si>
    <t>D115</t>
  </si>
  <si>
    <t>X</t>
  </si>
  <si>
    <t>PN2B</t>
  </si>
  <si>
    <t>SHJ6</t>
  </si>
  <si>
    <t>CFT</t>
  </si>
  <si>
    <t>SHHC</t>
  </si>
  <si>
    <t>D117</t>
  </si>
  <si>
    <t>R147</t>
  </si>
  <si>
    <t>A1001</t>
  </si>
  <si>
    <t>Sales Doc./Delivery Number/Material Invoice Number</t>
  </si>
  <si>
    <t>Material Code</t>
  </si>
  <si>
    <t>Quantity Unit</t>
  </si>
  <si>
    <t>Weight</t>
  </si>
  <si>
    <t>Weight Unit</t>
  </si>
  <si>
    <t>Volume Unit</t>
  </si>
  <si>
    <t>Pickup Ref Id</t>
  </si>
  <si>
    <t>Customer/Ship To Ref Id</t>
  </si>
  <si>
    <t>Sold To Ref Id</t>
  </si>
  <si>
    <t>Category</t>
  </si>
  <si>
    <t>Sub Category</t>
  </si>
  <si>
    <t>Category Priority</t>
  </si>
  <si>
    <t>Invoice Value</t>
  </si>
  <si>
    <t>D117_1</t>
  </si>
  <si>
    <t>R147_1</t>
  </si>
  <si>
    <t>Date(YYYY-MM-DD)</t>
  </si>
  <si>
    <t>Invoice Date(YYYY-MM-DD)</t>
  </si>
  <si>
    <t>Transporter Reference Id</t>
  </si>
  <si>
    <t>2020-09-03</t>
  </si>
  <si>
    <t>2020-09-04</t>
  </si>
  <si>
    <t>2020-09-05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</si>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</sst>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404040"/>
      <name val="-apple-system"/>
    </font>
    <font>
      <sz val="11"/>
      <color rgb="FF404040"/>
      <name val="Segoe U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/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0" fontId="5" fillId="2" borderId="1" xfId="0" applyFont="1" applyFill="1" applyBorder="1" applyAlignment="1">
      <alignment horizontal="left" vertical="center"/>
    </xf>
    <xf numFmtId="14" fontId="1" fillId="2" borderId="1" xfId="0" quotePrefix="1" applyNumberFormat="1" applyFont="1" applyFill="1" applyBorder="1" applyAlignment="1">
      <alignment horizontal="left" vertical="center"/>
    </xf>
    <xf numFmtId="0" fontId="6" fillId="0" borderId="1" xfId="0" applyFont="1" applyBorder="1" applyAlignment="1"/>
    <xf numFmtId="0" fontId="0" fillId="2" borderId="1" xfId="0" applyFill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0"/>
  <sheetViews>
    <sheetView tabSelected="1" topLeftCell="I1" zoomScaleNormal="100" workbookViewId="0">
      <selection activeCell="U1" sqref="U1:U37"/>
    </sheetView>
  </sheetViews>
  <sheetFormatPr defaultColWidth="14.44140625" defaultRowHeight="15" customHeight="1"/>
  <cols>
    <col min="1" max="1" width="11.77734375" customWidth="1"/>
    <col min="2" max="2" width="12.44140625" bestFit="1" customWidth="1"/>
    <col min="3" max="3" width="13.44140625" bestFit="1" customWidth="1"/>
    <col min="4" max="4" width="11.77734375" bestFit="1" customWidth="1"/>
    <col min="5" max="5" width="8" bestFit="1" customWidth="1"/>
    <col min="6" max="6" width="10.6640625" bestFit="1" customWidth="1"/>
    <col min="7" max="7" width="11" bestFit="1" customWidth="1"/>
    <col min="8" max="8" width="11.109375" bestFit="1" customWidth="1"/>
    <col min="9" max="9" width="11.44140625" bestFit="1" customWidth="1"/>
    <col min="10" max="10" width="21" bestFit="1" customWidth="1"/>
    <col min="11" max="11" width="12.109375" bestFit="1" customWidth="1"/>
    <col min="12" max="12" width="8.33203125" bestFit="1" customWidth="1"/>
    <col min="13" max="13" width="11.6640625" bestFit="1" customWidth="1"/>
    <col min="14" max="14" width="10.44140625" bestFit="1" customWidth="1"/>
    <col min="15" max="15" width="4.77734375" bestFit="1" customWidth="1"/>
    <col min="16" max="16" width="15.77734375" bestFit="1" customWidth="1"/>
  </cols>
  <sheetData>
    <row r="1" spans="1:21" s="1" customFormat="1" ht="15.75" customHeight="1">
      <c r="A1" s="8" t="s">
        <v>17</v>
      </c>
      <c r="B1" s="8" t="s">
        <v>18</v>
      </c>
      <c r="C1" s="8" t="s">
        <v>0</v>
      </c>
      <c r="D1" s="8" t="s">
        <v>19</v>
      </c>
      <c r="E1" s="8" t="s">
        <v>20</v>
      </c>
      <c r="F1" s="8" t="s">
        <v>21</v>
      </c>
      <c r="G1" s="8" t="s">
        <v>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32</v>
      </c>
      <c r="O1" s="8" t="s">
        <v>2</v>
      </c>
      <c r="P1" s="8" t="s">
        <v>3</v>
      </c>
      <c r="Q1" s="8" t="s">
        <v>28</v>
      </c>
      <c r="R1" s="8" t="s">
        <v>33</v>
      </c>
      <c r="S1" s="8" t="s">
        <v>29</v>
      </c>
      <c r="T1" s="8" t="s">
        <v>34</v>
      </c>
      <c r="U1" s="10" t="s">
        <v>38</v>
      </c>
    </row>
    <row r="2" spans="1:21" s="5" customFormat="1" ht="14.25" customHeight="1">
      <c r="A2" s="2">
        <v>6162000651</v>
      </c>
      <c r="B2" s="3">
        <v>710840</v>
      </c>
      <c r="C2" s="2">
        <v>10</v>
      </c>
      <c r="D2" s="2" t="s">
        <v>4</v>
      </c>
      <c r="E2" s="2">
        <v>6000</v>
      </c>
      <c r="F2" s="2" t="s">
        <v>5</v>
      </c>
      <c r="G2" s="2">
        <v>406.12249999999995</v>
      </c>
      <c r="H2" s="2" t="s">
        <v>12</v>
      </c>
      <c r="I2" s="3" t="s">
        <v>7</v>
      </c>
      <c r="J2" s="3" t="s">
        <v>8</v>
      </c>
      <c r="K2" s="3" t="s">
        <v>8</v>
      </c>
      <c r="L2" s="2" t="s">
        <v>9</v>
      </c>
      <c r="M2" s="2"/>
      <c r="N2" s="7" t="s">
        <v>35</v>
      </c>
      <c r="O2" s="4">
        <v>0.01</v>
      </c>
      <c r="P2" s="4"/>
      <c r="Q2" s="4" t="s">
        <v>6</v>
      </c>
      <c r="R2" s="2"/>
      <c r="S2" s="2"/>
      <c r="T2" s="9"/>
      <c r="U2" s="9"/>
    </row>
    <row r="3" spans="1:21" s="5" customFormat="1" ht="14.25" customHeight="1">
      <c r="A3" s="2">
        <v>6162000656</v>
      </c>
      <c r="B3" s="6">
        <v>711968</v>
      </c>
      <c r="C3" s="2">
        <v>8</v>
      </c>
      <c r="D3" s="2" t="s">
        <v>4</v>
      </c>
      <c r="E3" s="2">
        <f t="shared" ref="E3:E5" si="0">E2/C2*C3</f>
        <v>4800</v>
      </c>
      <c r="F3" s="2" t="s">
        <v>5</v>
      </c>
      <c r="G3" s="2">
        <v>324.89799999999997</v>
      </c>
      <c r="H3" s="2" t="s">
        <v>12</v>
      </c>
      <c r="I3" s="3" t="s">
        <v>7</v>
      </c>
      <c r="J3" s="3" t="s">
        <v>8</v>
      </c>
      <c r="K3" s="3" t="s">
        <v>8</v>
      </c>
      <c r="L3" s="2" t="s">
        <v>9</v>
      </c>
      <c r="M3" s="2"/>
      <c r="N3" s="7" t="s">
        <v>35</v>
      </c>
      <c r="O3" s="4">
        <v>0.01</v>
      </c>
      <c r="P3" s="4"/>
      <c r="Q3" s="4" t="s">
        <v>6</v>
      </c>
      <c r="R3" s="2"/>
      <c r="S3" s="2"/>
      <c r="T3" s="9"/>
      <c r="U3" s="9"/>
    </row>
    <row r="4" spans="1:21" s="5" customFormat="1" ht="14.25" customHeight="1">
      <c r="A4" s="2">
        <v>6162000652</v>
      </c>
      <c r="B4" s="6">
        <v>711969</v>
      </c>
      <c r="C4" s="2">
        <v>1</v>
      </c>
      <c r="D4" s="2" t="s">
        <v>4</v>
      </c>
      <c r="E4" s="2">
        <f t="shared" si="0"/>
        <v>600</v>
      </c>
      <c r="F4" s="2" t="s">
        <v>5</v>
      </c>
      <c r="G4" s="2">
        <v>40.612249999999996</v>
      </c>
      <c r="H4" s="2" t="s">
        <v>12</v>
      </c>
      <c r="I4" s="3" t="s">
        <v>10</v>
      </c>
      <c r="J4" s="3" t="s">
        <v>8</v>
      </c>
      <c r="K4" s="3" t="s">
        <v>8</v>
      </c>
      <c r="L4" s="2" t="s">
        <v>9</v>
      </c>
      <c r="M4" s="2"/>
      <c r="N4" s="7" t="s">
        <v>35</v>
      </c>
      <c r="O4" s="4">
        <v>0.02</v>
      </c>
      <c r="P4" s="4"/>
      <c r="Q4" s="4" t="s">
        <v>6</v>
      </c>
      <c r="R4" s="2"/>
      <c r="S4" s="2"/>
      <c r="T4" s="9"/>
      <c r="U4" s="9"/>
    </row>
    <row r="5" spans="1:21" s="5" customFormat="1" ht="14.25" customHeight="1">
      <c r="A5" s="2">
        <v>6162000653</v>
      </c>
      <c r="B5" s="6">
        <v>709517</v>
      </c>
      <c r="C5" s="2">
        <v>3</v>
      </c>
      <c r="D5" s="2" t="s">
        <v>4</v>
      </c>
      <c r="E5" s="2">
        <f t="shared" si="0"/>
        <v>1800</v>
      </c>
      <c r="F5" s="2" t="s">
        <v>5</v>
      </c>
      <c r="G5" s="2">
        <v>121.83674999999998</v>
      </c>
      <c r="H5" s="2" t="s">
        <v>12</v>
      </c>
      <c r="I5" s="3" t="s">
        <v>11</v>
      </c>
      <c r="J5" s="3" t="s">
        <v>8</v>
      </c>
      <c r="K5" s="3" t="s">
        <v>8</v>
      </c>
      <c r="L5" s="2" t="s">
        <v>9</v>
      </c>
      <c r="M5" s="2"/>
      <c r="N5" s="7" t="s">
        <v>36</v>
      </c>
      <c r="O5" s="4">
        <f>O4+0.1</f>
        <v>0.12000000000000001</v>
      </c>
      <c r="P5" s="4"/>
      <c r="Q5" s="4" t="s">
        <v>6</v>
      </c>
      <c r="R5" s="2"/>
      <c r="S5" s="2"/>
      <c r="T5" s="9"/>
      <c r="U5" s="9"/>
    </row>
    <row r="6" spans="1:21" s="5" customFormat="1" ht="14.25" customHeight="1">
      <c r="A6" s="2">
        <v>6162000654</v>
      </c>
      <c r="B6" s="6">
        <v>714032</v>
      </c>
      <c r="C6" s="2">
        <v>3</v>
      </c>
      <c r="D6" s="2" t="s">
        <v>4</v>
      </c>
      <c r="E6" s="2">
        <f t="shared" ref="E6" si="1">E5/C5*C6</f>
        <v>1800</v>
      </c>
      <c r="F6" s="2" t="s">
        <v>5</v>
      </c>
      <c r="G6" s="2">
        <v>121.83674999999998</v>
      </c>
      <c r="H6" s="2" t="s">
        <v>12</v>
      </c>
      <c r="I6" s="3" t="s">
        <v>11</v>
      </c>
      <c r="J6" s="3" t="s">
        <v>8</v>
      </c>
      <c r="K6" s="3" t="s">
        <v>8</v>
      </c>
      <c r="L6" s="2" t="s">
        <v>9</v>
      </c>
      <c r="M6" s="2"/>
      <c r="N6" s="7" t="s">
        <v>36</v>
      </c>
      <c r="O6" s="4">
        <f>O5+0.1</f>
        <v>0.22000000000000003</v>
      </c>
      <c r="P6" s="4"/>
      <c r="Q6" s="4" t="s">
        <v>6</v>
      </c>
      <c r="R6" s="2"/>
      <c r="S6" s="2"/>
      <c r="T6" s="9"/>
      <c r="U6" s="9"/>
    </row>
    <row r="7" spans="1:21" s="5" customFormat="1" ht="14.25" customHeight="1">
      <c r="A7" s="2">
        <v>6162000651</v>
      </c>
      <c r="B7" s="3">
        <v>710840</v>
      </c>
      <c r="C7" s="2">
        <v>10</v>
      </c>
      <c r="D7" s="2" t="s">
        <v>4</v>
      </c>
      <c r="E7" s="2">
        <v>6000</v>
      </c>
      <c r="F7" s="2" t="s">
        <v>5</v>
      </c>
      <c r="G7" s="2">
        <v>406.12249999999995</v>
      </c>
      <c r="H7" s="2" t="s">
        <v>12</v>
      </c>
      <c r="I7" s="3" t="s">
        <v>7</v>
      </c>
      <c r="J7" s="3">
        <v>9169</v>
      </c>
      <c r="K7" s="3">
        <v>9169</v>
      </c>
      <c r="L7" s="2" t="s">
        <v>9</v>
      </c>
      <c r="M7" s="2"/>
      <c r="N7" s="7" t="s">
        <v>35</v>
      </c>
      <c r="O7" s="4">
        <v>0.01</v>
      </c>
      <c r="P7" s="4"/>
      <c r="Q7" s="4" t="s">
        <v>6</v>
      </c>
      <c r="R7" s="2"/>
      <c r="S7" s="2"/>
      <c r="T7" s="9"/>
      <c r="U7" s="9"/>
    </row>
    <row r="8" spans="1:21" s="5" customFormat="1" ht="14.25" customHeight="1">
      <c r="A8" s="2">
        <v>6162000652</v>
      </c>
      <c r="B8" s="3">
        <v>710841</v>
      </c>
      <c r="C8" s="2">
        <v>10</v>
      </c>
      <c r="D8" s="2" t="s">
        <v>4</v>
      </c>
      <c r="E8" s="2">
        <f t="shared" ref="E8:E9" si="2">E7/C7*C8</f>
        <v>6000</v>
      </c>
      <c r="F8" s="2" t="s">
        <v>5</v>
      </c>
      <c r="G8" s="2">
        <v>406.12249999999995</v>
      </c>
      <c r="H8" s="2" t="s">
        <v>12</v>
      </c>
      <c r="I8" s="3" t="s">
        <v>7</v>
      </c>
      <c r="J8" s="3">
        <v>9169</v>
      </c>
      <c r="K8" s="3">
        <v>9169</v>
      </c>
      <c r="L8" s="2" t="s">
        <v>9</v>
      </c>
      <c r="M8" s="2"/>
      <c r="N8" s="7" t="s">
        <v>35</v>
      </c>
      <c r="O8" s="4">
        <v>0.02</v>
      </c>
      <c r="P8" s="4"/>
      <c r="Q8" s="4" t="s">
        <v>6</v>
      </c>
      <c r="R8" s="2"/>
      <c r="S8" s="2"/>
      <c r="T8" s="9"/>
      <c r="U8" s="9"/>
    </row>
    <row r="9" spans="1:21" s="5" customFormat="1" ht="14.25" customHeight="1">
      <c r="A9" s="2">
        <v>6162000653</v>
      </c>
      <c r="B9" s="3">
        <v>710842</v>
      </c>
      <c r="C9" s="2">
        <v>10</v>
      </c>
      <c r="D9" s="2" t="s">
        <v>4</v>
      </c>
      <c r="E9" s="2">
        <f t="shared" si="2"/>
        <v>6000</v>
      </c>
      <c r="F9" s="2" t="s">
        <v>5</v>
      </c>
      <c r="G9" s="2">
        <v>203.06124999999997</v>
      </c>
      <c r="H9" s="2" t="s">
        <v>12</v>
      </c>
      <c r="I9" s="3" t="s">
        <v>7</v>
      </c>
      <c r="J9" s="3">
        <v>9169</v>
      </c>
      <c r="K9" s="3">
        <v>9169</v>
      </c>
      <c r="L9" s="2" t="s">
        <v>9</v>
      </c>
      <c r="M9" s="2"/>
      <c r="N9" s="7" t="s">
        <v>35</v>
      </c>
      <c r="O9" s="4">
        <v>0.2</v>
      </c>
      <c r="P9" s="4"/>
      <c r="Q9" s="4" t="s">
        <v>6</v>
      </c>
      <c r="R9" s="2"/>
      <c r="S9" s="2"/>
      <c r="T9" s="9"/>
      <c r="U9" s="9"/>
    </row>
    <row r="10" spans="1:21" s="5" customFormat="1" ht="14.25" customHeight="1">
      <c r="A10" s="2">
        <v>6162000651</v>
      </c>
      <c r="B10" s="3">
        <v>710841</v>
      </c>
      <c r="C10" s="2">
        <v>9</v>
      </c>
      <c r="D10" s="2" t="s">
        <v>4</v>
      </c>
      <c r="E10" s="2">
        <v>6000</v>
      </c>
      <c r="F10" s="2" t="s">
        <v>5</v>
      </c>
      <c r="G10" s="2">
        <v>360</v>
      </c>
      <c r="H10" s="2" t="s">
        <v>12</v>
      </c>
      <c r="I10" s="2" t="s">
        <v>11</v>
      </c>
      <c r="J10" s="3">
        <v>274</v>
      </c>
      <c r="K10" s="3">
        <v>274</v>
      </c>
      <c r="L10" s="2" t="s">
        <v>9</v>
      </c>
      <c r="M10" s="2"/>
      <c r="N10" s="7" t="s">
        <v>35</v>
      </c>
      <c r="O10" s="4">
        <v>0.01</v>
      </c>
      <c r="P10" s="4"/>
      <c r="Q10" s="4" t="s">
        <v>6</v>
      </c>
      <c r="R10" s="2"/>
      <c r="S10" s="2"/>
      <c r="T10" s="9"/>
      <c r="U10" s="9"/>
    </row>
    <row r="11" spans="1:21" s="5" customFormat="1" ht="14.25" customHeight="1">
      <c r="A11" s="2">
        <f>A10+1</f>
        <v>6162000652</v>
      </c>
      <c r="B11" s="3">
        <v>710842</v>
      </c>
      <c r="C11" s="2">
        <v>9</v>
      </c>
      <c r="D11" s="2" t="s">
        <v>4</v>
      </c>
      <c r="E11" s="2">
        <f t="shared" ref="E11:E15" si="3">E10/C10*C11</f>
        <v>6000</v>
      </c>
      <c r="F11" s="2" t="s">
        <v>5</v>
      </c>
      <c r="G11" s="2">
        <f>C11/C10*G10</f>
        <v>360</v>
      </c>
      <c r="H11" s="2" t="s">
        <v>12</v>
      </c>
      <c r="I11" s="2" t="s">
        <v>7</v>
      </c>
      <c r="J11" s="3">
        <v>274</v>
      </c>
      <c r="K11" s="3">
        <v>274</v>
      </c>
      <c r="L11" s="2" t="s">
        <v>9</v>
      </c>
      <c r="M11" s="2"/>
      <c r="N11" s="7" t="s">
        <v>35</v>
      </c>
      <c r="O11" s="4">
        <v>0.02</v>
      </c>
      <c r="P11" s="4"/>
      <c r="Q11" s="4" t="s">
        <v>6</v>
      </c>
      <c r="R11" s="2"/>
      <c r="S11" s="2"/>
      <c r="T11" s="9"/>
      <c r="U11" s="9"/>
    </row>
    <row r="12" spans="1:21" s="5" customFormat="1" ht="14.25" customHeight="1">
      <c r="A12" s="2">
        <f t="shared" ref="A12:A15" si="4">A11+1</f>
        <v>6162000653</v>
      </c>
      <c r="B12" s="3">
        <v>710843</v>
      </c>
      <c r="C12" s="2">
        <v>9</v>
      </c>
      <c r="D12" s="2" t="s">
        <v>4</v>
      </c>
      <c r="E12" s="2">
        <f t="shared" si="3"/>
        <v>6000</v>
      </c>
      <c r="F12" s="2" t="s">
        <v>5</v>
      </c>
      <c r="G12" s="2">
        <f t="shared" ref="G12:G15" si="5">C12/C11*G11</f>
        <v>360</v>
      </c>
      <c r="H12" s="2" t="s">
        <v>12</v>
      </c>
      <c r="I12" s="2" t="s">
        <v>10</v>
      </c>
      <c r="J12" s="3">
        <v>274</v>
      </c>
      <c r="K12" s="3">
        <v>274</v>
      </c>
      <c r="L12" s="2" t="s">
        <v>9</v>
      </c>
      <c r="M12" s="2"/>
      <c r="N12" s="7" t="s">
        <v>35</v>
      </c>
      <c r="O12" s="4">
        <f>O11+0.1</f>
        <v>0.12000000000000001</v>
      </c>
      <c r="P12" s="4"/>
      <c r="Q12" s="4" t="s">
        <v>6</v>
      </c>
      <c r="R12" s="2"/>
      <c r="S12" s="2"/>
      <c r="T12" s="9"/>
      <c r="U12" s="9"/>
    </row>
    <row r="13" spans="1:21" s="5" customFormat="1" ht="14.25" customHeight="1">
      <c r="A13" s="2">
        <f t="shared" si="4"/>
        <v>6162000654</v>
      </c>
      <c r="B13" s="3">
        <v>710844</v>
      </c>
      <c r="C13" s="2">
        <v>9</v>
      </c>
      <c r="D13" s="2" t="s">
        <v>4</v>
      </c>
      <c r="E13" s="2">
        <f t="shared" si="3"/>
        <v>6000</v>
      </c>
      <c r="F13" s="2" t="s">
        <v>5</v>
      </c>
      <c r="G13" s="2">
        <f t="shared" si="5"/>
        <v>360</v>
      </c>
      <c r="H13" s="2" t="s">
        <v>12</v>
      </c>
      <c r="I13" s="2" t="s">
        <v>13</v>
      </c>
      <c r="J13" s="3">
        <v>274</v>
      </c>
      <c r="K13" s="3">
        <v>274</v>
      </c>
      <c r="L13" s="2" t="s">
        <v>9</v>
      </c>
      <c r="M13" s="2"/>
      <c r="N13" s="7" t="s">
        <v>35</v>
      </c>
      <c r="O13" s="4">
        <f t="shared" ref="O13:O15" si="6">O12+0.1</f>
        <v>0.22000000000000003</v>
      </c>
      <c r="P13" s="4"/>
      <c r="Q13" s="4" t="s">
        <v>6</v>
      </c>
      <c r="R13" s="2"/>
      <c r="S13" s="2"/>
      <c r="T13" s="9"/>
      <c r="U13" s="9"/>
    </row>
    <row r="14" spans="1:21" s="5" customFormat="1" ht="14.25" customHeight="1">
      <c r="A14" s="2">
        <f t="shared" si="4"/>
        <v>6162000655</v>
      </c>
      <c r="B14" s="3">
        <v>710845</v>
      </c>
      <c r="C14" s="2">
        <v>9</v>
      </c>
      <c r="D14" s="2" t="s">
        <v>4</v>
      </c>
      <c r="E14" s="2">
        <f t="shared" si="3"/>
        <v>6000</v>
      </c>
      <c r="F14" s="2" t="s">
        <v>5</v>
      </c>
      <c r="G14" s="2">
        <f t="shared" si="5"/>
        <v>360</v>
      </c>
      <c r="H14" s="2" t="s">
        <v>12</v>
      </c>
      <c r="I14" s="2" t="s">
        <v>14</v>
      </c>
      <c r="J14" s="3">
        <v>274</v>
      </c>
      <c r="K14" s="3">
        <v>274</v>
      </c>
      <c r="L14" s="2" t="s">
        <v>9</v>
      </c>
      <c r="M14" s="2"/>
      <c r="N14" s="7" t="s">
        <v>35</v>
      </c>
      <c r="O14" s="4">
        <f t="shared" si="6"/>
        <v>0.32000000000000006</v>
      </c>
      <c r="P14" s="4"/>
      <c r="Q14" s="4" t="s">
        <v>6</v>
      </c>
      <c r="R14" s="2"/>
      <c r="S14" s="2"/>
      <c r="T14" s="9"/>
      <c r="U14" s="9"/>
    </row>
    <row r="15" spans="1:21" s="5" customFormat="1" ht="14.25" customHeight="1">
      <c r="A15" s="2">
        <f t="shared" si="4"/>
        <v>6162000656</v>
      </c>
      <c r="B15" s="3">
        <v>710846</v>
      </c>
      <c r="C15" s="2">
        <v>9</v>
      </c>
      <c r="D15" s="2" t="s">
        <v>4</v>
      </c>
      <c r="E15" s="2">
        <f t="shared" si="3"/>
        <v>6000</v>
      </c>
      <c r="F15" s="2" t="s">
        <v>5</v>
      </c>
      <c r="G15" s="2">
        <f t="shared" si="5"/>
        <v>360</v>
      </c>
      <c r="H15" s="2" t="s">
        <v>12</v>
      </c>
      <c r="I15" s="2" t="s">
        <v>15</v>
      </c>
      <c r="J15" s="3">
        <v>274</v>
      </c>
      <c r="K15" s="3">
        <v>274</v>
      </c>
      <c r="L15" s="2" t="s">
        <v>9</v>
      </c>
      <c r="M15" s="2"/>
      <c r="N15" s="7" t="s">
        <v>35</v>
      </c>
      <c r="O15" s="4">
        <f t="shared" si="6"/>
        <v>0.42000000000000004</v>
      </c>
      <c r="P15" s="4"/>
      <c r="Q15" s="4" t="s">
        <v>6</v>
      </c>
      <c r="R15" s="2"/>
      <c r="S15" s="2"/>
      <c r="T15" s="9"/>
      <c r="U15" s="9"/>
    </row>
    <row r="16" spans="1:21" s="5" customFormat="1" ht="14.25" customHeight="1">
      <c r="A16" s="2">
        <v>6162000651</v>
      </c>
      <c r="B16" s="3">
        <v>710841</v>
      </c>
      <c r="C16" s="2">
        <v>9</v>
      </c>
      <c r="D16" s="2" t="s">
        <v>4</v>
      </c>
      <c r="E16" s="2">
        <v>7500</v>
      </c>
      <c r="F16" s="2" t="s">
        <v>5</v>
      </c>
      <c r="G16" s="2">
        <v>500</v>
      </c>
      <c r="H16" s="2" t="s">
        <v>12</v>
      </c>
      <c r="I16" s="2" t="s">
        <v>7</v>
      </c>
      <c r="J16" s="3" t="s">
        <v>30</v>
      </c>
      <c r="K16" s="3" t="s">
        <v>30</v>
      </c>
      <c r="L16" s="2" t="s">
        <v>9</v>
      </c>
      <c r="M16" s="2"/>
      <c r="N16" s="7" t="s">
        <v>35</v>
      </c>
      <c r="O16" s="4">
        <v>0.01</v>
      </c>
      <c r="P16" s="4"/>
      <c r="Q16" s="4" t="s">
        <v>6</v>
      </c>
      <c r="R16" s="2"/>
      <c r="S16" s="2"/>
      <c r="T16" s="9"/>
      <c r="U16" s="9"/>
    </row>
    <row r="17" spans="1:21" s="5" customFormat="1" ht="14.25" customHeight="1">
      <c r="A17" s="2">
        <f>A16+1</f>
        <v>6162000652</v>
      </c>
      <c r="B17" s="3">
        <v>710842</v>
      </c>
      <c r="C17" s="2">
        <v>9</v>
      </c>
      <c r="D17" s="2" t="s">
        <v>4</v>
      </c>
      <c r="E17" s="2">
        <f t="shared" ref="E17" si="7">E16/C16*C17</f>
        <v>7500</v>
      </c>
      <c r="F17" s="2" t="s">
        <v>5</v>
      </c>
      <c r="G17" s="2">
        <f>C17/C16*G16</f>
        <v>500</v>
      </c>
      <c r="H17" s="2" t="s">
        <v>12</v>
      </c>
      <c r="I17" s="2" t="s">
        <v>7</v>
      </c>
      <c r="J17" s="3" t="s">
        <v>31</v>
      </c>
      <c r="K17" s="3" t="s">
        <v>31</v>
      </c>
      <c r="L17" s="2" t="s">
        <v>9</v>
      </c>
      <c r="M17" s="2"/>
      <c r="N17" s="7" t="s">
        <v>35</v>
      </c>
      <c r="O17" s="4">
        <v>0.02</v>
      </c>
      <c r="P17" s="4"/>
      <c r="Q17" s="4" t="s">
        <v>6</v>
      </c>
      <c r="R17" s="2"/>
      <c r="S17" s="2"/>
      <c r="T17" s="9"/>
      <c r="U17" s="9"/>
    </row>
    <row r="18" spans="1:21" s="5" customFormat="1" ht="14.25" customHeight="1">
      <c r="A18" s="2">
        <v>6162000651</v>
      </c>
      <c r="B18" s="3">
        <v>710840</v>
      </c>
      <c r="C18" s="2">
        <v>10</v>
      </c>
      <c r="D18" s="2" t="s">
        <v>4</v>
      </c>
      <c r="E18" s="2">
        <v>6000</v>
      </c>
      <c r="F18" s="2" t="s">
        <v>5</v>
      </c>
      <c r="G18" s="2">
        <v>406.12249999999995</v>
      </c>
      <c r="H18" s="2" t="s">
        <v>12</v>
      </c>
      <c r="I18" s="3" t="s">
        <v>7</v>
      </c>
      <c r="J18" s="3">
        <v>9194</v>
      </c>
      <c r="K18" s="3">
        <v>9194</v>
      </c>
      <c r="L18" s="2" t="s">
        <v>9</v>
      </c>
      <c r="M18" s="2"/>
      <c r="N18" s="7" t="s">
        <v>35</v>
      </c>
      <c r="O18" s="4">
        <v>0.01</v>
      </c>
      <c r="P18" s="4"/>
      <c r="Q18" s="4" t="s">
        <v>6</v>
      </c>
      <c r="R18" s="2"/>
      <c r="S18" s="2"/>
      <c r="T18" s="9"/>
      <c r="U18" s="9"/>
    </row>
    <row r="19" spans="1:21" s="5" customFormat="1" ht="14.25" customHeight="1">
      <c r="A19" s="2">
        <f>A18+1</f>
        <v>6162000652</v>
      </c>
      <c r="B19" s="6">
        <v>711968</v>
      </c>
      <c r="C19" s="2">
        <v>10</v>
      </c>
      <c r="D19" s="2" t="s">
        <v>4</v>
      </c>
      <c r="E19" s="2">
        <f t="shared" ref="E19:E20" si="8">E18/C18*C19</f>
        <v>6000</v>
      </c>
      <c r="F19" s="2" t="s">
        <v>5</v>
      </c>
      <c r="G19" s="2">
        <v>406.12249999999995</v>
      </c>
      <c r="H19" s="2" t="s">
        <v>12</v>
      </c>
      <c r="I19" s="3" t="s">
        <v>7</v>
      </c>
      <c r="J19" s="3">
        <v>9194</v>
      </c>
      <c r="K19" s="3">
        <v>9194</v>
      </c>
      <c r="L19" s="2" t="s">
        <v>9</v>
      </c>
      <c r="M19" s="2"/>
      <c r="N19" s="7" t="s">
        <v>35</v>
      </c>
      <c r="O19" s="4">
        <v>0.02</v>
      </c>
      <c r="P19" s="4"/>
      <c r="Q19" s="4" t="s">
        <v>6</v>
      </c>
      <c r="R19" s="2"/>
      <c r="S19" s="2"/>
      <c r="T19" s="9"/>
      <c r="U19" s="9"/>
    </row>
    <row r="20" spans="1:21" s="5" customFormat="1" ht="14.25" customHeight="1">
      <c r="A20" s="2">
        <f>A19+1</f>
        <v>6162000653</v>
      </c>
      <c r="B20" s="3">
        <v>711970</v>
      </c>
      <c r="C20" s="2">
        <v>5</v>
      </c>
      <c r="D20" s="2" t="s">
        <v>4</v>
      </c>
      <c r="E20" s="2">
        <f t="shared" si="8"/>
        <v>3000</v>
      </c>
      <c r="F20" s="2" t="s">
        <v>5</v>
      </c>
      <c r="G20" s="2">
        <v>203.06124999999997</v>
      </c>
      <c r="H20" s="2" t="s">
        <v>12</v>
      </c>
      <c r="I20" s="3" t="s">
        <v>7</v>
      </c>
      <c r="J20" s="3">
        <v>9194</v>
      </c>
      <c r="K20" s="3">
        <v>9194</v>
      </c>
      <c r="L20" s="2" t="s">
        <v>9</v>
      </c>
      <c r="M20" s="2"/>
      <c r="N20" s="7" t="s">
        <v>35</v>
      </c>
      <c r="O20" s="4">
        <f>O19+0.1</f>
        <v>0.12000000000000001</v>
      </c>
      <c r="P20" s="4"/>
      <c r="Q20" s="4" t="s">
        <v>6</v>
      </c>
      <c r="R20" s="2"/>
      <c r="S20" s="2"/>
      <c r="T20" s="9"/>
      <c r="U20" s="9"/>
    </row>
    <row r="21" spans="1:21" s="5" customFormat="1" ht="14.25" customHeight="1">
      <c r="A21" s="2">
        <f>A20+1</f>
        <v>6162000654</v>
      </c>
      <c r="B21" s="3" t="s">
        <v>16</v>
      </c>
      <c r="C21" s="2">
        <v>10</v>
      </c>
      <c r="D21" s="2" t="s">
        <v>4</v>
      </c>
      <c r="E21" s="2">
        <v>100</v>
      </c>
      <c r="F21" s="2" t="s">
        <v>5</v>
      </c>
      <c r="G21" s="2">
        <v>10</v>
      </c>
      <c r="H21" s="2" t="s">
        <v>12</v>
      </c>
      <c r="I21" s="3" t="s">
        <v>7</v>
      </c>
      <c r="J21" s="3">
        <v>9194</v>
      </c>
      <c r="K21" s="3">
        <v>9194</v>
      </c>
      <c r="L21" s="2" t="s">
        <v>9</v>
      </c>
      <c r="M21" s="2"/>
      <c r="N21" s="7" t="s">
        <v>35</v>
      </c>
      <c r="O21" s="4">
        <f>O20+0.1</f>
        <v>0.22000000000000003</v>
      </c>
      <c r="P21" s="4"/>
      <c r="Q21" s="4" t="s">
        <v>6</v>
      </c>
      <c r="R21" s="2"/>
      <c r="S21" s="2"/>
      <c r="T21" s="9"/>
      <c r="U21" s="9"/>
    </row>
    <row r="22" spans="1:21" s="5" customFormat="1" ht="14.25" customHeight="1">
      <c r="A22" s="2">
        <v>6162000651</v>
      </c>
      <c r="B22" s="3">
        <v>710840</v>
      </c>
      <c r="C22" s="2">
        <v>10</v>
      </c>
      <c r="D22" s="2" t="s">
        <v>4</v>
      </c>
      <c r="E22" s="2">
        <v>6000</v>
      </c>
      <c r="F22" s="2" t="s">
        <v>5</v>
      </c>
      <c r="G22" s="2">
        <v>203.06124999999997</v>
      </c>
      <c r="H22" s="2" t="s">
        <v>12</v>
      </c>
      <c r="I22" s="3" t="s">
        <v>7</v>
      </c>
      <c r="J22" s="6">
        <v>8827</v>
      </c>
      <c r="K22" s="6">
        <v>8827</v>
      </c>
      <c r="L22" s="2" t="s">
        <v>9</v>
      </c>
      <c r="M22" s="2"/>
      <c r="N22" s="7" t="s">
        <v>35</v>
      </c>
      <c r="O22" s="4">
        <v>0.01</v>
      </c>
      <c r="P22" s="4"/>
      <c r="Q22" s="4" t="s">
        <v>6</v>
      </c>
      <c r="R22" s="2"/>
      <c r="S22" s="2"/>
      <c r="T22" s="9"/>
      <c r="U22" s="9"/>
    </row>
    <row r="23" spans="1:21" s="5" customFormat="1" ht="14.25" customHeight="1">
      <c r="A23" s="2">
        <v>6162000651</v>
      </c>
      <c r="B23" s="3">
        <f>B22+1</f>
        <v>710841</v>
      </c>
      <c r="C23" s="2">
        <v>10</v>
      </c>
      <c r="D23" s="2" t="s">
        <v>4</v>
      </c>
      <c r="E23" s="2">
        <f t="shared" ref="E23:E29" si="9">E22/C22*C23</f>
        <v>6000</v>
      </c>
      <c r="F23" s="2" t="s">
        <v>5</v>
      </c>
      <c r="G23" s="2">
        <v>203.06124999999997</v>
      </c>
      <c r="H23" s="2" t="s">
        <v>12</v>
      </c>
      <c r="I23" s="3" t="s">
        <v>7</v>
      </c>
      <c r="J23" s="6">
        <v>8827</v>
      </c>
      <c r="K23" s="6">
        <v>8827</v>
      </c>
      <c r="L23" s="2" t="s">
        <v>9</v>
      </c>
      <c r="M23" s="2"/>
      <c r="N23" s="7" t="s">
        <v>35</v>
      </c>
      <c r="O23" s="4">
        <v>0.02</v>
      </c>
      <c r="P23" s="4"/>
      <c r="Q23" s="4" t="s">
        <v>6</v>
      </c>
      <c r="R23" s="2"/>
      <c r="S23" s="2"/>
      <c r="T23" s="9"/>
      <c r="U23" s="9"/>
    </row>
    <row r="24" spans="1:21" s="5" customFormat="1" ht="14.25" customHeight="1">
      <c r="A24" s="2">
        <v>6162000651</v>
      </c>
      <c r="B24" s="3">
        <f t="shared" ref="B24:B29" si="10">B23+1</f>
        <v>710842</v>
      </c>
      <c r="C24" s="2">
        <v>5</v>
      </c>
      <c r="D24" s="2" t="s">
        <v>4</v>
      </c>
      <c r="E24" s="2">
        <f t="shared" si="9"/>
        <v>3000</v>
      </c>
      <c r="F24" s="2" t="s">
        <v>5</v>
      </c>
      <c r="G24" s="2">
        <v>101.53062499999999</v>
      </c>
      <c r="H24" s="2" t="s">
        <v>12</v>
      </c>
      <c r="I24" s="3" t="s">
        <v>7</v>
      </c>
      <c r="J24" s="6">
        <v>8827</v>
      </c>
      <c r="K24" s="6">
        <v>8827</v>
      </c>
      <c r="L24" s="2" t="s">
        <v>9</v>
      </c>
      <c r="M24" s="2"/>
      <c r="N24" s="7" t="s">
        <v>35</v>
      </c>
      <c r="O24" s="4">
        <f>O23+0.1</f>
        <v>0.12000000000000001</v>
      </c>
      <c r="P24" s="4"/>
      <c r="Q24" s="4" t="s">
        <v>6</v>
      </c>
      <c r="R24" s="2"/>
      <c r="S24" s="2"/>
      <c r="T24" s="9"/>
      <c r="U24" s="9"/>
    </row>
    <row r="25" spans="1:21" s="5" customFormat="1" ht="14.25" customHeight="1">
      <c r="A25" s="2">
        <v>6162000651</v>
      </c>
      <c r="B25" s="3">
        <f t="shared" si="10"/>
        <v>710843</v>
      </c>
      <c r="C25" s="2">
        <v>5</v>
      </c>
      <c r="D25" s="2" t="s">
        <v>4</v>
      </c>
      <c r="E25" s="2">
        <f t="shared" si="9"/>
        <v>3000</v>
      </c>
      <c r="F25" s="2" t="s">
        <v>5</v>
      </c>
      <c r="G25" s="2">
        <v>101.53062499999999</v>
      </c>
      <c r="H25" s="2" t="s">
        <v>12</v>
      </c>
      <c r="I25" s="3" t="s">
        <v>7</v>
      </c>
      <c r="J25" s="6">
        <v>8827</v>
      </c>
      <c r="K25" s="6">
        <v>8827</v>
      </c>
      <c r="L25" s="2" t="s">
        <v>9</v>
      </c>
      <c r="M25" s="2"/>
      <c r="N25" s="7" t="s">
        <v>36</v>
      </c>
      <c r="O25" s="4">
        <f t="shared" ref="O25:O29" si="11">O24+0.1</f>
        <v>0.22000000000000003</v>
      </c>
      <c r="P25" s="4"/>
      <c r="Q25" s="4" t="s">
        <v>6</v>
      </c>
      <c r="R25" s="2"/>
      <c r="S25" s="2"/>
      <c r="T25" s="9"/>
      <c r="U25" s="9"/>
    </row>
    <row r="26" spans="1:21" s="5" customFormat="1" ht="14.25" customHeight="1">
      <c r="A26" s="2">
        <v>6162000651</v>
      </c>
      <c r="B26" s="3">
        <f t="shared" si="10"/>
        <v>710844</v>
      </c>
      <c r="C26" s="2">
        <v>5</v>
      </c>
      <c r="D26" s="2" t="s">
        <v>4</v>
      </c>
      <c r="E26" s="2">
        <f t="shared" si="9"/>
        <v>3000</v>
      </c>
      <c r="F26" s="2" t="s">
        <v>5</v>
      </c>
      <c r="G26" s="2">
        <v>101.53062499999999</v>
      </c>
      <c r="H26" s="2" t="s">
        <v>12</v>
      </c>
      <c r="I26" s="3" t="s">
        <v>7</v>
      </c>
      <c r="J26" s="6">
        <v>8827</v>
      </c>
      <c r="K26" s="6">
        <v>8827</v>
      </c>
      <c r="L26" s="2" t="s">
        <v>9</v>
      </c>
      <c r="M26" s="2"/>
      <c r="N26" s="7" t="s">
        <v>36</v>
      </c>
      <c r="O26" s="4">
        <f t="shared" si="11"/>
        <v>0.32000000000000006</v>
      </c>
      <c r="P26" s="4"/>
      <c r="Q26" s="4" t="s">
        <v>6</v>
      </c>
      <c r="R26" s="2"/>
      <c r="S26" s="2"/>
      <c r="T26" s="9"/>
      <c r="U26" s="9"/>
    </row>
    <row r="27" spans="1:21" s="5" customFormat="1" ht="14.25" customHeight="1">
      <c r="A27" s="2">
        <v>6162000651</v>
      </c>
      <c r="B27" s="3">
        <f t="shared" si="10"/>
        <v>710845</v>
      </c>
      <c r="C27" s="2">
        <v>5</v>
      </c>
      <c r="D27" s="2" t="s">
        <v>4</v>
      </c>
      <c r="E27" s="2">
        <f t="shared" si="9"/>
        <v>3000</v>
      </c>
      <c r="F27" s="2" t="s">
        <v>5</v>
      </c>
      <c r="G27" s="2">
        <v>101.53062499999999</v>
      </c>
      <c r="H27" s="2" t="s">
        <v>12</v>
      </c>
      <c r="I27" s="3" t="s">
        <v>7</v>
      </c>
      <c r="J27" s="6">
        <v>8827</v>
      </c>
      <c r="K27" s="6">
        <v>8827</v>
      </c>
      <c r="L27" s="2" t="s">
        <v>9</v>
      </c>
      <c r="M27" s="2"/>
      <c r="N27" s="7" t="s">
        <v>36</v>
      </c>
      <c r="O27" s="4">
        <f t="shared" si="11"/>
        <v>0.42000000000000004</v>
      </c>
      <c r="P27" s="4"/>
      <c r="Q27" s="4" t="s">
        <v>6</v>
      </c>
      <c r="R27" s="2"/>
      <c r="S27" s="2"/>
      <c r="T27" s="9"/>
      <c r="U27" s="9"/>
    </row>
    <row r="28" spans="1:21" s="5" customFormat="1" ht="14.25" customHeight="1">
      <c r="A28" s="2">
        <v>6162000651</v>
      </c>
      <c r="B28" s="3">
        <f t="shared" si="10"/>
        <v>710846</v>
      </c>
      <c r="C28" s="2">
        <v>5</v>
      </c>
      <c r="D28" s="2" t="s">
        <v>4</v>
      </c>
      <c r="E28" s="2">
        <f t="shared" si="9"/>
        <v>3000</v>
      </c>
      <c r="F28" s="2" t="s">
        <v>5</v>
      </c>
      <c r="G28" s="2">
        <v>101.53062499999999</v>
      </c>
      <c r="H28" s="2" t="s">
        <v>12</v>
      </c>
      <c r="I28" s="3" t="s">
        <v>7</v>
      </c>
      <c r="J28" s="6">
        <v>8827</v>
      </c>
      <c r="K28" s="6">
        <v>8827</v>
      </c>
      <c r="L28" s="2" t="s">
        <v>9</v>
      </c>
      <c r="M28" s="2"/>
      <c r="N28" s="7" t="s">
        <v>36</v>
      </c>
      <c r="O28" s="4">
        <f t="shared" si="11"/>
        <v>0.52</v>
      </c>
      <c r="P28" s="4"/>
      <c r="Q28" s="4" t="s">
        <v>6</v>
      </c>
      <c r="R28" s="2"/>
      <c r="S28" s="2"/>
      <c r="T28" s="9"/>
      <c r="U28" s="9"/>
    </row>
    <row r="29" spans="1:21" s="5" customFormat="1" ht="14.25" customHeight="1">
      <c r="A29" s="2">
        <v>6162000651</v>
      </c>
      <c r="B29" s="3">
        <f t="shared" si="10"/>
        <v>710847</v>
      </c>
      <c r="C29" s="2">
        <v>5</v>
      </c>
      <c r="D29" s="2" t="s">
        <v>4</v>
      </c>
      <c r="E29" s="2">
        <f t="shared" si="9"/>
        <v>3000</v>
      </c>
      <c r="F29" s="2" t="s">
        <v>5</v>
      </c>
      <c r="G29" s="2">
        <v>101.53062499999999</v>
      </c>
      <c r="H29" s="2" t="s">
        <v>12</v>
      </c>
      <c r="I29" s="3" t="s">
        <v>7</v>
      </c>
      <c r="J29" s="6">
        <v>8827</v>
      </c>
      <c r="K29" s="6">
        <v>8827</v>
      </c>
      <c r="L29" s="2" t="s">
        <v>9</v>
      </c>
      <c r="M29" s="2"/>
      <c r="N29" s="7" t="s">
        <v>36</v>
      </c>
      <c r="O29" s="4">
        <f t="shared" si="11"/>
        <v>0.62</v>
      </c>
      <c r="P29" s="4"/>
      <c r="Q29" s="4" t="s">
        <v>6</v>
      </c>
      <c r="R29" s="2"/>
      <c r="S29" s="2"/>
      <c r="T29" s="9"/>
      <c r="U29" s="9"/>
    </row>
    <row r="30" spans="1:21" s="5" customFormat="1" ht="14.25" customHeight="1">
      <c r="A30" s="2">
        <v>6162000651</v>
      </c>
      <c r="B30" s="3">
        <v>710840</v>
      </c>
      <c r="C30" s="2">
        <v>10</v>
      </c>
      <c r="D30" s="2" t="s">
        <v>4</v>
      </c>
      <c r="E30" s="2">
        <v>3000</v>
      </c>
      <c r="F30" s="2" t="s">
        <v>5</v>
      </c>
      <c r="G30" s="2">
        <v>406.12249999999995</v>
      </c>
      <c r="H30" s="2" t="s">
        <v>12</v>
      </c>
      <c r="I30" s="3" t="s">
        <v>7</v>
      </c>
      <c r="J30" s="6">
        <v>8901</v>
      </c>
      <c r="K30" s="6">
        <v>8901</v>
      </c>
      <c r="L30" s="2" t="s">
        <v>9</v>
      </c>
      <c r="M30" s="2"/>
      <c r="N30" s="7" t="s">
        <v>35</v>
      </c>
      <c r="O30" s="4">
        <v>0.01</v>
      </c>
      <c r="P30" s="4"/>
      <c r="Q30" s="4" t="s">
        <v>6</v>
      </c>
      <c r="R30" s="2"/>
      <c r="S30" s="2"/>
      <c r="T30" s="9"/>
      <c r="U30" s="9"/>
    </row>
    <row r="31" spans="1:21" s="5" customFormat="1" ht="14.25" customHeight="1">
      <c r="A31" s="2">
        <v>6162000651</v>
      </c>
      <c r="B31" s="3">
        <f>B30+1</f>
        <v>710841</v>
      </c>
      <c r="C31" s="2">
        <v>10</v>
      </c>
      <c r="D31" s="2" t="s">
        <v>4</v>
      </c>
      <c r="E31" s="2">
        <f t="shared" ref="E31:E37" si="12">(E30/C30*C31)/2</f>
        <v>1500</v>
      </c>
      <c r="F31" s="2" t="s">
        <v>5</v>
      </c>
      <c r="G31" s="2">
        <v>406.12249999999995</v>
      </c>
      <c r="H31" s="2" t="s">
        <v>12</v>
      </c>
      <c r="I31" s="3" t="s">
        <v>7</v>
      </c>
      <c r="J31" s="6">
        <v>8901</v>
      </c>
      <c r="K31" s="6">
        <v>8901</v>
      </c>
      <c r="L31" s="2" t="s">
        <v>9</v>
      </c>
      <c r="M31" s="2"/>
      <c r="N31" s="7" t="s">
        <v>35</v>
      </c>
      <c r="O31" s="4">
        <v>0.02</v>
      </c>
      <c r="P31" s="4"/>
      <c r="Q31" s="4" t="s">
        <v>6</v>
      </c>
      <c r="R31" s="2"/>
      <c r="S31" s="2"/>
      <c r="T31" s="9"/>
      <c r="U31" s="9"/>
    </row>
    <row r="32" spans="1:21" s="5" customFormat="1" ht="14.25" customHeight="1">
      <c r="A32" s="2">
        <v>6162000651</v>
      </c>
      <c r="B32" s="3">
        <f t="shared" ref="B32:B37" si="13">B31+1</f>
        <v>710842</v>
      </c>
      <c r="C32" s="2">
        <v>5</v>
      </c>
      <c r="D32" s="2" t="s">
        <v>4</v>
      </c>
      <c r="E32" s="2">
        <f t="shared" si="12"/>
        <v>375</v>
      </c>
      <c r="F32" s="2" t="s">
        <v>5</v>
      </c>
      <c r="G32" s="2">
        <v>203.06124999999997</v>
      </c>
      <c r="H32" s="2" t="s">
        <v>12</v>
      </c>
      <c r="I32" s="3" t="s">
        <v>7</v>
      </c>
      <c r="J32" s="6">
        <v>8901</v>
      </c>
      <c r="K32" s="6">
        <v>8901</v>
      </c>
      <c r="L32" s="2" t="s">
        <v>9</v>
      </c>
      <c r="M32" s="2"/>
      <c r="N32" s="7" t="s">
        <v>36</v>
      </c>
      <c r="O32" s="4">
        <v>1</v>
      </c>
      <c r="P32" s="4"/>
      <c r="Q32" s="4" t="s">
        <v>6</v>
      </c>
      <c r="R32" s="2"/>
      <c r="S32" s="2"/>
      <c r="T32" s="9"/>
      <c r="U32" s="9"/>
    </row>
    <row r="33" spans="1:21" s="5" customFormat="1" ht="14.25" customHeight="1">
      <c r="A33" s="2">
        <v>6162000651</v>
      </c>
      <c r="B33" s="3">
        <f t="shared" si="13"/>
        <v>710843</v>
      </c>
      <c r="C33" s="2">
        <v>6</v>
      </c>
      <c r="D33" s="2" t="s">
        <v>4</v>
      </c>
      <c r="E33" s="2">
        <f t="shared" si="12"/>
        <v>225</v>
      </c>
      <c r="F33" s="2" t="s">
        <v>5</v>
      </c>
      <c r="G33" s="2">
        <v>207.12247499999995</v>
      </c>
      <c r="H33" s="2" t="s">
        <v>12</v>
      </c>
      <c r="I33" s="3" t="s">
        <v>7</v>
      </c>
      <c r="J33" s="6">
        <v>8901</v>
      </c>
      <c r="K33" s="6">
        <v>8901</v>
      </c>
      <c r="L33" s="2" t="s">
        <v>9</v>
      </c>
      <c r="M33" s="2"/>
      <c r="N33" s="7" t="s">
        <v>37</v>
      </c>
      <c r="O33" s="4">
        <v>1</v>
      </c>
      <c r="P33" s="4"/>
      <c r="Q33" s="4" t="s">
        <v>6</v>
      </c>
      <c r="R33" s="2"/>
      <c r="S33" s="2"/>
      <c r="T33" s="9"/>
      <c r="U33" s="9"/>
    </row>
    <row r="34" spans="1:21" s="5" customFormat="1" ht="14.25" customHeight="1">
      <c r="A34" s="2">
        <v>6162000651</v>
      </c>
      <c r="B34" s="3">
        <f t="shared" si="13"/>
        <v>710844</v>
      </c>
      <c r="C34" s="2">
        <v>6</v>
      </c>
      <c r="D34" s="2" t="s">
        <v>4</v>
      </c>
      <c r="E34" s="2">
        <f t="shared" si="12"/>
        <v>112.5</v>
      </c>
      <c r="F34" s="2" t="s">
        <v>5</v>
      </c>
      <c r="G34" s="2">
        <v>207.12247499999995</v>
      </c>
      <c r="H34" s="2" t="s">
        <v>12</v>
      </c>
      <c r="I34" s="3" t="s">
        <v>7</v>
      </c>
      <c r="J34" s="6">
        <v>8901</v>
      </c>
      <c r="K34" s="6">
        <v>8901</v>
      </c>
      <c r="L34" s="2" t="s">
        <v>9</v>
      </c>
      <c r="M34" s="2"/>
      <c r="N34" s="7" t="s">
        <v>37</v>
      </c>
      <c r="O34" s="4">
        <v>1</v>
      </c>
      <c r="P34" s="4"/>
      <c r="Q34" s="4" t="s">
        <v>6</v>
      </c>
      <c r="R34" s="2"/>
      <c r="S34" s="2"/>
      <c r="T34" s="9"/>
      <c r="U34" s="9"/>
    </row>
    <row r="35" spans="1:21" s="5" customFormat="1" ht="14.25" customHeight="1">
      <c r="A35" s="2">
        <v>6162000651</v>
      </c>
      <c r="B35" s="3">
        <f t="shared" si="13"/>
        <v>710845</v>
      </c>
      <c r="C35" s="2">
        <v>6</v>
      </c>
      <c r="D35" s="2" t="s">
        <v>4</v>
      </c>
      <c r="E35" s="2">
        <f t="shared" si="12"/>
        <v>56.25</v>
      </c>
      <c r="F35" s="2" t="s">
        <v>5</v>
      </c>
      <c r="G35" s="2">
        <v>207.12247499999995</v>
      </c>
      <c r="H35" s="2" t="s">
        <v>12</v>
      </c>
      <c r="I35" s="3" t="s">
        <v>7</v>
      </c>
      <c r="J35" s="6">
        <v>8901</v>
      </c>
      <c r="K35" s="6">
        <v>8901</v>
      </c>
      <c r="L35" s="2" t="s">
        <v>9</v>
      </c>
      <c r="M35" s="2"/>
      <c r="N35" s="7" t="s">
        <v>37</v>
      </c>
      <c r="O35" s="4">
        <v>1</v>
      </c>
      <c r="P35" s="4"/>
      <c r="Q35" s="4" t="s">
        <v>6</v>
      </c>
      <c r="R35" s="2"/>
      <c r="S35" s="2"/>
      <c r="T35" s="9"/>
      <c r="U35" s="9"/>
    </row>
    <row r="36" spans="1:21" s="5" customFormat="1" ht="14.25" customHeight="1">
      <c r="A36" s="2">
        <v>6162000651</v>
      </c>
      <c r="B36" s="3">
        <f t="shared" si="13"/>
        <v>710846</v>
      </c>
      <c r="C36" s="2">
        <v>6</v>
      </c>
      <c r="D36" s="2" t="s">
        <v>4</v>
      </c>
      <c r="E36" s="2">
        <f t="shared" si="12"/>
        <v>28.125</v>
      </c>
      <c r="F36" s="2" t="s">
        <v>5</v>
      </c>
      <c r="G36" s="2">
        <v>207.12247499999995</v>
      </c>
      <c r="H36" s="2" t="s">
        <v>12</v>
      </c>
      <c r="I36" s="3" t="s">
        <v>7</v>
      </c>
      <c r="J36" s="6">
        <v>8901</v>
      </c>
      <c r="K36" s="6">
        <v>8901</v>
      </c>
      <c r="L36" s="2" t="s">
        <v>9</v>
      </c>
      <c r="M36" s="2"/>
      <c r="N36" s="7" t="s">
        <v>37</v>
      </c>
      <c r="O36" s="4">
        <v>1</v>
      </c>
      <c r="P36" s="4"/>
      <c r="Q36" s="4" t="s">
        <v>6</v>
      </c>
      <c r="R36" s="2"/>
      <c r="S36" s="2"/>
      <c r="T36" s="9"/>
      <c r="U36" s="9"/>
    </row>
    <row r="37" spans="1:21" s="5" customFormat="1" ht="14.25" customHeight="1">
      <c r="A37" s="2">
        <v>6162000651</v>
      </c>
      <c r="B37" s="3">
        <f t="shared" si="13"/>
        <v>710847</v>
      </c>
      <c r="C37" s="2">
        <v>6</v>
      </c>
      <c r="D37" s="2" t="s">
        <v>4</v>
      </c>
      <c r="E37" s="2">
        <f t="shared" si="12"/>
        <v>14.0625</v>
      </c>
      <c r="F37" s="2" t="s">
        <v>5</v>
      </c>
      <c r="G37" s="2">
        <v>207.12247499999995</v>
      </c>
      <c r="H37" s="2" t="s">
        <v>12</v>
      </c>
      <c r="I37" s="3" t="s">
        <v>7</v>
      </c>
      <c r="J37" s="6">
        <v>8901</v>
      </c>
      <c r="K37" s="6">
        <v>8901</v>
      </c>
      <c r="L37" s="2" t="s">
        <v>9</v>
      </c>
      <c r="M37" s="2"/>
      <c r="N37" s="7" t="s">
        <v>37</v>
      </c>
      <c r="O37" s="4">
        <v>1</v>
      </c>
      <c r="P37" s="4"/>
      <c r="Q37" s="4" t="s">
        <v>6</v>
      </c>
      <c r="R37" s="2"/>
      <c r="S37" s="2"/>
      <c r="T37" s="9"/>
      <c r="U37" s="9"/>
    </row>
    <row r="38" spans="1:21" s="5" customFormat="1" ht="14.25" customHeight="1"/>
    <row r="39" spans="1:21" s="5" customFormat="1" ht="14.25" customHeight="1"/>
    <row r="40" spans="1:21" ht="14.25" customHeight="1"/>
    <row r="41" spans="1:21" ht="14.25" customHeight="1"/>
    <row r="42" spans="1:21" ht="14.25" customHeight="1"/>
    <row r="43" spans="1:21" ht="14.25" customHeight="1"/>
    <row r="44" spans="1:21" ht="14.25" customHeight="1"/>
    <row r="45" spans="1:21" ht="14.25" customHeight="1"/>
    <row r="46" spans="1:21" ht="14.25" customHeight="1"/>
    <row r="47" spans="1:21" ht="14.25" customHeight="1"/>
    <row r="48" spans="1:2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Arvind_10_6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Nigamanth Srivatsan</dc:creator>
  <cp:lastModifiedBy>brantan.sp</cp:lastModifiedBy>
  <dcterms:created xsi:type="dcterms:W3CDTF">2019-02-22T16:19:10Z</dcterms:created>
  <dcterms:modified xsi:type="dcterms:W3CDTF">2020-09-24T03:51:10Z</dcterms:modified>
</cp:coreProperties>
</file>