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ap/Documents/MSE/ENGR2910/"/>
    </mc:Choice>
  </mc:AlternateContent>
  <xr:revisionPtr revIDLastSave="0" documentId="13_ncr:1_{7AD6139B-BE88-184B-A4A0-FB46FEDF5D18}" xr6:coauthVersionLast="47" xr6:coauthVersionMax="47" xr10:uidLastSave="{00000000-0000-0000-0000-000000000000}"/>
  <bookViews>
    <workbookView xWindow="900" yWindow="500" windowWidth="31260" windowHeight="16860" xr2:uid="{47D13744-5F57-6A4B-8CFE-C4A7E62258B8}"/>
  </bookViews>
  <sheets>
    <sheet name="Sheet1" sheetId="1" r:id="rId1"/>
  </sheets>
  <definedNames>
    <definedName name="_xlchart.v1.0" hidden="1">Sheet1!$N$5:$N$9</definedName>
    <definedName name="_xlchart.v1.1" hidden="1">Sheet1!$O$4</definedName>
    <definedName name="_xlchart.v1.10" hidden="1">Sheet1!$P$4</definedName>
    <definedName name="_xlchart.v1.11" hidden="1">Sheet1!$P$5:$P$9</definedName>
    <definedName name="_xlchart.v1.12" hidden="1">Sheet1!$Q$4</definedName>
    <definedName name="_xlchart.v1.13" hidden="1">Sheet1!$Q$5:$Q$9</definedName>
    <definedName name="_xlchart.v1.2" hidden="1">Sheet1!$O$5:$O$9</definedName>
    <definedName name="_xlchart.v1.3" hidden="1">Sheet1!$P$4</definedName>
    <definedName name="_xlchart.v1.4" hidden="1">Sheet1!$P$5:$P$9</definedName>
    <definedName name="_xlchart.v1.5" hidden="1">Sheet1!$Q$4</definedName>
    <definedName name="_xlchart.v1.6" hidden="1">Sheet1!$Q$5:$Q$9</definedName>
    <definedName name="_xlchart.v1.7" hidden="1">Sheet1!$N$5:$N$9</definedName>
    <definedName name="_xlchart.v1.8" hidden="1">Sheet1!$O$4</definedName>
    <definedName name="_xlchart.v1.9" hidden="1">Sheet1!$O$5:$O$9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J3" i="1" s="1"/>
  <c r="E7" i="1"/>
  <c r="J7" i="1" s="1"/>
  <c r="E11" i="1"/>
  <c r="J11" i="1" s="1"/>
  <c r="E15" i="1"/>
  <c r="E19" i="1"/>
  <c r="E23" i="1"/>
  <c r="J23" i="1" s="1"/>
  <c r="J19" i="1"/>
  <c r="J15" i="1"/>
  <c r="E35" i="1"/>
  <c r="E39" i="1"/>
  <c r="E31" i="1"/>
  <c r="E27" i="1"/>
  <c r="I39" i="1"/>
  <c r="I35" i="1"/>
  <c r="I31" i="1"/>
  <c r="I27" i="1"/>
  <c r="I23" i="1"/>
  <c r="I19" i="1"/>
  <c r="I15" i="1"/>
  <c r="I11" i="1"/>
  <c r="I7" i="1"/>
  <c r="K7" i="1" l="1"/>
  <c r="K39" i="1"/>
  <c r="K35" i="1"/>
  <c r="K31" i="1"/>
  <c r="K27" i="1"/>
  <c r="K23" i="1"/>
  <c r="K19" i="1"/>
  <c r="K15" i="1"/>
  <c r="K11" i="1"/>
  <c r="J39" i="1"/>
  <c r="J35" i="1"/>
  <c r="J31" i="1"/>
  <c r="J27" i="1"/>
  <c r="K3" i="1"/>
</calcChain>
</file>

<file path=xl/sharedStrings.xml><?xml version="1.0" encoding="utf-8"?>
<sst xmlns="http://schemas.openxmlformats.org/spreadsheetml/2006/main" count="174" uniqueCount="27">
  <si>
    <t>Exam1</t>
  </si>
  <si>
    <t>Raw</t>
  </si>
  <si>
    <t>Curved</t>
  </si>
  <si>
    <t>Homework</t>
  </si>
  <si>
    <t>Grade</t>
  </si>
  <si>
    <t>Presentation</t>
  </si>
  <si>
    <t>Exam2</t>
  </si>
  <si>
    <t>Final</t>
  </si>
  <si>
    <t>Assume 100%</t>
  </si>
  <si>
    <t>Final Grade</t>
  </si>
  <si>
    <t xml:space="preserve">Letter Grade </t>
  </si>
  <si>
    <t>C</t>
  </si>
  <si>
    <t>B</t>
  </si>
  <si>
    <t>A</t>
  </si>
  <si>
    <t xml:space="preserve"> </t>
  </si>
  <si>
    <t>ARELLANES, JAMES</t>
  </si>
  <si>
    <t>CHOLULA, EMMANUEL</t>
  </si>
  <si>
    <t>COPPEDGE, CHRISTIAN</t>
  </si>
  <si>
    <t>FEYISSA, ABRAHAM</t>
  </si>
  <si>
    <t>FRANK, PRECIOUS</t>
  </si>
  <si>
    <t>GRINEVICH, ANDREY</t>
  </si>
  <si>
    <t>HASLER, JENAE</t>
  </si>
  <si>
    <t>HAVENS, TODD</t>
  </si>
  <si>
    <t>LIZARDI-LOBB, VICKY</t>
  </si>
  <si>
    <t>PANDEY, ASHIM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</si>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</sst>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/>
    <xf numFmtId="164" fontId="2" fillId="3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0" fillId="4" borderId="0" xfId="0" applyNumberFormat="1" applyFill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Sheet1!$O$4</c:f>
              <c:strCache>
                <c:ptCount val="1"/>
                <c:pt idx="0">
                  <c:v>Exam1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Sheet1!$N$5:$N$9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Sheet1!$O$5:$O$9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E-5C47-B960-2E70666045CA}"/>
            </c:ext>
          </c:extLst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Exam2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Sheet1!$N$5:$N$9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Sheet1!$P$5:$P$9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6AE-5C47-B960-2E70666045CA}"/>
            </c:ext>
          </c:extLst>
        </c:ser>
        <c:ser>
          <c:idx val="2"/>
          <c:order val="2"/>
          <c:tx>
            <c:strRef>
              <c:f>Sheet1!$Q$4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Sheet1!$N$5:$N$9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Sheet1!$Q$5:$Q$9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6AE-5C47-B960-2E7066604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036688"/>
        <c:axId val="341998256"/>
      </c:barChart>
      <c:catAx>
        <c:axId val="34203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98256"/>
        <c:crosses val="autoZero"/>
        <c:auto val="1"/>
        <c:lblAlgn val="ctr"/>
        <c:lblOffset val="100"/>
        <c:noMultiLvlLbl val="0"/>
      </c:catAx>
      <c:valAx>
        <c:axId val="3419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814917</xdr:colOff>
      <xdr:row>17</xdr:row>
      <xdr:rowOff>57150</xdr:rowOff>
    </xdr:from>
    <xdr:to>
      <xdr:col>23</xdr:col>
      <xdr:colOff>656167</xdr:colOff>
      <xdr:row>30</xdr:row>
      <xdr:rowOff>211666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128569-1E3F-88CB-B20B-8F96F95DA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3D32-403C-4047-880C-A4178F3C790C}">
  <sheetPr>
    <pageSetUpPr fitToPage="1"/>
  </sheetPr>
  <dimension ref="A1:T40"/>
  <sheetViews>
    <sheetView tabSelected="1" zoomScale="60" zoomScaleNormal="60" workbookViewId="0">
      <selection activeCell="E3" sqref="E3"/>
    </sheetView>
  </sheetViews>
  <sheetFormatPr baseColWidth="10" defaultRowHeight="16" x14ac:dyDescent="0.2"/>
  <cols>
    <col min="1" max="1" width="50.1640625" customWidth="1"/>
    <col min="2" max="3" width="18.6640625" hidden="1" customWidth="1"/>
    <col min="4" max="5" width="15.33203125" customWidth="1"/>
    <col min="6" max="7" width="16" customWidth="1"/>
    <col min="8" max="9" width="18.6640625" customWidth="1"/>
    <col min="10" max="10" width="18.6640625" style="12" customWidth="1"/>
    <col min="11" max="11" width="19.5" style="12" customWidth="1"/>
    <col min="12" max="12" width="21.6640625" style="15" customWidth="1"/>
  </cols>
  <sheetData>
    <row r="1" spans="1:20" s="1" customFormat="1" ht="32" customHeight="1" x14ac:dyDescent="0.35">
      <c r="A1" s="6"/>
      <c r="B1" s="6" t="s">
        <v>3</v>
      </c>
      <c r="C1" s="7" t="s">
        <v>5</v>
      </c>
      <c r="D1" s="16" t="s">
        <v>0</v>
      </c>
      <c r="E1" s="16"/>
      <c r="F1" s="16" t="s">
        <v>6</v>
      </c>
      <c r="G1" s="16"/>
      <c r="H1" s="16" t="s">
        <v>7</v>
      </c>
      <c r="I1" s="16"/>
      <c r="J1" s="13" t="s">
        <v>4</v>
      </c>
      <c r="K1" s="10" t="s">
        <v>9</v>
      </c>
      <c r="L1" s="14" t="s">
        <v>10</v>
      </c>
    </row>
    <row r="2" spans="1:20" s="1" customFormat="1" ht="32" customHeight="1" x14ac:dyDescent="0.35">
      <c r="A2" s="6"/>
      <c r="B2" s="6"/>
      <c r="C2" s="7" t="s">
        <v>8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1</v>
      </c>
      <c r="I2" s="6" t="s">
        <v>2</v>
      </c>
      <c r="J2" s="13"/>
      <c r="K2" s="10"/>
      <c r="L2" s="14"/>
    </row>
    <row r="3" spans="1:20" ht="32" customHeight="1" x14ac:dyDescent="0.35">
      <c r="A3" s="8" t="s">
        <v>15</v>
      </c>
      <c r="B3" s="9"/>
      <c r="C3" s="9">
        <v>100</v>
      </c>
      <c r="D3" s="9">
        <v>76</v>
      </c>
      <c r="E3" s="9">
        <f>(D3+8) + (100-(D3+8))/3</f>
        <v>89.333333333333329</v>
      </c>
      <c r="F3" s="9"/>
      <c r="G3" s="9"/>
      <c r="H3" s="9"/>
      <c r="I3" s="9"/>
      <c r="J3" s="13">
        <f>((0.2*B3)+(0.1*C3)+(0.2*E3)+(0.2*G3))/(0.7)</f>
        <v>39.80952380952381</v>
      </c>
      <c r="K3" s="10">
        <f>((0.2*B3)+(0.1*C3)+(0.2*E3)+(0.2*G3)+(0.3*I3))/(1)</f>
        <v>27.866666666666667</v>
      </c>
      <c r="L3" s="14" t="s">
        <v>12</v>
      </c>
    </row>
    <row r="4" spans="1:20" ht="32" customHeight="1" x14ac:dyDescent="0.35">
      <c r="A4" s="8"/>
      <c r="B4" s="9"/>
      <c r="C4" s="9"/>
      <c r="D4" s="9"/>
      <c r="E4" s="9"/>
      <c r="F4" s="9"/>
      <c r="G4" s="9"/>
      <c r="H4" s="9"/>
      <c r="I4" s="9"/>
      <c r="J4" s="13"/>
      <c r="K4" s="10"/>
      <c r="L4" s="14"/>
      <c r="N4" s="2" t="s">
        <v>4</v>
      </c>
      <c r="O4" s="2" t="s">
        <v>0</v>
      </c>
      <c r="P4" s="2" t="s">
        <v>6</v>
      </c>
      <c r="Q4" s="2" t="s">
        <v>7</v>
      </c>
      <c r="R4" s="2"/>
      <c r="S4" s="2"/>
      <c r="T4" s="2"/>
    </row>
    <row r="5" spans="1:20" ht="32" customHeight="1" x14ac:dyDescent="0.35">
      <c r="A5" s="4"/>
      <c r="B5" s="2" t="s">
        <v>3</v>
      </c>
      <c r="C5" s="3" t="s">
        <v>5</v>
      </c>
      <c r="D5" s="17" t="s">
        <v>0</v>
      </c>
      <c r="E5" s="17"/>
      <c r="F5" s="17" t="s">
        <v>6</v>
      </c>
      <c r="G5" s="17"/>
      <c r="H5" s="17" t="s">
        <v>7</v>
      </c>
      <c r="I5" s="17"/>
      <c r="J5" s="13" t="s">
        <v>4</v>
      </c>
      <c r="K5" s="11"/>
      <c r="L5" s="14"/>
      <c r="N5" s="2" t="s">
        <v>13</v>
      </c>
      <c r="O5" s="2">
        <v>3</v>
      </c>
      <c r="P5" s="2"/>
      <c r="Q5" s="2"/>
      <c r="R5" s="2"/>
      <c r="S5" s="2"/>
      <c r="T5" s="2"/>
    </row>
    <row r="6" spans="1:20" ht="32" customHeight="1" x14ac:dyDescent="0.35">
      <c r="A6" s="4"/>
      <c r="B6" s="2"/>
      <c r="C6" s="3" t="s">
        <v>8</v>
      </c>
      <c r="D6" s="2" t="s">
        <v>1</v>
      </c>
      <c r="E6" s="2" t="s">
        <v>2</v>
      </c>
      <c r="F6" s="2" t="s">
        <v>1</v>
      </c>
      <c r="G6" s="2" t="s">
        <v>2</v>
      </c>
      <c r="H6" s="2" t="s">
        <v>1</v>
      </c>
      <c r="I6" s="2" t="s">
        <v>2</v>
      </c>
      <c r="J6" s="13"/>
      <c r="K6" s="11"/>
      <c r="L6" s="14"/>
      <c r="N6" s="2" t="s">
        <v>12</v>
      </c>
      <c r="O6" s="2">
        <v>4</v>
      </c>
      <c r="P6" s="2"/>
      <c r="Q6" s="2"/>
      <c r="R6" s="2"/>
      <c r="S6" s="2"/>
      <c r="T6" s="2"/>
    </row>
    <row r="7" spans="1:20" ht="32" customHeight="1" x14ac:dyDescent="0.35">
      <c r="A7" s="4" t="s">
        <v>16</v>
      </c>
      <c r="B7" s="5"/>
      <c r="C7" s="5">
        <v>100</v>
      </c>
      <c r="D7" s="5">
        <v>81</v>
      </c>
      <c r="E7" s="9">
        <f>(D7+8) + (100-(D7+8))/3</f>
        <v>92.666666666666671</v>
      </c>
      <c r="F7" s="5"/>
      <c r="G7" s="5"/>
      <c r="H7" s="5" t="s">
        <v>14</v>
      </c>
      <c r="I7" s="5" t="e">
        <f>H7 + (100-H7)/4</f>
        <v>#VALUE!</v>
      </c>
      <c r="J7" s="13">
        <f>((0.2*B7)+(0.1*C7)+(0.2*E7)+(0.2*G7))/(0.7)</f>
        <v>40.761904761904766</v>
      </c>
      <c r="K7" s="11" t="e">
        <f>((0.2*B7)+(0.1*C7)+(0.2*E7)+(0.2*G7)+(0.3*I7))/(1)</f>
        <v>#VALUE!</v>
      </c>
      <c r="L7" s="14" t="s">
        <v>11</v>
      </c>
      <c r="N7" s="2" t="s">
        <v>11</v>
      </c>
      <c r="O7" s="2">
        <v>1</v>
      </c>
      <c r="P7" s="2"/>
      <c r="Q7" s="2"/>
      <c r="R7" s="2"/>
      <c r="S7" s="2"/>
      <c r="T7" s="2"/>
    </row>
    <row r="8" spans="1:20" ht="32" customHeight="1" x14ac:dyDescent="0.35">
      <c r="A8" s="4"/>
      <c r="B8" s="5"/>
      <c r="C8" s="5"/>
      <c r="D8" s="5"/>
      <c r="E8" s="5"/>
      <c r="F8" s="5"/>
      <c r="G8" s="5"/>
      <c r="H8" s="5"/>
      <c r="I8" s="5"/>
      <c r="J8" s="13"/>
      <c r="K8" s="11"/>
      <c r="L8" s="14"/>
      <c r="N8" s="2" t="s">
        <v>25</v>
      </c>
      <c r="O8" s="2">
        <v>1</v>
      </c>
      <c r="P8" s="2"/>
      <c r="Q8" s="2"/>
      <c r="R8" s="2"/>
      <c r="S8" s="2"/>
      <c r="T8" s="2"/>
    </row>
    <row r="9" spans="1:20" ht="32" customHeight="1" x14ac:dyDescent="0.35">
      <c r="A9" s="8"/>
      <c r="B9" s="6" t="s">
        <v>3</v>
      </c>
      <c r="C9" s="7" t="s">
        <v>5</v>
      </c>
      <c r="D9" s="16" t="s">
        <v>0</v>
      </c>
      <c r="E9" s="16"/>
      <c r="F9" s="16" t="s">
        <v>6</v>
      </c>
      <c r="G9" s="16"/>
      <c r="H9" s="16" t="s">
        <v>7</v>
      </c>
      <c r="I9" s="16"/>
      <c r="J9" s="13" t="s">
        <v>4</v>
      </c>
      <c r="K9" s="10"/>
      <c r="L9" s="14"/>
      <c r="N9" s="2" t="s">
        <v>26</v>
      </c>
      <c r="O9" s="2">
        <v>1</v>
      </c>
      <c r="P9" s="2"/>
      <c r="Q9" s="2"/>
      <c r="R9" s="2"/>
      <c r="S9" s="2"/>
      <c r="T9" s="2"/>
    </row>
    <row r="10" spans="1:20" ht="32" customHeight="1" x14ac:dyDescent="0.35">
      <c r="A10" s="8"/>
      <c r="B10" s="6"/>
      <c r="C10" s="7" t="s">
        <v>8</v>
      </c>
      <c r="D10" s="6" t="s">
        <v>1</v>
      </c>
      <c r="E10" s="6" t="s">
        <v>2</v>
      </c>
      <c r="F10" s="6" t="s">
        <v>1</v>
      </c>
      <c r="G10" s="6" t="s">
        <v>2</v>
      </c>
      <c r="H10" s="6" t="s">
        <v>1</v>
      </c>
      <c r="I10" s="6" t="s">
        <v>2</v>
      </c>
      <c r="J10" s="13"/>
      <c r="K10" s="10"/>
      <c r="L10" s="14"/>
      <c r="N10" s="2"/>
      <c r="O10" s="2"/>
      <c r="P10" s="2"/>
      <c r="Q10" s="2"/>
      <c r="R10" s="2"/>
      <c r="S10" s="2"/>
      <c r="T10" s="2"/>
    </row>
    <row r="11" spans="1:20" ht="32" customHeight="1" x14ac:dyDescent="0.35">
      <c r="A11" s="8" t="s">
        <v>17</v>
      </c>
      <c r="B11" s="9"/>
      <c r="C11" s="9">
        <v>115</v>
      </c>
      <c r="D11" s="9">
        <v>73</v>
      </c>
      <c r="E11" s="9">
        <f>(D11+8) + (100-(D11+8))/3</f>
        <v>87.333333333333329</v>
      </c>
      <c r="F11" s="9"/>
      <c r="G11" s="9">
        <v>65</v>
      </c>
      <c r="H11" s="9" t="s">
        <v>14</v>
      </c>
      <c r="I11" s="9" t="e">
        <f>H11 + (100-H11)/4</f>
        <v>#VALUE!</v>
      </c>
      <c r="J11" s="13">
        <f>((0.2*B11)+(0.1*C11)+(0.2*E11)+(0.2*G11))/(0.7)</f>
        <v>59.952380952380956</v>
      </c>
      <c r="K11" s="10" t="e">
        <f>((0.2*B11)+(0.1*C11)+(0.2*E11)+(0.2*G11)+(0.3*I11))/(1)</f>
        <v>#VALUE!</v>
      </c>
      <c r="L11" s="14" t="s">
        <v>12</v>
      </c>
      <c r="N11" s="2"/>
      <c r="O11" s="2"/>
      <c r="P11" s="2"/>
      <c r="Q11" s="2"/>
      <c r="R11" s="2"/>
      <c r="S11" s="2"/>
      <c r="T11" s="2"/>
    </row>
    <row r="12" spans="1:20" ht="32" customHeight="1" x14ac:dyDescent="0.35">
      <c r="A12" s="8"/>
      <c r="B12" s="9"/>
      <c r="C12" s="9"/>
      <c r="D12" s="9"/>
      <c r="E12" s="9"/>
      <c r="F12" s="9"/>
      <c r="G12" s="9"/>
      <c r="H12" s="9"/>
      <c r="I12" s="9"/>
      <c r="J12" s="13"/>
      <c r="K12" s="10"/>
      <c r="L12" s="14"/>
      <c r="N12" s="2"/>
      <c r="O12" s="2"/>
      <c r="P12" s="2"/>
      <c r="Q12" s="2"/>
      <c r="R12" s="2"/>
      <c r="S12" s="2"/>
      <c r="T12" s="2"/>
    </row>
    <row r="13" spans="1:20" ht="32" customHeight="1" x14ac:dyDescent="0.35">
      <c r="A13" s="4"/>
      <c r="B13" s="2" t="s">
        <v>3</v>
      </c>
      <c r="C13" s="3" t="s">
        <v>5</v>
      </c>
      <c r="D13" s="17" t="s">
        <v>0</v>
      </c>
      <c r="E13" s="17"/>
      <c r="F13" s="17" t="s">
        <v>6</v>
      </c>
      <c r="G13" s="17"/>
      <c r="H13" s="17" t="s">
        <v>7</v>
      </c>
      <c r="I13" s="17"/>
      <c r="J13" s="13" t="s">
        <v>4</v>
      </c>
      <c r="K13" s="11"/>
      <c r="L13" s="14"/>
      <c r="N13" s="2"/>
      <c r="O13" s="2"/>
      <c r="P13" s="2"/>
      <c r="Q13" s="2"/>
      <c r="R13" s="2"/>
      <c r="S13" s="2"/>
      <c r="T13" s="2"/>
    </row>
    <row r="14" spans="1:20" ht="32" customHeight="1" x14ac:dyDescent="0.35">
      <c r="A14" s="4"/>
      <c r="B14" s="2"/>
      <c r="C14" s="3" t="s">
        <v>8</v>
      </c>
      <c r="D14" s="2" t="s">
        <v>1</v>
      </c>
      <c r="E14" s="2" t="s">
        <v>2</v>
      </c>
      <c r="F14" s="2" t="s">
        <v>1</v>
      </c>
      <c r="G14" s="2" t="s">
        <v>2</v>
      </c>
      <c r="H14" s="2" t="s">
        <v>1</v>
      </c>
      <c r="I14" s="2" t="s">
        <v>2</v>
      </c>
      <c r="J14" s="13"/>
      <c r="K14" s="11"/>
      <c r="L14" s="14"/>
      <c r="N14" s="2"/>
      <c r="O14" s="2"/>
      <c r="P14" s="2"/>
      <c r="Q14" s="2"/>
      <c r="R14" s="2"/>
      <c r="S14" s="2"/>
      <c r="T14" s="2"/>
    </row>
    <row r="15" spans="1:20" ht="32" customHeight="1" x14ac:dyDescent="0.35">
      <c r="A15" s="4" t="s">
        <v>18</v>
      </c>
      <c r="B15" s="5"/>
      <c r="C15" s="5">
        <v>100</v>
      </c>
      <c r="D15" s="5">
        <v>40</v>
      </c>
      <c r="E15" s="9">
        <f>(D15+8) + (100-(D15+8))/3</f>
        <v>65.333333333333329</v>
      </c>
      <c r="F15" s="5" t="s">
        <v>14</v>
      </c>
      <c r="G15" s="5">
        <v>87</v>
      </c>
      <c r="H15" s="5" t="s">
        <v>14</v>
      </c>
      <c r="I15" s="5" t="e">
        <f>H15 + (100-H15)/4</f>
        <v>#VALUE!</v>
      </c>
      <c r="J15" s="13">
        <f>((0.2*B15)+(0.1*C15)+(0.2*E15)+(0.2*G15))/(0.7)</f>
        <v>57.809523809523817</v>
      </c>
      <c r="K15" s="11" t="e">
        <f>((0.2*B15)+(0.1*C15)+(0.2*E15)+(0.2*G15)+(0.3*I15))/(1)</f>
        <v>#VALUE!</v>
      </c>
      <c r="L15" s="14" t="s">
        <v>13</v>
      </c>
      <c r="N15" s="2"/>
      <c r="O15" s="2"/>
      <c r="P15" s="2"/>
      <c r="Q15" s="2"/>
      <c r="R15" s="2"/>
      <c r="S15" s="2"/>
      <c r="T15" s="2"/>
    </row>
    <row r="16" spans="1:20" ht="32" customHeight="1" x14ac:dyDescent="0.35">
      <c r="A16" s="4"/>
      <c r="B16" s="5"/>
      <c r="C16" s="5"/>
      <c r="D16" s="5"/>
      <c r="E16" s="5"/>
      <c r="F16" s="5"/>
      <c r="G16" s="5"/>
      <c r="H16" s="5"/>
      <c r="I16" s="5"/>
      <c r="J16" s="13"/>
      <c r="K16" s="11"/>
      <c r="L16" s="14"/>
      <c r="N16" s="2"/>
      <c r="O16" s="2"/>
      <c r="P16" s="2"/>
      <c r="Q16" s="2"/>
      <c r="R16" s="2"/>
      <c r="S16" s="2"/>
      <c r="T16" s="2"/>
    </row>
    <row r="17" spans="1:12" ht="32" customHeight="1" x14ac:dyDescent="0.35">
      <c r="A17" s="8"/>
      <c r="B17" s="6" t="s">
        <v>3</v>
      </c>
      <c r="C17" s="7" t="s">
        <v>5</v>
      </c>
      <c r="D17" s="16" t="s">
        <v>0</v>
      </c>
      <c r="E17" s="16"/>
      <c r="F17" s="16" t="s">
        <v>6</v>
      </c>
      <c r="G17" s="16"/>
      <c r="H17" s="16" t="s">
        <v>7</v>
      </c>
      <c r="I17" s="16"/>
      <c r="J17" s="13" t="s">
        <v>4</v>
      </c>
      <c r="K17" s="10"/>
      <c r="L17" s="14"/>
    </row>
    <row r="18" spans="1:12" ht="32" customHeight="1" x14ac:dyDescent="0.35">
      <c r="A18" s="8"/>
      <c r="B18" s="6"/>
      <c r="C18" s="7" t="s">
        <v>8</v>
      </c>
      <c r="D18" s="6" t="s">
        <v>1</v>
      </c>
      <c r="E18" s="6" t="s">
        <v>2</v>
      </c>
      <c r="F18" s="6" t="s">
        <v>1</v>
      </c>
      <c r="G18" s="6" t="s">
        <v>2</v>
      </c>
      <c r="H18" s="6" t="s">
        <v>1</v>
      </c>
      <c r="I18" s="6" t="s">
        <v>2</v>
      </c>
      <c r="J18" s="13"/>
      <c r="K18" s="10"/>
      <c r="L18" s="14"/>
    </row>
    <row r="19" spans="1:12" ht="32" customHeight="1" x14ac:dyDescent="0.35">
      <c r="A19" s="8" t="s">
        <v>19</v>
      </c>
      <c r="B19" s="9"/>
      <c r="C19" s="9">
        <v>100</v>
      </c>
      <c r="D19" s="9">
        <v>78</v>
      </c>
      <c r="E19" s="9">
        <f>(D19+8) + (100-(D19+8))/3</f>
        <v>90.666666666666671</v>
      </c>
      <c r="F19" s="9" t="s">
        <v>14</v>
      </c>
      <c r="G19" s="9">
        <v>95</v>
      </c>
      <c r="H19" s="9" t="s">
        <v>14</v>
      </c>
      <c r="I19" s="9" t="e">
        <f>H19 + (100-H19)/4</f>
        <v>#VALUE!</v>
      </c>
      <c r="J19" s="13">
        <f>((0.2*B19)+(0.1*C19)+(0.2*E19)+(0.2*G19))/(0.7)</f>
        <v>67.333333333333343</v>
      </c>
      <c r="K19" s="10" t="e">
        <f>((0.2*B19)+(0.1*C19)+(0.2*E19)+(0.2*G19)+(0.3*I19))/(1)</f>
        <v>#VALUE!</v>
      </c>
      <c r="L19" s="14" t="s">
        <v>13</v>
      </c>
    </row>
    <row r="20" spans="1:12" ht="32" customHeight="1" x14ac:dyDescent="0.35">
      <c r="A20" s="8"/>
      <c r="B20" s="9"/>
      <c r="C20" s="9"/>
      <c r="D20" s="9"/>
      <c r="E20" s="9"/>
      <c r="F20" s="9"/>
      <c r="G20" s="9"/>
      <c r="H20" s="9"/>
      <c r="I20" s="9"/>
      <c r="J20" s="13"/>
      <c r="K20" s="10"/>
      <c r="L20" s="14"/>
    </row>
    <row r="21" spans="1:12" ht="32" customHeight="1" x14ac:dyDescent="0.35">
      <c r="A21" s="4"/>
      <c r="B21" s="2" t="s">
        <v>3</v>
      </c>
      <c r="C21" s="3" t="s">
        <v>5</v>
      </c>
      <c r="D21" s="17" t="s">
        <v>0</v>
      </c>
      <c r="E21" s="17"/>
      <c r="F21" s="17" t="s">
        <v>6</v>
      </c>
      <c r="G21" s="17"/>
      <c r="H21" s="17" t="s">
        <v>7</v>
      </c>
      <c r="I21" s="17"/>
      <c r="J21" s="13" t="s">
        <v>4</v>
      </c>
      <c r="K21" s="11"/>
      <c r="L21" s="14"/>
    </row>
    <row r="22" spans="1:12" ht="32" customHeight="1" x14ac:dyDescent="0.35">
      <c r="A22" s="4"/>
      <c r="B22" s="2"/>
      <c r="C22" s="3" t="s">
        <v>8</v>
      </c>
      <c r="D22" s="2" t="s">
        <v>1</v>
      </c>
      <c r="E22" s="2" t="s">
        <v>2</v>
      </c>
      <c r="F22" s="2" t="s">
        <v>1</v>
      </c>
      <c r="G22" s="2" t="s">
        <v>2</v>
      </c>
      <c r="H22" s="2" t="s">
        <v>1</v>
      </c>
      <c r="I22" s="2" t="s">
        <v>2</v>
      </c>
      <c r="J22" s="13"/>
      <c r="K22" s="11"/>
      <c r="L22" s="14"/>
    </row>
    <row r="23" spans="1:12" ht="32" customHeight="1" x14ac:dyDescent="0.35">
      <c r="A23" s="4" t="s">
        <v>20</v>
      </c>
      <c r="B23" s="5"/>
      <c r="C23" s="5">
        <v>100</v>
      </c>
      <c r="D23" s="5">
        <v>25</v>
      </c>
      <c r="E23" s="9">
        <f>(D23+8) + (100-(D23+8))/3</f>
        <v>55.333333333333329</v>
      </c>
      <c r="F23" s="5"/>
      <c r="G23" s="5">
        <v>65</v>
      </c>
      <c r="H23" s="5" t="s">
        <v>14</v>
      </c>
      <c r="I23" s="5" t="e">
        <f>H23 + (100-H23)/4</f>
        <v>#VALUE!</v>
      </c>
      <c r="J23" s="13">
        <f>((0.2*B23)+(0.1*C23)+(0.2*E23)+(0.2*G23))/(0.7)</f>
        <v>48.666666666666664</v>
      </c>
      <c r="K23" s="11" t="e">
        <f>((0.2*B23)+(0.1*C23)+(0.2*E23)+(0.2*G23)+(0.3*I23))/(1)</f>
        <v>#VALUE!</v>
      </c>
      <c r="L23" s="14" t="s">
        <v>12</v>
      </c>
    </row>
    <row r="24" spans="1:12" ht="29" x14ac:dyDescent="0.35">
      <c r="A24" s="4"/>
      <c r="B24" s="5"/>
      <c r="C24" s="5"/>
      <c r="D24" s="5"/>
      <c r="E24" s="5"/>
      <c r="F24" s="5"/>
      <c r="G24" s="5"/>
      <c r="H24" s="5"/>
      <c r="I24" s="5"/>
      <c r="J24" s="13"/>
      <c r="K24" s="11"/>
      <c r="L24" s="14"/>
    </row>
    <row r="25" spans="1:12" ht="29" x14ac:dyDescent="0.35">
      <c r="A25" s="8"/>
      <c r="B25" s="6" t="s">
        <v>3</v>
      </c>
      <c r="C25" s="7" t="s">
        <v>5</v>
      </c>
      <c r="D25" s="16" t="s">
        <v>0</v>
      </c>
      <c r="E25" s="16"/>
      <c r="F25" s="16" t="s">
        <v>6</v>
      </c>
      <c r="G25" s="16"/>
      <c r="H25" s="16" t="s">
        <v>7</v>
      </c>
      <c r="I25" s="16"/>
      <c r="J25" s="13" t="s">
        <v>4</v>
      </c>
      <c r="K25" s="10"/>
      <c r="L25" s="14"/>
    </row>
    <row r="26" spans="1:12" ht="29" x14ac:dyDescent="0.35">
      <c r="A26" s="8"/>
      <c r="B26" s="6"/>
      <c r="C26" s="7" t="s">
        <v>8</v>
      </c>
      <c r="D26" s="9" t="s">
        <v>14</v>
      </c>
      <c r="E26" s="6" t="s">
        <v>2</v>
      </c>
      <c r="F26" s="6" t="s">
        <v>1</v>
      </c>
      <c r="G26" s="6" t="s">
        <v>2</v>
      </c>
      <c r="H26" s="6" t="s">
        <v>1</v>
      </c>
      <c r="I26" s="6" t="s">
        <v>2</v>
      </c>
      <c r="J26" s="13"/>
      <c r="K26" s="10"/>
      <c r="L26" s="14"/>
    </row>
    <row r="27" spans="1:12" ht="29" x14ac:dyDescent="0.35">
      <c r="A27" s="8" t="s">
        <v>21</v>
      </c>
      <c r="B27" s="9"/>
      <c r="C27" s="9">
        <v>100</v>
      </c>
      <c r="D27" s="9">
        <v>70</v>
      </c>
      <c r="E27" s="9">
        <f>(D27+8) + (100-(D27+8))/3</f>
        <v>85.333333333333329</v>
      </c>
      <c r="F27" s="9" t="s">
        <v>14</v>
      </c>
      <c r="G27" s="9">
        <v>95</v>
      </c>
      <c r="H27" s="9" t="s">
        <v>14</v>
      </c>
      <c r="I27" s="9" t="e">
        <f>H27 + (100-H27)/4</f>
        <v>#VALUE!</v>
      </c>
      <c r="J27" s="13">
        <f>((0.2*B27)+(0.1*C27)+(0.2*E27)+(0.2*G27))/(0.7)</f>
        <v>65.80952380952381</v>
      </c>
      <c r="K27" s="10" t="e">
        <f>((0.2*B27)+(0.1*C27)+(0.2*E27)+(0.2*G27)+(0.3*I27))/(1)</f>
        <v>#VALUE!</v>
      </c>
      <c r="L27" s="14" t="s">
        <v>13</v>
      </c>
    </row>
    <row r="28" spans="1:12" ht="29" x14ac:dyDescent="0.35">
      <c r="A28" s="8"/>
      <c r="B28" s="9"/>
      <c r="C28" s="9"/>
      <c r="D28" s="9"/>
      <c r="E28" s="9"/>
      <c r="F28" s="9"/>
      <c r="G28" s="9"/>
      <c r="H28" s="9"/>
      <c r="I28" s="9"/>
      <c r="J28" s="13"/>
      <c r="K28" s="10"/>
      <c r="L28" s="14"/>
    </row>
    <row r="29" spans="1:12" ht="29" x14ac:dyDescent="0.35">
      <c r="A29" s="4"/>
      <c r="B29" s="2" t="s">
        <v>3</v>
      </c>
      <c r="C29" s="3" t="s">
        <v>5</v>
      </c>
      <c r="D29" s="17" t="s">
        <v>0</v>
      </c>
      <c r="E29" s="17"/>
      <c r="F29" s="17" t="s">
        <v>6</v>
      </c>
      <c r="G29" s="17"/>
      <c r="H29" s="17" t="s">
        <v>7</v>
      </c>
      <c r="I29" s="17"/>
      <c r="J29" s="13" t="s">
        <v>4</v>
      </c>
      <c r="K29" s="11"/>
      <c r="L29" s="14"/>
    </row>
    <row r="30" spans="1:12" ht="29" x14ac:dyDescent="0.35">
      <c r="A30" s="4"/>
      <c r="B30" s="2"/>
      <c r="C30" s="3" t="s">
        <v>8</v>
      </c>
      <c r="D30" s="2" t="s">
        <v>1</v>
      </c>
      <c r="E30" s="2" t="s">
        <v>2</v>
      </c>
      <c r="F30" s="2" t="s">
        <v>1</v>
      </c>
      <c r="G30" s="2" t="s">
        <v>2</v>
      </c>
      <c r="H30" s="2" t="s">
        <v>1</v>
      </c>
      <c r="I30" s="2" t="s">
        <v>2</v>
      </c>
      <c r="J30" s="13"/>
      <c r="K30" s="11"/>
      <c r="L30" s="14"/>
    </row>
    <row r="31" spans="1:12" ht="29" x14ac:dyDescent="0.35">
      <c r="A31" s="4" t="s">
        <v>22</v>
      </c>
      <c r="B31" s="5"/>
      <c r="C31" s="5">
        <v>100</v>
      </c>
      <c r="D31" s="5">
        <v>59</v>
      </c>
      <c r="E31" s="9">
        <f>(D31+8) + (100-(D31+8))/3</f>
        <v>78</v>
      </c>
      <c r="F31" s="5"/>
      <c r="G31" s="5">
        <v>65</v>
      </c>
      <c r="H31" s="5" t="s">
        <v>14</v>
      </c>
      <c r="I31" s="5" t="e">
        <f>H31 + (100-H31)/4</f>
        <v>#VALUE!</v>
      </c>
      <c r="J31" s="13">
        <f>((0.2*B31)+(0.1*C31)+(0.2*E31)+(0.2*G31))/(0.7)</f>
        <v>55.142857142857146</v>
      </c>
      <c r="K31" s="11" t="e">
        <f>((0.2*B31)+(0.1*C31)+(0.2*E31)+(0.2*G31)+(0.3*I31))/(1)</f>
        <v>#VALUE!</v>
      </c>
      <c r="L31" s="14" t="s">
        <v>12</v>
      </c>
    </row>
    <row r="32" spans="1:12" ht="29" x14ac:dyDescent="0.35">
      <c r="A32" s="4"/>
      <c r="B32" s="5"/>
      <c r="C32" s="5"/>
      <c r="D32" s="5"/>
      <c r="E32" s="5"/>
      <c r="F32" s="5"/>
      <c r="G32" s="5"/>
      <c r="H32" s="5"/>
      <c r="I32" s="5"/>
      <c r="J32" s="13"/>
      <c r="K32" s="11"/>
      <c r="L32" s="14"/>
    </row>
    <row r="33" spans="1:12" ht="29" x14ac:dyDescent="0.35">
      <c r="A33" s="8"/>
      <c r="B33" s="6" t="s">
        <v>3</v>
      </c>
      <c r="C33" s="7" t="s">
        <v>5</v>
      </c>
      <c r="D33" s="16" t="s">
        <v>0</v>
      </c>
      <c r="E33" s="16"/>
      <c r="F33" s="16" t="s">
        <v>6</v>
      </c>
      <c r="G33" s="16"/>
      <c r="H33" s="16" t="s">
        <v>7</v>
      </c>
      <c r="I33" s="16"/>
      <c r="J33" s="13" t="s">
        <v>4</v>
      </c>
      <c r="K33" s="10"/>
      <c r="L33" s="14"/>
    </row>
    <row r="34" spans="1:12" ht="29" x14ac:dyDescent="0.35">
      <c r="A34" s="8"/>
      <c r="B34" s="6"/>
      <c r="C34" s="7" t="s">
        <v>8</v>
      </c>
      <c r="D34" s="6" t="s">
        <v>1</v>
      </c>
      <c r="E34" s="6" t="s">
        <v>2</v>
      </c>
      <c r="F34" s="6" t="s">
        <v>1</v>
      </c>
      <c r="G34" s="6" t="s">
        <v>2</v>
      </c>
      <c r="H34" s="6" t="s">
        <v>1</v>
      </c>
      <c r="I34" s="6" t="s">
        <v>2</v>
      </c>
      <c r="J34" s="13"/>
      <c r="K34" s="10"/>
      <c r="L34" s="14"/>
    </row>
    <row r="35" spans="1:12" ht="29" x14ac:dyDescent="0.35">
      <c r="A35" s="8" t="s">
        <v>23</v>
      </c>
      <c r="B35" s="9"/>
      <c r="C35" s="9">
        <v>100</v>
      </c>
      <c r="D35" s="9">
        <v>96</v>
      </c>
      <c r="E35" s="9">
        <f>(D35) + (100-(D35))/3</f>
        <v>97.333333333333329</v>
      </c>
      <c r="F35" s="9" t="s">
        <v>14</v>
      </c>
      <c r="G35" s="9">
        <v>95</v>
      </c>
      <c r="H35" s="9" t="s">
        <v>14</v>
      </c>
      <c r="I35" s="9" t="e">
        <f>H35 + (100-H35)/4</f>
        <v>#VALUE!</v>
      </c>
      <c r="J35" s="13">
        <f>((0.2*B35)+(0.1*C35)+(0.2*E35)+(0.2*G35))/(0.7)</f>
        <v>69.238095238095241</v>
      </c>
      <c r="K35" s="10" t="e">
        <f>((0.2*B35)+(0.1*C35)+(0.2*E35)+(0.2*G35)+(0.3*I35))/(1)</f>
        <v>#VALUE!</v>
      </c>
      <c r="L35" s="14" t="s">
        <v>13</v>
      </c>
    </row>
    <row r="36" spans="1:12" ht="29" x14ac:dyDescent="0.35">
      <c r="A36" s="8"/>
      <c r="B36" s="9"/>
      <c r="C36" s="9"/>
      <c r="D36" s="9"/>
      <c r="E36" s="9"/>
      <c r="F36" s="9"/>
      <c r="G36" s="9"/>
      <c r="H36" s="9"/>
      <c r="I36" s="9"/>
      <c r="J36" s="13"/>
      <c r="K36" s="10"/>
      <c r="L36" s="14"/>
    </row>
    <row r="37" spans="1:12" ht="29" x14ac:dyDescent="0.35">
      <c r="A37" s="4"/>
      <c r="B37" s="2" t="s">
        <v>3</v>
      </c>
      <c r="C37" s="3" t="s">
        <v>5</v>
      </c>
      <c r="D37" s="17" t="s">
        <v>0</v>
      </c>
      <c r="E37" s="17"/>
      <c r="F37" s="17" t="s">
        <v>6</v>
      </c>
      <c r="G37" s="17"/>
      <c r="H37" s="17" t="s">
        <v>7</v>
      </c>
      <c r="I37" s="17"/>
      <c r="J37" s="13" t="s">
        <v>4</v>
      </c>
      <c r="K37" s="11"/>
      <c r="L37" s="14"/>
    </row>
    <row r="38" spans="1:12" ht="29" x14ac:dyDescent="0.35">
      <c r="A38" s="4"/>
      <c r="B38" s="2"/>
      <c r="C38" s="3" t="s">
        <v>8</v>
      </c>
      <c r="D38" s="2" t="s">
        <v>1</v>
      </c>
      <c r="E38" s="2" t="s">
        <v>2</v>
      </c>
      <c r="F38" s="2" t="s">
        <v>1</v>
      </c>
      <c r="G38" s="2" t="s">
        <v>2</v>
      </c>
      <c r="H38" s="2" t="s">
        <v>1</v>
      </c>
      <c r="I38" s="2" t="s">
        <v>2</v>
      </c>
      <c r="J38" s="13"/>
      <c r="K38" s="11"/>
      <c r="L38" s="14"/>
    </row>
    <row r="39" spans="1:12" ht="29" x14ac:dyDescent="0.35">
      <c r="A39" s="4" t="s">
        <v>24</v>
      </c>
      <c r="B39" s="5"/>
      <c r="C39" s="5">
        <v>100</v>
      </c>
      <c r="D39" s="5">
        <v>72</v>
      </c>
      <c r="E39" s="9">
        <f>(D39+8) + (100-(D39+8))/3</f>
        <v>86.666666666666671</v>
      </c>
      <c r="F39" s="5"/>
      <c r="G39" s="5">
        <v>65</v>
      </c>
      <c r="H39" s="5" t="s">
        <v>14</v>
      </c>
      <c r="I39" s="5" t="e">
        <f>H39 + (100-H39)/4</f>
        <v>#VALUE!</v>
      </c>
      <c r="J39" s="13">
        <f>((0.2*B39)+(0.1*C39)+(0.2*E39)+(0.2*G39))/(0.7)</f>
        <v>57.619047619047628</v>
      </c>
      <c r="K39" s="11" t="e">
        <f>((0.2*B39)+(0.1*C39)+(0.2*E39)+(0.2*G39)+(0.3*I39))/(1)</f>
        <v>#VALUE!</v>
      </c>
      <c r="L39" s="14" t="s">
        <v>12</v>
      </c>
    </row>
    <row r="40" spans="1:12" ht="29" x14ac:dyDescent="0.35">
      <c r="A40" s="4"/>
      <c r="B40" s="5"/>
      <c r="C40" s="5"/>
      <c r="D40" s="5"/>
      <c r="E40" s="5"/>
      <c r="F40" s="5"/>
      <c r="G40" s="5"/>
      <c r="H40" s="5"/>
      <c r="I40" s="5"/>
      <c r="J40" s="13"/>
      <c r="K40" s="11"/>
      <c r="L40" s="14"/>
    </row>
  </sheetData>
  <sortState xmlns:xlrd2="http://schemas.microsoft.com/office/spreadsheetml/2017/richdata2" ref="A3:E23">
    <sortCondition ref="A3:A23"/>
  </sortState>
  <mergeCells count="30">
    <mergeCell ref="D33:E33"/>
    <mergeCell ref="F33:G33"/>
    <mergeCell ref="H33:I33"/>
    <mergeCell ref="D37:E37"/>
    <mergeCell ref="F37:G37"/>
    <mergeCell ref="H37:I37"/>
    <mergeCell ref="D25:E25"/>
    <mergeCell ref="F25:G25"/>
    <mergeCell ref="H25:I25"/>
    <mergeCell ref="D29:E29"/>
    <mergeCell ref="F29:G29"/>
    <mergeCell ref="H29:I29"/>
    <mergeCell ref="D17:E17"/>
    <mergeCell ref="F17:G17"/>
    <mergeCell ref="H17:I17"/>
    <mergeCell ref="D21:E21"/>
    <mergeCell ref="F21:G21"/>
    <mergeCell ref="H21:I21"/>
    <mergeCell ref="D9:E9"/>
    <mergeCell ref="F9:G9"/>
    <mergeCell ref="H9:I9"/>
    <mergeCell ref="D13:E13"/>
    <mergeCell ref="F13:G13"/>
    <mergeCell ref="H13:I13"/>
    <mergeCell ref="D1:E1"/>
    <mergeCell ref="F1:G1"/>
    <mergeCell ref="H1:I1"/>
    <mergeCell ref="D5:E5"/>
    <mergeCell ref="F5:G5"/>
    <mergeCell ref="H5:I5"/>
  </mergeCells>
  <pageMargins left="0.7" right="0.7" top="0.75" bottom="0.75" header="0.3" footer="0.3"/>
  <pageSetup scale="33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RASHAP, BRIAN</cp:lastModifiedBy>
  <cp:lastPrinted>2023-10-14T23:00:12Z</cp:lastPrinted>
  <dcterms:created xsi:type="dcterms:W3CDTF">2023-02-19T16:39:30Z</dcterms:created>
  <dcterms:modified xsi:type="dcterms:W3CDTF">2023-10-16T14:00:15Z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bb7484-22c2-4b98-9fb8-3ab13d821527_Enabled">
    <vt:lpwstr>true</vt:lpwstr>
  </property>
  <property fmtid="{D5CDD505-2E9C-101B-9397-08002B2CF9AE}" pid="3" name="MSIP_Label_d8bb7484-22c2-4b98-9fb8-3ab13d821527_SetDate">
    <vt:lpwstr>2023-02-19T17:07:06Z</vt:lpwstr>
  </property>
  <property fmtid="{D5CDD505-2E9C-101B-9397-08002B2CF9AE}" pid="4" name="MSIP_Label_d8bb7484-22c2-4b98-9fb8-3ab13d821527_Method">
    <vt:lpwstr>Standard</vt:lpwstr>
  </property>
  <property fmtid="{D5CDD505-2E9C-101B-9397-08002B2CF9AE}" pid="5" name="MSIP_Label_d8bb7484-22c2-4b98-9fb8-3ab13d821527_Name">
    <vt:lpwstr>defa4170-0d19-0005-0004-bc88714345d2</vt:lpwstr>
  </property>
  <property fmtid="{D5CDD505-2E9C-101B-9397-08002B2CF9AE}" pid="6" name="MSIP_Label_d8bb7484-22c2-4b98-9fb8-3ab13d821527_SiteId">
    <vt:lpwstr>f50e076b-86a5-45f3-87b0-3f4d0ec5e94e</vt:lpwstr>
  </property>
  <property fmtid="{D5CDD505-2E9C-101B-9397-08002B2CF9AE}" pid="7" name="MSIP_Label_d8bb7484-22c2-4b98-9fb8-3ab13d821527_ActionId">
    <vt:lpwstr>81b690bd-c948-41b8-8a2c-7302883eea96</vt:lpwstr>
  </property>
  <property fmtid="{D5CDD505-2E9C-101B-9397-08002B2CF9AE}" pid="8" name="MSIP_Label_d8bb7484-22c2-4b98-9fb8-3ab13d821527_ContentBits">
    <vt:lpwstr>0</vt:lpwstr>
  </property>
</Properties>
</file>