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ap/Documents/MSE/ENGR2910/"/>
    </mc:Choice>
  </mc:AlternateContent>
  <xr:revisionPtr revIDLastSave="0" documentId="13_ncr:1_{9935A486-A773-4441-9A64-96CF2C7CE529}" xr6:coauthVersionLast="47" xr6:coauthVersionMax="47" xr10:uidLastSave="{00000000-0000-0000-0000-000000000000}"/>
  <bookViews>
    <workbookView xWindow="0" yWindow="740" windowWidth="29400" windowHeight="16860" xr2:uid="{47D13744-5F57-6A4B-8CFE-C4A7E6225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K23" i="1" s="1"/>
  <c r="I3" i="1"/>
  <c r="K3" i="1" s="1"/>
  <c r="I19" i="1"/>
  <c r="K19" i="1" s="1"/>
  <c r="I15" i="1"/>
  <c r="K15" i="1" s="1"/>
  <c r="I11" i="1"/>
  <c r="K11" i="1" s="1"/>
  <c r="I7" i="1"/>
  <c r="K7" i="1" s="1"/>
  <c r="E3" i="1"/>
  <c r="J3" i="1" s="1"/>
  <c r="E19" i="1"/>
  <c r="J19" i="1" s="1"/>
  <c r="E15" i="1"/>
  <c r="J15" i="1" s="1"/>
  <c r="E23" i="1"/>
  <c r="J23" i="1" s="1"/>
  <c r="E7" i="1"/>
  <c r="J7" i="1" s="1"/>
  <c r="E11" i="1"/>
  <c r="J11" i="1" s="1"/>
</calcChain>
</file>

<file path=xl/sharedStrings.xml><?xml version="1.0" encoding="utf-8"?>
<sst xmlns="http://schemas.openxmlformats.org/spreadsheetml/2006/main" count="92" uniqueCount="20">
  <si>
    <t>Exam1</t>
  </si>
  <si>
    <t>Raw</t>
  </si>
  <si>
    <t>Curved</t>
  </si>
  <si>
    <t>Showa, Nanibah</t>
  </si>
  <si>
    <t>Robinett, Logan</t>
  </si>
  <si>
    <t>Skora, Jakub</t>
  </si>
  <si>
    <t>Matinez Specia, Jesus</t>
  </si>
  <si>
    <t>Palma, Ruben</t>
  </si>
  <si>
    <t>Beall, Reyana</t>
  </si>
  <si>
    <t>Homework</t>
  </si>
  <si>
    <t>Grade</t>
  </si>
  <si>
    <t>Presentation</t>
  </si>
  <si>
    <t>Exam2</t>
  </si>
  <si>
    <t>Final</t>
  </si>
  <si>
    <t>Assume 100%</t>
  </si>
  <si>
    <t>Final Grade</t>
  </si>
  <si>
    <t xml:space="preserve">Letter Grade 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</si>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</sst>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0" borderId="0" xfId="0" applyNumberFormat="1"/>
    <xf numFmtId="165" fontId="2" fillId="3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3D32-403C-4047-880C-A4178F3C790C}">
  <sheetPr>
    <pageSetUpPr fitToPage="1"/>
  </sheetPr>
  <dimension ref="A1:L23"/>
  <sheetViews>
    <sheetView tabSelected="1" zoomScale="80" zoomScaleNormal="80" workbookViewId="0">
      <selection activeCell="L4" sqref="L4"/>
    </sheetView>
  </sheetViews>
  <sheetFormatPr baseColWidth="10" defaultRowHeight="16" x14ac:dyDescent="0.2"/>
  <cols>
    <col min="1" max="1" width="34.5" customWidth="1"/>
    <col min="2" max="3" width="18.6640625" customWidth="1"/>
    <col min="4" max="5" width="15.33203125" customWidth="1"/>
    <col min="6" max="7" width="16" customWidth="1"/>
    <col min="8" max="9" width="18.6640625" customWidth="1"/>
    <col min="10" max="10" width="18.6640625" style="14" customWidth="1"/>
    <col min="11" max="11" width="19.5" style="14" customWidth="1"/>
    <col min="12" max="12" width="21.6640625" style="17" customWidth="1"/>
  </cols>
  <sheetData>
    <row r="1" spans="1:12" s="1" customFormat="1" ht="32" customHeight="1" x14ac:dyDescent="0.35">
      <c r="A1" s="7"/>
      <c r="B1" s="7" t="s">
        <v>9</v>
      </c>
      <c r="C1" s="8" t="s">
        <v>11</v>
      </c>
      <c r="D1" s="11" t="s">
        <v>0</v>
      </c>
      <c r="E1" s="11"/>
      <c r="F1" s="11" t="s">
        <v>12</v>
      </c>
      <c r="G1" s="11"/>
      <c r="H1" s="11" t="s">
        <v>13</v>
      </c>
      <c r="I1" s="11"/>
      <c r="J1" s="15" t="s">
        <v>10</v>
      </c>
      <c r="K1" s="12" t="s">
        <v>15</v>
      </c>
      <c r="L1" s="16" t="s">
        <v>16</v>
      </c>
    </row>
    <row r="2" spans="1:12" s="1" customFormat="1" ht="32" customHeight="1" x14ac:dyDescent="0.35">
      <c r="A2" s="7"/>
      <c r="B2" s="7"/>
      <c r="C2" s="8" t="s">
        <v>14</v>
      </c>
      <c r="D2" s="7" t="s">
        <v>1</v>
      </c>
      <c r="E2" s="7" t="s">
        <v>2</v>
      </c>
      <c r="F2" s="7" t="s">
        <v>1</v>
      </c>
      <c r="G2" s="7" t="s">
        <v>2</v>
      </c>
      <c r="H2" s="7" t="s">
        <v>1</v>
      </c>
      <c r="I2" s="7" t="s">
        <v>2</v>
      </c>
      <c r="J2" s="15"/>
      <c r="K2" s="12"/>
      <c r="L2" s="16"/>
    </row>
    <row r="3" spans="1:12" ht="32" customHeight="1" x14ac:dyDescent="0.35">
      <c r="A3" s="9" t="s">
        <v>8</v>
      </c>
      <c r="B3" s="10">
        <v>98.22</v>
      </c>
      <c r="C3" s="10">
        <v>115</v>
      </c>
      <c r="D3" s="10">
        <v>74</v>
      </c>
      <c r="E3" s="10">
        <f>D3 + (100-D3)/4</f>
        <v>80.5</v>
      </c>
      <c r="F3" s="10"/>
      <c r="G3" s="10">
        <v>65</v>
      </c>
      <c r="H3" s="10">
        <v>64</v>
      </c>
      <c r="I3" s="10">
        <f>H3 + (100-H3)/4</f>
        <v>73</v>
      </c>
      <c r="J3" s="15">
        <f>((0.2*B3)+(0.1*C3)+(0.2*E3)+(0.2*G3))/(0.7)</f>
        <v>86.062857142857155</v>
      </c>
      <c r="K3" s="12">
        <f>((0.2*B3)+(0.1*C3)+(0.2*E3)+(0.2*G3)+(0.3*I3))/(1)</f>
        <v>82.144000000000005</v>
      </c>
      <c r="L3" s="16" t="s">
        <v>18</v>
      </c>
    </row>
    <row r="4" spans="1:12" ht="32" customHeight="1" x14ac:dyDescent="0.35">
      <c r="A4" s="9"/>
      <c r="B4" s="10"/>
      <c r="C4" s="10"/>
      <c r="D4" s="10"/>
      <c r="E4" s="10"/>
      <c r="F4" s="10"/>
      <c r="G4" s="10"/>
      <c r="H4" s="10"/>
      <c r="I4" s="10"/>
      <c r="J4" s="15"/>
      <c r="K4" s="12"/>
      <c r="L4" s="16"/>
    </row>
    <row r="5" spans="1:12" ht="32" customHeight="1" x14ac:dyDescent="0.35">
      <c r="A5" s="4"/>
      <c r="B5" s="2" t="s">
        <v>9</v>
      </c>
      <c r="C5" s="3" t="s">
        <v>11</v>
      </c>
      <c r="D5" s="6" t="s">
        <v>0</v>
      </c>
      <c r="E5" s="6"/>
      <c r="F5" s="6" t="s">
        <v>12</v>
      </c>
      <c r="G5" s="6"/>
      <c r="H5" s="6" t="s">
        <v>13</v>
      </c>
      <c r="I5" s="6"/>
      <c r="J5" s="15" t="s">
        <v>10</v>
      </c>
      <c r="K5" s="13"/>
      <c r="L5" s="16"/>
    </row>
    <row r="6" spans="1:12" ht="32" customHeight="1" x14ac:dyDescent="0.35">
      <c r="A6" s="4"/>
      <c r="B6" s="2"/>
      <c r="C6" s="3" t="s">
        <v>14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15"/>
      <c r="K6" s="13"/>
      <c r="L6" s="16"/>
    </row>
    <row r="7" spans="1:12" ht="32" customHeight="1" x14ac:dyDescent="0.35">
      <c r="A7" s="4" t="s">
        <v>6</v>
      </c>
      <c r="B7" s="5">
        <v>89.11</v>
      </c>
      <c r="C7" s="5">
        <v>115</v>
      </c>
      <c r="D7" s="5">
        <v>72</v>
      </c>
      <c r="E7" s="5">
        <f>D7 + (100-D7)/4</f>
        <v>79</v>
      </c>
      <c r="F7" s="5"/>
      <c r="G7" s="5">
        <v>65</v>
      </c>
      <c r="H7" s="5">
        <v>55.5</v>
      </c>
      <c r="I7" s="5">
        <f>H7 + (100-H7)/4</f>
        <v>66.625</v>
      </c>
      <c r="J7" s="15">
        <f>((0.2*B7)+(0.1*C7)+(0.2*E7)+(0.2*G7))/(0.7)</f>
        <v>83.031428571428577</v>
      </c>
      <c r="K7" s="13">
        <f>((0.2*B7)+(0.1*C7)+(0.2*E7)+(0.2*G7)+(0.3*I7))/(1)</f>
        <v>78.109499999999997</v>
      </c>
      <c r="L7" s="16" t="s">
        <v>17</v>
      </c>
    </row>
    <row r="8" spans="1:12" ht="32" customHeight="1" x14ac:dyDescent="0.35">
      <c r="A8" s="4"/>
      <c r="B8" s="5"/>
      <c r="C8" s="5"/>
      <c r="D8" s="5"/>
      <c r="E8" s="5"/>
      <c r="F8" s="5"/>
      <c r="G8" s="5"/>
      <c r="H8" s="5"/>
      <c r="I8" s="5"/>
      <c r="J8" s="15"/>
      <c r="K8" s="13"/>
      <c r="L8" s="16"/>
    </row>
    <row r="9" spans="1:12" ht="32" customHeight="1" x14ac:dyDescent="0.35">
      <c r="A9" s="9"/>
      <c r="B9" s="7" t="s">
        <v>9</v>
      </c>
      <c r="C9" s="8" t="s">
        <v>11</v>
      </c>
      <c r="D9" s="11" t="s">
        <v>0</v>
      </c>
      <c r="E9" s="11"/>
      <c r="F9" s="11" t="s">
        <v>12</v>
      </c>
      <c r="G9" s="11"/>
      <c r="H9" s="11" t="s">
        <v>13</v>
      </c>
      <c r="I9" s="11"/>
      <c r="J9" s="15" t="s">
        <v>10</v>
      </c>
      <c r="K9" s="12"/>
      <c r="L9" s="16"/>
    </row>
    <row r="10" spans="1:12" ht="32" customHeight="1" x14ac:dyDescent="0.35">
      <c r="A10" s="9"/>
      <c r="B10" s="7"/>
      <c r="C10" s="8" t="s">
        <v>14</v>
      </c>
      <c r="D10" s="7" t="s">
        <v>1</v>
      </c>
      <c r="E10" s="7" t="s">
        <v>2</v>
      </c>
      <c r="F10" s="7" t="s">
        <v>1</v>
      </c>
      <c r="G10" s="7" t="s">
        <v>2</v>
      </c>
      <c r="H10" s="7" t="s">
        <v>1</v>
      </c>
      <c r="I10" s="7" t="s">
        <v>2</v>
      </c>
      <c r="J10" s="15"/>
      <c r="K10" s="12"/>
      <c r="L10" s="16"/>
    </row>
    <row r="11" spans="1:12" ht="32" customHeight="1" x14ac:dyDescent="0.35">
      <c r="A11" s="9" t="s">
        <v>7</v>
      </c>
      <c r="B11" s="10">
        <v>92.94</v>
      </c>
      <c r="C11" s="10">
        <v>115</v>
      </c>
      <c r="D11" s="10">
        <v>65</v>
      </c>
      <c r="E11" s="10">
        <f>D11 + (100-D11)/4</f>
        <v>73.75</v>
      </c>
      <c r="F11" s="10"/>
      <c r="G11" s="10">
        <v>65</v>
      </c>
      <c r="H11" s="10">
        <v>68</v>
      </c>
      <c r="I11" s="10">
        <f>H11 + (100-H11)/4</f>
        <v>76</v>
      </c>
      <c r="J11" s="15">
        <f>((0.2*B11)+(0.1*C11)+(0.2*E11)+(0.2*G11))/(0.7)</f>
        <v>82.625714285714295</v>
      </c>
      <c r="K11" s="12">
        <f>((0.2*B11)+(0.1*C11)+(0.2*E11)+(0.2*G11)+(0.3*I11))/(1)</f>
        <v>80.638000000000005</v>
      </c>
      <c r="L11" s="16" t="s">
        <v>18</v>
      </c>
    </row>
    <row r="12" spans="1:12" ht="32" customHeight="1" x14ac:dyDescent="0.35">
      <c r="A12" s="9"/>
      <c r="B12" s="10"/>
      <c r="C12" s="10"/>
      <c r="D12" s="10"/>
      <c r="E12" s="10"/>
      <c r="F12" s="10"/>
      <c r="G12" s="10"/>
      <c r="H12" s="10"/>
      <c r="I12" s="10"/>
      <c r="J12" s="15"/>
      <c r="K12" s="12"/>
      <c r="L12" s="16"/>
    </row>
    <row r="13" spans="1:12" ht="32" customHeight="1" x14ac:dyDescent="0.35">
      <c r="A13" s="4"/>
      <c r="B13" s="2" t="s">
        <v>9</v>
      </c>
      <c r="C13" s="3" t="s">
        <v>11</v>
      </c>
      <c r="D13" s="6" t="s">
        <v>0</v>
      </c>
      <c r="E13" s="6"/>
      <c r="F13" s="6" t="s">
        <v>12</v>
      </c>
      <c r="G13" s="6"/>
      <c r="H13" s="6" t="s">
        <v>13</v>
      </c>
      <c r="I13" s="6"/>
      <c r="J13" s="15" t="s">
        <v>10</v>
      </c>
      <c r="K13" s="13"/>
      <c r="L13" s="16"/>
    </row>
    <row r="14" spans="1:12" ht="32" customHeight="1" x14ac:dyDescent="0.35">
      <c r="A14" s="4"/>
      <c r="B14" s="2"/>
      <c r="C14" s="3" t="s">
        <v>14</v>
      </c>
      <c r="D14" s="2" t="s">
        <v>1</v>
      </c>
      <c r="E14" s="2" t="s">
        <v>2</v>
      </c>
      <c r="F14" s="2" t="s">
        <v>1</v>
      </c>
      <c r="G14" s="2" t="s">
        <v>2</v>
      </c>
      <c r="H14" s="2" t="s">
        <v>1</v>
      </c>
      <c r="I14" s="2" t="s">
        <v>2</v>
      </c>
      <c r="J14" s="15"/>
      <c r="K14" s="13"/>
      <c r="L14" s="16"/>
    </row>
    <row r="15" spans="1:12" ht="32" customHeight="1" x14ac:dyDescent="0.35">
      <c r="A15" s="4" t="s">
        <v>4</v>
      </c>
      <c r="B15" s="5">
        <v>96.89</v>
      </c>
      <c r="C15" s="5">
        <v>100</v>
      </c>
      <c r="D15" s="5">
        <v>99</v>
      </c>
      <c r="E15" s="5">
        <f>D15 + (100-D15)/4</f>
        <v>99.25</v>
      </c>
      <c r="F15" s="5">
        <v>83</v>
      </c>
      <c r="G15" s="5">
        <v>87</v>
      </c>
      <c r="H15" s="5">
        <v>90</v>
      </c>
      <c r="I15" s="5">
        <f>H15 + (100-H15)/4</f>
        <v>92.5</v>
      </c>
      <c r="J15" s="15">
        <f>((0.2*B15)+(0.1*C15)+(0.2*E15)+(0.2*G15))/(0.7)</f>
        <v>95.182857142857145</v>
      </c>
      <c r="K15" s="13">
        <f>((0.2*B15)+(0.1*C15)+(0.2*E15)+(0.2*G15)+(0.3*I15))/(1)</f>
        <v>94.378</v>
      </c>
      <c r="L15" s="16" t="s">
        <v>19</v>
      </c>
    </row>
    <row r="16" spans="1:12" ht="32" customHeight="1" x14ac:dyDescent="0.35">
      <c r="A16" s="4"/>
      <c r="B16" s="5"/>
      <c r="C16" s="5"/>
      <c r="D16" s="5"/>
      <c r="E16" s="5"/>
      <c r="F16" s="5"/>
      <c r="G16" s="5"/>
      <c r="H16" s="5"/>
      <c r="I16" s="5"/>
      <c r="J16" s="15"/>
      <c r="K16" s="13"/>
      <c r="L16" s="16"/>
    </row>
    <row r="17" spans="1:12" ht="32" customHeight="1" x14ac:dyDescent="0.35">
      <c r="A17" s="9"/>
      <c r="B17" s="7" t="s">
        <v>9</v>
      </c>
      <c r="C17" s="8" t="s">
        <v>11</v>
      </c>
      <c r="D17" s="11" t="s">
        <v>0</v>
      </c>
      <c r="E17" s="11"/>
      <c r="F17" s="11" t="s">
        <v>12</v>
      </c>
      <c r="G17" s="11"/>
      <c r="H17" s="11" t="s">
        <v>13</v>
      </c>
      <c r="I17" s="11"/>
      <c r="J17" s="15" t="s">
        <v>10</v>
      </c>
      <c r="K17" s="12"/>
      <c r="L17" s="16"/>
    </row>
    <row r="18" spans="1:12" ht="32" customHeight="1" x14ac:dyDescent="0.35">
      <c r="A18" s="9"/>
      <c r="B18" s="7"/>
      <c r="C18" s="8" t="s">
        <v>14</v>
      </c>
      <c r="D18" s="7" t="s">
        <v>1</v>
      </c>
      <c r="E18" s="7" t="s">
        <v>2</v>
      </c>
      <c r="F18" s="7" t="s">
        <v>1</v>
      </c>
      <c r="G18" s="7" t="s">
        <v>2</v>
      </c>
      <c r="H18" s="7" t="s">
        <v>1</v>
      </c>
      <c r="I18" s="7" t="s">
        <v>2</v>
      </c>
      <c r="J18" s="15"/>
      <c r="K18" s="12"/>
      <c r="L18" s="16"/>
    </row>
    <row r="19" spans="1:12" ht="32" customHeight="1" x14ac:dyDescent="0.35">
      <c r="A19" s="9" t="s">
        <v>3</v>
      </c>
      <c r="B19" s="10">
        <v>89.83</v>
      </c>
      <c r="C19" s="10">
        <v>100</v>
      </c>
      <c r="D19" s="10">
        <v>103</v>
      </c>
      <c r="E19" s="10">
        <f>D19</f>
        <v>103</v>
      </c>
      <c r="F19" s="10">
        <v>93</v>
      </c>
      <c r="G19" s="10">
        <v>95</v>
      </c>
      <c r="H19" s="10">
        <v>75</v>
      </c>
      <c r="I19" s="10">
        <f>H19 + (100-H19)/4</f>
        <v>81.25</v>
      </c>
      <c r="J19" s="15">
        <f>((0.2*B19)+(0.1*C19)+(0.2*E19)+(0.2*G19))/(0.7)</f>
        <v>96.522857142857148</v>
      </c>
      <c r="K19" s="12">
        <f>((0.2*B19)+(0.1*C19)+(0.2*E19)+(0.2*G19)+(0.3*I19))/(1)</f>
        <v>91.941000000000003</v>
      </c>
      <c r="L19" s="16" t="s">
        <v>19</v>
      </c>
    </row>
    <row r="20" spans="1:12" ht="32" customHeight="1" x14ac:dyDescent="0.35">
      <c r="A20" s="9"/>
      <c r="B20" s="10"/>
      <c r="C20" s="10"/>
      <c r="D20" s="10"/>
      <c r="E20" s="10"/>
      <c r="F20" s="10"/>
      <c r="G20" s="10"/>
      <c r="H20" s="10"/>
      <c r="I20" s="10"/>
      <c r="J20" s="15"/>
      <c r="K20" s="12"/>
      <c r="L20" s="16"/>
    </row>
    <row r="21" spans="1:12" ht="32" customHeight="1" x14ac:dyDescent="0.35">
      <c r="A21" s="4"/>
      <c r="B21" s="2" t="s">
        <v>9</v>
      </c>
      <c r="C21" s="3" t="s">
        <v>11</v>
      </c>
      <c r="D21" s="6" t="s">
        <v>0</v>
      </c>
      <c r="E21" s="6"/>
      <c r="F21" s="6" t="s">
        <v>12</v>
      </c>
      <c r="G21" s="6"/>
      <c r="H21" s="6" t="s">
        <v>13</v>
      </c>
      <c r="I21" s="6"/>
      <c r="J21" s="15" t="s">
        <v>10</v>
      </c>
      <c r="K21" s="13"/>
      <c r="L21" s="16"/>
    </row>
    <row r="22" spans="1:12" ht="32" customHeight="1" x14ac:dyDescent="0.35">
      <c r="A22" s="4"/>
      <c r="B22" s="2"/>
      <c r="C22" s="3" t="s">
        <v>14</v>
      </c>
      <c r="D22" s="2" t="s">
        <v>1</v>
      </c>
      <c r="E22" s="2" t="s">
        <v>2</v>
      </c>
      <c r="F22" s="2" t="s">
        <v>1</v>
      </c>
      <c r="G22" s="2" t="s">
        <v>2</v>
      </c>
      <c r="H22" s="2" t="s">
        <v>1</v>
      </c>
      <c r="I22" s="2" t="s">
        <v>2</v>
      </c>
      <c r="J22" s="15"/>
      <c r="K22" s="13"/>
      <c r="L22" s="16"/>
    </row>
    <row r="23" spans="1:12" ht="32" customHeight="1" x14ac:dyDescent="0.35">
      <c r="A23" s="4" t="s">
        <v>5</v>
      </c>
      <c r="B23" s="5">
        <v>94.44</v>
      </c>
      <c r="C23" s="5">
        <v>100</v>
      </c>
      <c r="D23" s="5">
        <v>80</v>
      </c>
      <c r="E23" s="5">
        <f>D23 + (100-D23)/4</f>
        <v>85</v>
      </c>
      <c r="F23" s="5"/>
      <c r="G23" s="5">
        <v>65</v>
      </c>
      <c r="H23" s="5">
        <v>62</v>
      </c>
      <c r="I23" s="5">
        <f>H23 + (100-H23)/4</f>
        <v>71.5</v>
      </c>
      <c r="J23" s="15">
        <f>((0.2*B23)+(0.1*C23)+(0.2*E23)+(0.2*G23))/(0.7)</f>
        <v>84.125714285714295</v>
      </c>
      <c r="K23" s="13">
        <f>((0.2*B23)+(0.1*C23)+(0.2*E23)+(0.2*G23)+(0.3*I23))/(1)</f>
        <v>80.338000000000008</v>
      </c>
      <c r="L23" s="16" t="s">
        <v>18</v>
      </c>
    </row>
  </sheetData>
  <sortState xmlns:xlrd2="http://schemas.microsoft.com/office/spreadsheetml/2017/richdata2" ref="A3:E23">
    <sortCondition ref="A3:A23"/>
  </sortState>
  <mergeCells count="18">
    <mergeCell ref="D1:E1"/>
    <mergeCell ref="F1:G1"/>
    <mergeCell ref="H1:I1"/>
    <mergeCell ref="D5:E5"/>
    <mergeCell ref="F5:G5"/>
    <mergeCell ref="H5:I5"/>
    <mergeCell ref="D9:E9"/>
    <mergeCell ref="F9:G9"/>
    <mergeCell ref="H9:I9"/>
    <mergeCell ref="D13:E13"/>
    <mergeCell ref="F13:G13"/>
    <mergeCell ref="H13:I13"/>
    <mergeCell ref="D17:E17"/>
    <mergeCell ref="F17:G17"/>
    <mergeCell ref="H17:I17"/>
    <mergeCell ref="D21:E21"/>
    <mergeCell ref="F21:G21"/>
    <mergeCell ref="H21:I21"/>
  </mergeCells>
  <pageMargins left="0.7" right="0.7" top="0.75" bottom="0.75" header="0.3" footer="0.3"/>
  <pageSetup scale="6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2023-04-03T21:38:03Z</cp:lastPrinted>
  <dcterms:created xsi:type="dcterms:W3CDTF">2023-02-19T16:39:30Z</dcterms:created>
  <dcterms:modified xsi:type="dcterms:W3CDTF">2023-04-20T02:33:04Z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b7484-22c2-4b98-9fb8-3ab13d821527_Enabled">
    <vt:lpwstr>true</vt:lpwstr>
  </property>
  <property fmtid="{D5CDD505-2E9C-101B-9397-08002B2CF9AE}" pid="3" name="MSIP_Label_d8bb7484-22c2-4b98-9fb8-3ab13d821527_SetDate">
    <vt:lpwstr>2023-02-19T17:07:06Z</vt:lpwstr>
  </property>
  <property fmtid="{D5CDD505-2E9C-101B-9397-08002B2CF9AE}" pid="4" name="MSIP_Label_d8bb7484-22c2-4b98-9fb8-3ab13d821527_Method">
    <vt:lpwstr>Standard</vt:lpwstr>
  </property>
  <property fmtid="{D5CDD505-2E9C-101B-9397-08002B2CF9AE}" pid="5" name="MSIP_Label_d8bb7484-22c2-4b98-9fb8-3ab13d821527_Name">
    <vt:lpwstr>defa4170-0d19-0005-0004-bc88714345d2</vt:lpwstr>
  </property>
  <property fmtid="{D5CDD505-2E9C-101B-9397-08002B2CF9AE}" pid="6" name="MSIP_Label_d8bb7484-22c2-4b98-9fb8-3ab13d821527_SiteId">
    <vt:lpwstr>f50e076b-86a5-45f3-87b0-3f4d0ec5e94e</vt:lpwstr>
  </property>
  <property fmtid="{D5CDD505-2E9C-101B-9397-08002B2CF9AE}" pid="7" name="MSIP_Label_d8bb7484-22c2-4b98-9fb8-3ab13d821527_ActionId">
    <vt:lpwstr>81b690bd-c948-41b8-8a2c-7302883eea96</vt:lpwstr>
  </property>
  <property fmtid="{D5CDD505-2E9C-101B-9397-08002B2CF9AE}" pid="8" name="MSIP_Label_d8bb7484-22c2-4b98-9fb8-3ab13d821527_ContentBits">
    <vt:lpwstr>0</vt:lpwstr>
  </property>
</Properties>
</file>