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8195" windowHeight="8070"/>
  </bookViews>
  <sheets>
    <sheet name="p_table" sheetId="1" r:id="rId1"/>
    <sheet name="Sheet1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L5" i="1" l="1"/>
  <c r="I5" i="3"/>
  <c r="E6" i="3" s="1"/>
  <c r="I1" i="3"/>
  <c r="A6" i="3" l="1"/>
  <c r="C6" i="3"/>
  <c r="L27" i="1"/>
  <c r="N27" i="1"/>
  <c r="S29" i="1"/>
  <c r="R29" i="1"/>
  <c r="Y29" i="1" s="1"/>
  <c r="X29" i="1"/>
  <c r="Z29" i="1" s="1"/>
  <c r="M29" i="1"/>
  <c r="L29" i="1"/>
  <c r="S28" i="1"/>
  <c r="R28" i="1"/>
  <c r="Y28" i="1" s="1"/>
  <c r="X28" i="1"/>
  <c r="Z28" i="1" s="1"/>
  <c r="M28" i="1"/>
  <c r="L28" i="1"/>
  <c r="Y27" i="1"/>
  <c r="S27" i="1"/>
  <c r="T27" i="1" s="1"/>
  <c r="AB27" i="1" s="1"/>
  <c r="R27" i="1"/>
  <c r="X27" i="1"/>
  <c r="M27" i="1"/>
  <c r="S26" i="1"/>
  <c r="R26" i="1"/>
  <c r="T26" i="1" s="1"/>
  <c r="AB26" i="1" s="1"/>
  <c r="X26" i="1"/>
  <c r="M26" i="1"/>
  <c r="L26" i="1"/>
  <c r="S21" i="1"/>
  <c r="R21" i="1"/>
  <c r="Y21" i="1" s="1"/>
  <c r="O21" i="1"/>
  <c r="X21" i="1" s="1"/>
  <c r="M21" i="1"/>
  <c r="L21" i="1"/>
  <c r="S20" i="1"/>
  <c r="R20" i="1"/>
  <c r="O20" i="1"/>
  <c r="M20" i="1"/>
  <c r="L20" i="1"/>
  <c r="S19" i="1"/>
  <c r="R19" i="1"/>
  <c r="O19" i="1"/>
  <c r="M19" i="1"/>
  <c r="L19" i="1"/>
  <c r="S18" i="1"/>
  <c r="R18" i="1"/>
  <c r="Y18" i="1" s="1"/>
  <c r="O18" i="1"/>
  <c r="X18" i="1" s="1"/>
  <c r="M18" i="1"/>
  <c r="L18" i="1"/>
  <c r="S17" i="1"/>
  <c r="R17" i="1"/>
  <c r="O17" i="1"/>
  <c r="X17" i="1" s="1"/>
  <c r="M17" i="1"/>
  <c r="L17" i="1"/>
  <c r="S16" i="1"/>
  <c r="R16" i="1"/>
  <c r="Y16" i="1" s="1"/>
  <c r="O16" i="1"/>
  <c r="X16" i="1" s="1"/>
  <c r="M16" i="1"/>
  <c r="L16" i="1"/>
  <c r="Z27" i="1" l="1"/>
  <c r="N26" i="1"/>
  <c r="Y26" i="1"/>
  <c r="Z26" i="1" s="1"/>
  <c r="T28" i="1"/>
  <c r="AB28" i="1" s="1"/>
  <c r="N29" i="1"/>
  <c r="N28" i="1"/>
  <c r="T29" i="1"/>
  <c r="AB29" i="1" s="1"/>
  <c r="Q26" i="1"/>
  <c r="AA26" i="1" s="1"/>
  <c r="AC26" i="1" s="1"/>
  <c r="Q27" i="1"/>
  <c r="AA27" i="1" s="1"/>
  <c r="AC27" i="1" s="1"/>
  <c r="AD27" i="1" s="1"/>
  <c r="Q28" i="1"/>
  <c r="AA28" i="1" s="1"/>
  <c r="AC28" i="1" s="1"/>
  <c r="AD28" i="1" s="1"/>
  <c r="Q29" i="1"/>
  <c r="AA29" i="1" s="1"/>
  <c r="AC29" i="1" s="1"/>
  <c r="AD29" i="1" s="1"/>
  <c r="T21" i="1"/>
  <c r="AB21" i="1" s="1"/>
  <c r="T17" i="1"/>
  <c r="AB17" i="1" s="1"/>
  <c r="N16" i="1"/>
  <c r="N17" i="1"/>
  <c r="Q18" i="1"/>
  <c r="AA18" i="1" s="1"/>
  <c r="Q19" i="1"/>
  <c r="AA19" i="1" s="1"/>
  <c r="N19" i="1"/>
  <c r="Q20" i="1"/>
  <c r="AA20" i="1" s="1"/>
  <c r="X20" i="1"/>
  <c r="Z16" i="1"/>
  <c r="Q17" i="1"/>
  <c r="AA17" i="1" s="1"/>
  <c r="N18" i="1"/>
  <c r="X19" i="1"/>
  <c r="N21" i="1"/>
  <c r="T16" i="1"/>
  <c r="AB16" i="1" s="1"/>
  <c r="T18" i="1"/>
  <c r="AB18" i="1" s="1"/>
  <c r="T19" i="1"/>
  <c r="AB19" i="1" s="1"/>
  <c r="N20" i="1"/>
  <c r="T20" i="1"/>
  <c r="AB20" i="1" s="1"/>
  <c r="Z21" i="1"/>
  <c r="Z18" i="1"/>
  <c r="Y19" i="1"/>
  <c r="Q16" i="1"/>
  <c r="AA16" i="1" s="1"/>
  <c r="AC16" i="1" s="1"/>
  <c r="Y17" i="1"/>
  <c r="Z17" i="1" s="1"/>
  <c r="Y20" i="1"/>
  <c r="Z20" i="1" s="1"/>
  <c r="Q21" i="1"/>
  <c r="AA21" i="1" s="1"/>
  <c r="S4" i="1"/>
  <c r="S5" i="1"/>
  <c r="S6" i="1"/>
  <c r="S7" i="1"/>
  <c r="S8" i="1"/>
  <c r="S9" i="1"/>
  <c r="S10" i="1"/>
  <c r="S11" i="1"/>
  <c r="S3" i="1"/>
  <c r="P3" i="1"/>
  <c r="R4" i="1"/>
  <c r="Y4" i="1" s="1"/>
  <c r="R5" i="1"/>
  <c r="R6" i="1"/>
  <c r="Y6" i="1" s="1"/>
  <c r="R7" i="1"/>
  <c r="Y7" i="1" s="1"/>
  <c r="R8" i="1"/>
  <c r="Y8" i="1" s="1"/>
  <c r="R9" i="1"/>
  <c r="Y9" i="1" s="1"/>
  <c r="R10" i="1"/>
  <c r="Y10" i="1" s="1"/>
  <c r="R11" i="1"/>
  <c r="Y11" i="1" s="1"/>
  <c r="R3" i="1"/>
  <c r="Y3" i="1" s="1"/>
  <c r="O3" i="1"/>
  <c r="X3" i="1" s="1"/>
  <c r="P11" i="1"/>
  <c r="P10" i="1"/>
  <c r="P9" i="1"/>
  <c r="P8" i="1"/>
  <c r="P7" i="1"/>
  <c r="P6" i="1"/>
  <c r="P5" i="1"/>
  <c r="P4" i="1"/>
  <c r="M3" i="1"/>
  <c r="O11" i="1"/>
  <c r="X11" i="1" s="1"/>
  <c r="O10" i="1"/>
  <c r="X10" i="1" s="1"/>
  <c r="O9" i="1"/>
  <c r="X9" i="1" s="1"/>
  <c r="O8" i="1"/>
  <c r="X8" i="1" s="1"/>
  <c r="O7" i="1"/>
  <c r="X7" i="1" s="1"/>
  <c r="O6" i="1"/>
  <c r="X6" i="1" s="1"/>
  <c r="O5" i="1"/>
  <c r="X5" i="1" s="1"/>
  <c r="O4" i="1"/>
  <c r="X4" i="1" s="1"/>
  <c r="L3" i="1"/>
  <c r="M11" i="1"/>
  <c r="M10" i="1"/>
  <c r="M9" i="1"/>
  <c r="M8" i="1"/>
  <c r="M7" i="1"/>
  <c r="M6" i="1"/>
  <c r="M5" i="1"/>
  <c r="M4" i="1"/>
  <c r="L11" i="1"/>
  <c r="N11" i="1" s="1"/>
  <c r="L10" i="1"/>
  <c r="N10" i="1" s="1"/>
  <c r="L9" i="1"/>
  <c r="L8" i="1"/>
  <c r="L7" i="1"/>
  <c r="N7" i="1" s="1"/>
  <c r="L6" i="1"/>
  <c r="N6" i="1" s="1"/>
  <c r="N5" i="1"/>
  <c r="L4" i="1"/>
  <c r="AD26" i="1" l="1"/>
  <c r="AC21" i="1"/>
  <c r="AD21" i="1" s="1"/>
  <c r="U28" i="1"/>
  <c r="U27" i="1"/>
  <c r="U29" i="1"/>
  <c r="U26" i="1"/>
  <c r="AC17" i="1"/>
  <c r="AD17" i="1" s="1"/>
  <c r="AC18" i="1"/>
  <c r="AC20" i="1"/>
  <c r="AD20" i="1" s="1"/>
  <c r="AC19" i="1"/>
  <c r="AD16" i="1"/>
  <c r="AD18" i="1"/>
  <c r="U20" i="1"/>
  <c r="U18" i="1"/>
  <c r="Z19" i="1"/>
  <c r="U17" i="1"/>
  <c r="U19" i="1"/>
  <c r="U21" i="1"/>
  <c r="U16" i="1"/>
  <c r="Q3" i="1"/>
  <c r="AA3" i="1" s="1"/>
  <c r="Z6" i="1"/>
  <c r="Z10" i="1"/>
  <c r="Q6" i="1"/>
  <c r="AA6" i="1" s="1"/>
  <c r="Z3" i="1"/>
  <c r="T5" i="1"/>
  <c r="Z4" i="1"/>
  <c r="Z8" i="1"/>
  <c r="N3" i="1"/>
  <c r="Z9" i="1"/>
  <c r="Y5" i="1"/>
  <c r="Z5" i="1" s="1"/>
  <c r="Q7" i="1"/>
  <c r="AA7" i="1" s="1"/>
  <c r="Q11" i="1"/>
  <c r="AA11" i="1" s="1"/>
  <c r="Z7" i="1"/>
  <c r="Z11" i="1"/>
  <c r="T9" i="1"/>
  <c r="Q5" i="1"/>
  <c r="AA5" i="1" s="1"/>
  <c r="Q9" i="1"/>
  <c r="AA9" i="1" s="1"/>
  <c r="T10" i="1"/>
  <c r="T8" i="1"/>
  <c r="T11" i="1"/>
  <c r="N9" i="1"/>
  <c r="N8" i="1"/>
  <c r="T7" i="1"/>
  <c r="N4" i="1"/>
  <c r="T4" i="1"/>
  <c r="T3" i="1"/>
  <c r="AB3" i="1" s="1"/>
  <c r="T6" i="1"/>
  <c r="Q4" i="1"/>
  <c r="AA4" i="1" s="1"/>
  <c r="Q8" i="1"/>
  <c r="Q10" i="1"/>
  <c r="AD19" i="1" l="1"/>
  <c r="AB8" i="1"/>
  <c r="AB9" i="1"/>
  <c r="AC9" i="1" s="1"/>
  <c r="AD9" i="1" s="1"/>
  <c r="AB10" i="1"/>
  <c r="AB4" i="1"/>
  <c r="AC4" i="1" s="1"/>
  <c r="AD4" i="1" s="1"/>
  <c r="AB5" i="1"/>
  <c r="AC5" i="1" s="1"/>
  <c r="AD5" i="1" s="1"/>
  <c r="AB11" i="1"/>
  <c r="AC11" i="1" s="1"/>
  <c r="AD11" i="1" s="1"/>
  <c r="AC3" i="1"/>
  <c r="AD3" i="1" s="1"/>
  <c r="U11" i="1"/>
  <c r="U5" i="1"/>
  <c r="U10" i="1"/>
  <c r="AA10" i="1"/>
  <c r="U9" i="1"/>
  <c r="U8" i="1"/>
  <c r="AA8" i="1"/>
  <c r="U3" i="1"/>
  <c r="U6" i="1"/>
  <c r="AB6" i="1"/>
  <c r="AC6" i="1" s="1"/>
  <c r="AD6" i="1" s="1"/>
  <c r="U7" i="1"/>
  <c r="AB7" i="1"/>
  <c r="AC7" i="1" s="1"/>
  <c r="AD7" i="1" s="1"/>
  <c r="U4" i="1"/>
  <c r="AC8" i="1" l="1"/>
  <c r="AD8" i="1" s="1"/>
  <c r="AC10" i="1"/>
  <c r="AD10" i="1" s="1"/>
</calcChain>
</file>

<file path=xl/sharedStrings.xml><?xml version="1.0" encoding="utf-8"?>
<sst xmlns="http://schemas.openxmlformats.org/spreadsheetml/2006/main" count="224" uniqueCount="37">
  <si>
    <t>P(H)</t>
  </si>
  <si>
    <t>P(M)</t>
  </si>
  <si>
    <t>P(L)</t>
  </si>
  <si>
    <t>Sum</t>
  </si>
  <si>
    <t>Desired</t>
  </si>
  <si>
    <t>H</t>
  </si>
  <si>
    <t>hml</t>
  </si>
  <si>
    <t>M</t>
  </si>
  <si>
    <t>mL</t>
  </si>
  <si>
    <t>L</t>
  </si>
  <si>
    <t>hm</t>
  </si>
  <si>
    <t>ml</t>
  </si>
  <si>
    <t>Trait 1</t>
  </si>
  <si>
    <t>Trait 2</t>
  </si>
  <si>
    <t>T2 wgt</t>
  </si>
  <si>
    <t>T1 wgt</t>
  </si>
  <si>
    <t>States:</t>
  </si>
  <si>
    <t>Hl</t>
  </si>
  <si>
    <t>hl</t>
  </si>
  <si>
    <t>hL</t>
  </si>
  <si>
    <t>P(H)|T1</t>
  </si>
  <si>
    <t>P(H)|T2</t>
  </si>
  <si>
    <t>Simply distribute prob between range of states, proportional to weights</t>
  </si>
  <si>
    <t>P(Others)</t>
  </si>
  <si>
    <t>3x2</t>
  </si>
  <si>
    <t>3x3</t>
  </si>
  <si>
    <t>2x2</t>
  </si>
  <si>
    <t>Can we make it work for simple 2 and 3 state combinations?</t>
  </si>
  <si>
    <t>3 states</t>
  </si>
  <si>
    <t>2 states</t>
  </si>
  <si>
    <t>Especially feasible if we assume same categories between LMH and LH</t>
  </si>
  <si>
    <t>x</t>
  </si>
  <si>
    <t>+</t>
  </si>
  <si>
    <t>1.5x</t>
  </si>
  <si>
    <t>2x</t>
  </si>
  <si>
    <t>=</t>
  </si>
  <si>
    <t>4.5x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</si>
</sst>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0" fontId="14" fillId="0" borderId="0" xfId="0" applyFont="1"/>
    <xf numFmtId="0" fontId="0" fillId="0" borderId="0" xfId="0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35" borderId="0" xfId="0" applyFill="1"/>
    <xf numFmtId="0" fontId="16" fillId="35" borderId="0" xfId="0" applyFont="1" applyFill="1"/>
    <xf numFmtId="0" fontId="14" fillId="35" borderId="0" xfId="0" applyFon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tabSelected="1" workbookViewId="0"/>
  </sheetViews>
  <sheetFormatPr defaultRowHeight="15" x14ac:dyDescent="0.25"/>
  <cols>
    <col min="1" max="1" width="3.140625" customWidth="1"/>
    <col min="2" max="2" width="3.5703125" customWidth="1"/>
    <col min="3" max="8" width="3" customWidth="1"/>
    <col min="9" max="10" width="6.5703125" customWidth="1"/>
    <col min="12" max="13" width="3.85546875" style="8" customWidth="1"/>
    <col min="14" max="14" width="3.85546875" customWidth="1"/>
    <col min="15" max="16" width="3.85546875" style="8" customWidth="1"/>
    <col min="17" max="17" width="3.85546875" customWidth="1"/>
    <col min="18" max="19" width="3.85546875" style="8" customWidth="1"/>
    <col min="20" max="20" width="4.85546875" customWidth="1"/>
    <col min="21" max="21" width="3.85546875" customWidth="1"/>
    <col min="22" max="22" width="4.140625" customWidth="1"/>
    <col min="23" max="23" width="0" hidden="1" customWidth="1"/>
    <col min="24" max="30" width="3.85546875" hidden="1" customWidth="1"/>
    <col min="31" max="31" width="0" hidden="1" customWidth="1"/>
    <col min="33" max="33" width="8.140625" customWidth="1"/>
    <col min="34" max="37" width="5.85546875" customWidth="1"/>
    <col min="40" max="41" width="8.140625" customWidth="1"/>
    <col min="42" max="46" width="5.85546875" customWidth="1"/>
    <col min="47" max="52" width="2.85546875" customWidth="1"/>
  </cols>
  <sheetData>
    <row r="1" spans="1:52" x14ac:dyDescent="0.25">
      <c r="C1" t="s">
        <v>12</v>
      </c>
      <c r="F1" s="6" t="s">
        <v>13</v>
      </c>
      <c r="G1" s="6"/>
      <c r="H1" s="6"/>
      <c r="K1" t="s">
        <v>25</v>
      </c>
      <c r="L1" s="11" t="s">
        <v>28</v>
      </c>
      <c r="W1" t="s">
        <v>16</v>
      </c>
      <c r="X1">
        <v>2</v>
      </c>
      <c r="AJ1" s="1" t="s">
        <v>29</v>
      </c>
    </row>
    <row r="2" spans="1:52" x14ac:dyDescent="0.25">
      <c r="C2" s="5" t="s">
        <v>9</v>
      </c>
      <c r="D2" s="5" t="s">
        <v>7</v>
      </c>
      <c r="E2" s="5" t="s">
        <v>5</v>
      </c>
      <c r="F2" s="7" t="s">
        <v>9</v>
      </c>
      <c r="G2" s="7" t="s">
        <v>7</v>
      </c>
      <c r="H2" s="7" t="s">
        <v>5</v>
      </c>
      <c r="I2" t="s">
        <v>15</v>
      </c>
      <c r="J2" t="s">
        <v>14</v>
      </c>
      <c r="K2" s="3" t="s">
        <v>4</v>
      </c>
      <c r="N2" t="s">
        <v>2</v>
      </c>
      <c r="Q2" t="s">
        <v>1</v>
      </c>
      <c r="T2" t="s">
        <v>0</v>
      </c>
      <c r="U2" t="s">
        <v>3</v>
      </c>
      <c r="V2" s="12" t="s">
        <v>0</v>
      </c>
      <c r="W2" s="3" t="s">
        <v>4</v>
      </c>
      <c r="Z2" t="s">
        <v>2</v>
      </c>
      <c r="AC2" t="s">
        <v>0</v>
      </c>
      <c r="AD2" t="s">
        <v>3</v>
      </c>
      <c r="AG2" t="s">
        <v>20</v>
      </c>
      <c r="AH2" t="s">
        <v>21</v>
      </c>
      <c r="AJ2" t="s">
        <v>0</v>
      </c>
      <c r="AK2" t="s">
        <v>2</v>
      </c>
      <c r="AN2" t="s">
        <v>20</v>
      </c>
      <c r="AO2" t="s">
        <v>21</v>
      </c>
      <c r="AQ2" s="12" t="s">
        <v>0</v>
      </c>
      <c r="AR2" t="s">
        <v>23</v>
      </c>
      <c r="AS2" t="s">
        <v>7</v>
      </c>
      <c r="AT2" t="s">
        <v>9</v>
      </c>
      <c r="AU2" t="s">
        <v>9</v>
      </c>
      <c r="AV2" t="s">
        <v>7</v>
      </c>
      <c r="AW2" t="s">
        <v>5</v>
      </c>
    </row>
    <row r="3" spans="1:52" x14ac:dyDescent="0.25">
      <c r="A3" t="s">
        <v>5</v>
      </c>
      <c r="B3" t="s">
        <v>5</v>
      </c>
      <c r="C3" s="5">
        <v>0</v>
      </c>
      <c r="D3" s="5">
        <v>0</v>
      </c>
      <c r="E3" s="5">
        <v>1</v>
      </c>
      <c r="F3" s="7">
        <v>0</v>
      </c>
      <c r="G3" s="7">
        <v>0</v>
      </c>
      <c r="H3" s="7">
        <v>1</v>
      </c>
      <c r="I3">
        <v>1</v>
      </c>
      <c r="J3">
        <v>1</v>
      </c>
      <c r="K3" s="3" t="s">
        <v>5</v>
      </c>
      <c r="L3" s="9">
        <f>C3*$I3/($I3+$J3)</f>
        <v>0</v>
      </c>
      <c r="M3" s="9">
        <f>F3*$J3/($I3+$J3)</f>
        <v>0</v>
      </c>
      <c r="N3" s="1">
        <f t="shared" ref="N3:N11" si="0">SUM(L3:M3)</f>
        <v>0</v>
      </c>
      <c r="O3" s="9">
        <f>D3*$I3/($I3+$J3)</f>
        <v>0</v>
      </c>
      <c r="P3" s="9">
        <f>G3*$J3/($I3+$J3)</f>
        <v>0</v>
      </c>
      <c r="Q3" s="1">
        <f>SUM(O3:P3)</f>
        <v>0</v>
      </c>
      <c r="R3" s="9">
        <f>E3*$I3/($I3+$J3)</f>
        <v>0.5</v>
      </c>
      <c r="S3" s="9">
        <f>H3*$J3/($I3+$J3)</f>
        <v>0.5</v>
      </c>
      <c r="T3" s="1">
        <f>SUM(R3:S3)</f>
        <v>1</v>
      </c>
      <c r="U3" s="1">
        <f t="shared" ref="U3:U11" si="1">N3+Q3+T3</f>
        <v>1</v>
      </c>
      <c r="V3" s="13">
        <v>1</v>
      </c>
      <c r="W3" s="3" t="s">
        <v>5</v>
      </c>
      <c r="X3" s="8">
        <f t="shared" ref="X3:X11" si="2">O3*$I3/($I3+$J3)</f>
        <v>0</v>
      </c>
      <c r="Y3" s="8">
        <f t="shared" ref="Y3:Y11" si="3">R3*$J3/($I3+$J3)</f>
        <v>0.25</v>
      </c>
      <c r="Z3" s="10">
        <f t="shared" ref="Z3:Z11" si="4">SUM(X3:Y3)</f>
        <v>0.25</v>
      </c>
      <c r="AA3" s="8">
        <f t="shared" ref="AA3:AA11" si="5">Q3*$I3/($I3+$J3)</f>
        <v>0</v>
      </c>
      <c r="AB3" s="8">
        <f t="shared" ref="AB3:AB11" si="6">T3*$J3/($I3+$J3)</f>
        <v>0.5</v>
      </c>
      <c r="AC3" s="10">
        <f>SUM(AA3:AB3)</f>
        <v>0.5</v>
      </c>
      <c r="AD3" s="10">
        <f>AC3+Z3</f>
        <v>0.75</v>
      </c>
      <c r="AG3">
        <v>0.5</v>
      </c>
      <c r="AH3">
        <v>0.5</v>
      </c>
      <c r="AJ3">
        <v>1</v>
      </c>
      <c r="AK3">
        <v>0</v>
      </c>
      <c r="AL3" s="3" t="s">
        <v>5</v>
      </c>
      <c r="AN3">
        <v>0.5</v>
      </c>
      <c r="AO3">
        <v>0.5</v>
      </c>
      <c r="AQ3" s="12">
        <v>1</v>
      </c>
      <c r="AR3">
        <v>0</v>
      </c>
      <c r="AS3">
        <v>0</v>
      </c>
      <c r="AT3">
        <v>0</v>
      </c>
      <c r="AU3" s="5">
        <v>0</v>
      </c>
      <c r="AV3" s="5">
        <v>0</v>
      </c>
      <c r="AW3" s="5">
        <v>1</v>
      </c>
      <c r="AX3" s="7">
        <v>0</v>
      </c>
      <c r="AY3" s="7">
        <v>0</v>
      </c>
      <c r="AZ3" s="7">
        <v>1</v>
      </c>
    </row>
    <row r="4" spans="1:52" x14ac:dyDescent="0.25">
      <c r="A4" t="s">
        <v>5</v>
      </c>
      <c r="B4" t="s">
        <v>7</v>
      </c>
      <c r="C4" s="5">
        <v>0</v>
      </c>
      <c r="D4" s="5">
        <v>0</v>
      </c>
      <c r="E4" s="5">
        <v>1</v>
      </c>
      <c r="F4" s="7">
        <v>0</v>
      </c>
      <c r="G4" s="7">
        <v>1</v>
      </c>
      <c r="H4" s="7">
        <v>0</v>
      </c>
      <c r="I4">
        <v>1</v>
      </c>
      <c r="J4">
        <v>1</v>
      </c>
      <c r="K4" s="3" t="s">
        <v>10</v>
      </c>
      <c r="L4" s="9">
        <f t="shared" ref="L4:L11" si="7">C4*$I4/($I4+$J4)</f>
        <v>0</v>
      </c>
      <c r="M4" s="9">
        <f t="shared" ref="M4:M11" si="8">F4*$J4/($I4+$J4)</f>
        <v>0</v>
      </c>
      <c r="N4" s="1">
        <f t="shared" si="0"/>
        <v>0</v>
      </c>
      <c r="O4" s="9">
        <f t="shared" ref="O4:O11" si="9">D4*$I4/($I4+$J4)</f>
        <v>0</v>
      </c>
      <c r="P4" s="9">
        <f t="shared" ref="P4:P11" si="10">G4*$J4/($I4+$J4)</f>
        <v>0.5</v>
      </c>
      <c r="Q4" s="1">
        <f t="shared" ref="Q4:Q11" si="11">SUM(O4:P4)</f>
        <v>0.5</v>
      </c>
      <c r="R4" s="9">
        <f t="shared" ref="R4:R11" si="12">E4*$I4/($I4+$J4)</f>
        <v>0.5</v>
      </c>
      <c r="S4" s="9">
        <f t="shared" ref="S4:S11" si="13">H4*$J4/($I4+$J4)</f>
        <v>0</v>
      </c>
      <c r="T4" s="1">
        <f t="shared" ref="T4:T11" si="14">SUM(R4:S4)</f>
        <v>0.5</v>
      </c>
      <c r="U4" s="1">
        <f t="shared" si="1"/>
        <v>1</v>
      </c>
      <c r="V4" s="13">
        <v>0.5</v>
      </c>
      <c r="W4" s="3" t="s">
        <v>17</v>
      </c>
      <c r="X4" s="8">
        <f t="shared" si="2"/>
        <v>0</v>
      </c>
      <c r="Y4" s="8">
        <f t="shared" si="3"/>
        <v>0.25</v>
      </c>
      <c r="Z4" s="10">
        <f t="shared" si="4"/>
        <v>0.25</v>
      </c>
      <c r="AA4" s="8">
        <f t="shared" si="5"/>
        <v>0.25</v>
      </c>
      <c r="AB4" s="8">
        <f t="shared" si="6"/>
        <v>0.25</v>
      </c>
      <c r="AC4" s="10">
        <f t="shared" ref="AC4:AC11" si="15">SUM(AA4:AB4)</f>
        <v>0.5</v>
      </c>
      <c r="AD4" s="10">
        <f t="shared" ref="AD4:AD11" si="16">AC4+Z4</f>
        <v>0.75</v>
      </c>
      <c r="AG4">
        <v>0.5</v>
      </c>
      <c r="AH4">
        <v>0.25</v>
      </c>
      <c r="AJ4" s="4">
        <v>0.75</v>
      </c>
      <c r="AK4" s="4">
        <v>0.25</v>
      </c>
      <c r="AL4" s="3" t="s">
        <v>17</v>
      </c>
      <c r="AN4">
        <v>0.5</v>
      </c>
      <c r="AO4">
        <v>0.25</v>
      </c>
      <c r="AQ4" s="12">
        <v>0.75</v>
      </c>
      <c r="AR4">
        <v>0.25</v>
      </c>
      <c r="AS4">
        <v>0.25</v>
      </c>
      <c r="AT4">
        <v>0</v>
      </c>
      <c r="AU4" s="5">
        <v>0</v>
      </c>
      <c r="AV4" s="5">
        <v>0</v>
      </c>
      <c r="AW4" s="5">
        <v>1</v>
      </c>
      <c r="AX4" s="7">
        <v>0</v>
      </c>
      <c r="AY4" s="7">
        <v>1</v>
      </c>
      <c r="AZ4" s="7">
        <v>0</v>
      </c>
    </row>
    <row r="5" spans="1:52" x14ac:dyDescent="0.25">
      <c r="A5" t="s">
        <v>5</v>
      </c>
      <c r="B5" t="s">
        <v>9</v>
      </c>
      <c r="C5" s="5">
        <v>0</v>
      </c>
      <c r="D5" s="5">
        <v>0</v>
      </c>
      <c r="E5" s="5">
        <v>1</v>
      </c>
      <c r="F5" s="7">
        <v>1</v>
      </c>
      <c r="G5" s="7">
        <v>0</v>
      </c>
      <c r="H5" s="7">
        <v>0</v>
      </c>
      <c r="I5">
        <v>1</v>
      </c>
      <c r="J5">
        <v>1</v>
      </c>
      <c r="K5" s="3" t="s">
        <v>6</v>
      </c>
      <c r="L5" s="9">
        <f>C5*$I5/($I5+$J5)</f>
        <v>0</v>
      </c>
      <c r="M5" s="9">
        <f t="shared" si="8"/>
        <v>0.5</v>
      </c>
      <c r="N5" s="2">
        <f t="shared" si="0"/>
        <v>0.5</v>
      </c>
      <c r="O5" s="9">
        <f t="shared" si="9"/>
        <v>0</v>
      </c>
      <c r="P5" s="9">
        <f t="shared" si="10"/>
        <v>0</v>
      </c>
      <c r="Q5" s="2">
        <f t="shared" si="11"/>
        <v>0</v>
      </c>
      <c r="R5" s="9">
        <f t="shared" si="12"/>
        <v>0.5</v>
      </c>
      <c r="S5" s="9">
        <f t="shared" si="13"/>
        <v>0</v>
      </c>
      <c r="T5" s="2">
        <f t="shared" si="14"/>
        <v>0.5</v>
      </c>
      <c r="U5" s="1">
        <f t="shared" si="1"/>
        <v>1</v>
      </c>
      <c r="V5" s="13">
        <v>0.33</v>
      </c>
      <c r="W5" s="3" t="s">
        <v>18</v>
      </c>
      <c r="X5" s="8">
        <f t="shared" si="2"/>
        <v>0</v>
      </c>
      <c r="Y5" s="8">
        <f t="shared" si="3"/>
        <v>0.25</v>
      </c>
      <c r="Z5" s="10">
        <f t="shared" si="4"/>
        <v>0.25</v>
      </c>
      <c r="AA5" s="8">
        <f t="shared" si="5"/>
        <v>0</v>
      </c>
      <c r="AB5" s="8">
        <f t="shared" si="6"/>
        <v>0.25</v>
      </c>
      <c r="AC5" s="10">
        <f t="shared" si="15"/>
        <v>0.25</v>
      </c>
      <c r="AD5" s="10">
        <f t="shared" si="16"/>
        <v>0.5</v>
      </c>
      <c r="AG5">
        <v>0.5</v>
      </c>
      <c r="AH5">
        <v>0</v>
      </c>
      <c r="AJ5" s="4">
        <v>0.5</v>
      </c>
      <c r="AK5" s="4">
        <v>0.5</v>
      </c>
      <c r="AL5" s="3" t="s">
        <v>18</v>
      </c>
      <c r="AN5">
        <v>0.5</v>
      </c>
      <c r="AO5">
        <v>0</v>
      </c>
      <c r="AQ5" s="14">
        <v>0.5</v>
      </c>
      <c r="AR5" s="4">
        <v>0.5</v>
      </c>
      <c r="AU5" s="5">
        <v>0</v>
      </c>
      <c r="AV5" s="5">
        <v>0</v>
      </c>
      <c r="AW5" s="5">
        <v>1</v>
      </c>
      <c r="AX5" s="7">
        <v>1</v>
      </c>
      <c r="AY5" s="7">
        <v>0</v>
      </c>
      <c r="AZ5" s="7">
        <v>0</v>
      </c>
    </row>
    <row r="6" spans="1:52" x14ac:dyDescent="0.25">
      <c r="A6" t="s">
        <v>7</v>
      </c>
      <c r="B6" t="s">
        <v>5</v>
      </c>
      <c r="C6" s="5">
        <v>0</v>
      </c>
      <c r="D6" s="5">
        <v>1</v>
      </c>
      <c r="E6" s="5">
        <v>0</v>
      </c>
      <c r="F6" s="7">
        <v>0</v>
      </c>
      <c r="G6" s="7">
        <v>0</v>
      </c>
      <c r="H6" s="7">
        <v>1</v>
      </c>
      <c r="I6">
        <v>1</v>
      </c>
      <c r="J6">
        <v>1</v>
      </c>
      <c r="K6" s="3" t="s">
        <v>10</v>
      </c>
      <c r="L6" s="9">
        <f t="shared" si="7"/>
        <v>0</v>
      </c>
      <c r="M6" s="9">
        <f t="shared" si="8"/>
        <v>0</v>
      </c>
      <c r="N6" s="1">
        <f t="shared" si="0"/>
        <v>0</v>
      </c>
      <c r="O6" s="9">
        <f t="shared" si="9"/>
        <v>0.5</v>
      </c>
      <c r="P6" s="9">
        <f t="shared" si="10"/>
        <v>0</v>
      </c>
      <c r="Q6" s="1">
        <f t="shared" si="11"/>
        <v>0.5</v>
      </c>
      <c r="R6" s="9">
        <f t="shared" si="12"/>
        <v>0</v>
      </c>
      <c r="S6" s="9">
        <f t="shared" si="13"/>
        <v>0.5</v>
      </c>
      <c r="T6" s="1">
        <f t="shared" si="14"/>
        <v>0.5</v>
      </c>
      <c r="U6" s="1">
        <f t="shared" si="1"/>
        <v>1</v>
      </c>
      <c r="V6" s="13">
        <v>0.5</v>
      </c>
      <c r="W6" s="3" t="s">
        <v>17</v>
      </c>
      <c r="X6" s="8">
        <f t="shared" si="2"/>
        <v>0.25</v>
      </c>
      <c r="Y6" s="8">
        <f t="shared" si="3"/>
        <v>0</v>
      </c>
      <c r="Z6" s="10">
        <f t="shared" si="4"/>
        <v>0.25</v>
      </c>
      <c r="AA6" s="8">
        <f t="shared" si="5"/>
        <v>0.25</v>
      </c>
      <c r="AB6" s="8">
        <f t="shared" si="6"/>
        <v>0.25</v>
      </c>
      <c r="AC6" s="10">
        <f t="shared" si="15"/>
        <v>0.5</v>
      </c>
      <c r="AD6" s="10">
        <f t="shared" si="16"/>
        <v>0.75</v>
      </c>
      <c r="AG6">
        <v>0.25</v>
      </c>
      <c r="AH6">
        <v>0.5</v>
      </c>
      <c r="AJ6" s="4">
        <v>0.75</v>
      </c>
      <c r="AK6" s="4">
        <v>0.25</v>
      </c>
      <c r="AL6" s="3" t="s">
        <v>17</v>
      </c>
      <c r="AN6">
        <v>0.25</v>
      </c>
      <c r="AO6">
        <v>0.5</v>
      </c>
      <c r="AQ6" s="12">
        <v>0.75</v>
      </c>
      <c r="AR6">
        <v>0.25</v>
      </c>
      <c r="AS6">
        <v>0.25</v>
      </c>
      <c r="AT6">
        <v>0</v>
      </c>
      <c r="AU6" s="5">
        <v>0</v>
      </c>
      <c r="AV6" s="5">
        <v>1</v>
      </c>
      <c r="AW6" s="5">
        <v>0</v>
      </c>
      <c r="AX6" s="7">
        <v>0</v>
      </c>
      <c r="AY6" s="7">
        <v>0</v>
      </c>
      <c r="AZ6" s="7">
        <v>1</v>
      </c>
    </row>
    <row r="7" spans="1:52" x14ac:dyDescent="0.25">
      <c r="A7" t="s">
        <v>7</v>
      </c>
      <c r="B7" t="s">
        <v>7</v>
      </c>
      <c r="C7" s="5">
        <v>0</v>
      </c>
      <c r="D7" s="5">
        <v>1</v>
      </c>
      <c r="E7" s="5">
        <v>0</v>
      </c>
      <c r="F7" s="7">
        <v>0</v>
      </c>
      <c r="G7" s="7">
        <v>1</v>
      </c>
      <c r="H7" s="7">
        <v>0</v>
      </c>
      <c r="I7">
        <v>1</v>
      </c>
      <c r="J7">
        <v>1</v>
      </c>
      <c r="K7" s="3" t="s">
        <v>7</v>
      </c>
      <c r="L7" s="9">
        <f t="shared" si="7"/>
        <v>0</v>
      </c>
      <c r="M7" s="9">
        <f t="shared" si="8"/>
        <v>0</v>
      </c>
      <c r="N7" s="1">
        <f t="shared" si="0"/>
        <v>0</v>
      </c>
      <c r="O7" s="9">
        <f t="shared" si="9"/>
        <v>0.5</v>
      </c>
      <c r="P7" s="9">
        <f t="shared" si="10"/>
        <v>0.5</v>
      </c>
      <c r="Q7" s="1">
        <f t="shared" si="11"/>
        <v>1</v>
      </c>
      <c r="R7" s="9">
        <f t="shared" si="12"/>
        <v>0</v>
      </c>
      <c r="S7" s="9">
        <f t="shared" si="13"/>
        <v>0</v>
      </c>
      <c r="T7" s="1">
        <f t="shared" si="14"/>
        <v>0</v>
      </c>
      <c r="U7" s="1">
        <f t="shared" si="1"/>
        <v>1</v>
      </c>
      <c r="V7" s="13">
        <v>0</v>
      </c>
      <c r="W7" s="3" t="s">
        <v>18</v>
      </c>
      <c r="X7" s="8">
        <f t="shared" si="2"/>
        <v>0.25</v>
      </c>
      <c r="Y7" s="8">
        <f t="shared" si="3"/>
        <v>0</v>
      </c>
      <c r="Z7" s="10">
        <f t="shared" si="4"/>
        <v>0.25</v>
      </c>
      <c r="AA7" s="8">
        <f t="shared" si="5"/>
        <v>0.5</v>
      </c>
      <c r="AB7" s="8">
        <f t="shared" si="6"/>
        <v>0</v>
      </c>
      <c r="AC7" s="10">
        <f t="shared" si="15"/>
        <v>0.5</v>
      </c>
      <c r="AD7" s="10">
        <f t="shared" si="16"/>
        <v>0.75</v>
      </c>
      <c r="AG7">
        <v>0.25</v>
      </c>
      <c r="AH7">
        <v>0.25</v>
      </c>
      <c r="AJ7" s="4">
        <v>0.5</v>
      </c>
      <c r="AK7" s="4">
        <v>0.5</v>
      </c>
      <c r="AL7" s="3" t="s">
        <v>18</v>
      </c>
      <c r="AN7">
        <v>0.25</v>
      </c>
      <c r="AO7">
        <v>0.25</v>
      </c>
      <c r="AQ7" s="12">
        <v>0.5</v>
      </c>
      <c r="AR7">
        <v>0.5</v>
      </c>
      <c r="AS7">
        <v>0.5</v>
      </c>
      <c r="AT7">
        <v>0</v>
      </c>
      <c r="AU7" s="5">
        <v>0</v>
      </c>
      <c r="AV7" s="5">
        <v>1</v>
      </c>
      <c r="AW7" s="5">
        <v>0</v>
      </c>
      <c r="AX7" s="7">
        <v>0</v>
      </c>
      <c r="AY7" s="7">
        <v>1</v>
      </c>
      <c r="AZ7" s="7">
        <v>0</v>
      </c>
    </row>
    <row r="8" spans="1:52" x14ac:dyDescent="0.25">
      <c r="A8" t="s">
        <v>7</v>
      </c>
      <c r="B8" t="s">
        <v>9</v>
      </c>
      <c r="C8" s="5">
        <v>0</v>
      </c>
      <c r="D8" s="5">
        <v>1</v>
      </c>
      <c r="E8" s="5">
        <v>0</v>
      </c>
      <c r="F8" s="7">
        <v>1</v>
      </c>
      <c r="G8" s="7">
        <v>0</v>
      </c>
      <c r="H8" s="7">
        <v>0</v>
      </c>
      <c r="I8">
        <v>1</v>
      </c>
      <c r="J8">
        <v>1</v>
      </c>
      <c r="K8" s="3" t="s">
        <v>11</v>
      </c>
      <c r="L8" s="9">
        <f t="shared" si="7"/>
        <v>0</v>
      </c>
      <c r="M8" s="9">
        <f t="shared" si="8"/>
        <v>0.5</v>
      </c>
      <c r="N8" s="1">
        <f t="shared" si="0"/>
        <v>0.5</v>
      </c>
      <c r="O8" s="9">
        <f t="shared" si="9"/>
        <v>0.5</v>
      </c>
      <c r="P8" s="9">
        <f t="shared" si="10"/>
        <v>0</v>
      </c>
      <c r="Q8" s="1">
        <f t="shared" si="11"/>
        <v>0.5</v>
      </c>
      <c r="R8" s="9">
        <f t="shared" si="12"/>
        <v>0</v>
      </c>
      <c r="S8" s="9">
        <f t="shared" si="13"/>
        <v>0</v>
      </c>
      <c r="T8" s="1">
        <f t="shared" si="14"/>
        <v>0</v>
      </c>
      <c r="U8" s="1">
        <f t="shared" si="1"/>
        <v>1</v>
      </c>
      <c r="V8" s="13">
        <v>0</v>
      </c>
      <c r="W8" s="3" t="s">
        <v>19</v>
      </c>
      <c r="X8" s="8">
        <f t="shared" si="2"/>
        <v>0.25</v>
      </c>
      <c r="Y8" s="8">
        <f t="shared" si="3"/>
        <v>0</v>
      </c>
      <c r="Z8" s="10">
        <f t="shared" si="4"/>
        <v>0.25</v>
      </c>
      <c r="AA8" s="8">
        <f t="shared" si="5"/>
        <v>0.25</v>
      </c>
      <c r="AB8" s="8">
        <f t="shared" si="6"/>
        <v>0</v>
      </c>
      <c r="AC8" s="10">
        <f t="shared" si="15"/>
        <v>0.25</v>
      </c>
      <c r="AD8" s="10">
        <f t="shared" si="16"/>
        <v>0.5</v>
      </c>
      <c r="AG8">
        <v>0.25</v>
      </c>
      <c r="AH8">
        <v>0</v>
      </c>
      <c r="AJ8" s="4">
        <v>0.25</v>
      </c>
      <c r="AK8" s="4">
        <v>0.75</v>
      </c>
      <c r="AL8" s="3" t="s">
        <v>19</v>
      </c>
      <c r="AN8">
        <v>0.25</v>
      </c>
      <c r="AO8">
        <v>0</v>
      </c>
      <c r="AQ8" s="12">
        <v>0.25</v>
      </c>
      <c r="AR8">
        <v>0.75</v>
      </c>
      <c r="AS8">
        <v>0.375</v>
      </c>
      <c r="AU8" s="5">
        <v>0</v>
      </c>
      <c r="AV8" s="5">
        <v>1</v>
      </c>
      <c r="AW8" s="5">
        <v>0</v>
      </c>
      <c r="AX8" s="7">
        <v>1</v>
      </c>
      <c r="AY8" s="7">
        <v>0</v>
      </c>
      <c r="AZ8" s="7">
        <v>0</v>
      </c>
    </row>
    <row r="9" spans="1:52" x14ac:dyDescent="0.25">
      <c r="A9" t="s">
        <v>9</v>
      </c>
      <c r="B9" t="s">
        <v>5</v>
      </c>
      <c r="C9" s="5">
        <v>1</v>
      </c>
      <c r="D9" s="5">
        <v>0</v>
      </c>
      <c r="E9" s="5">
        <v>0</v>
      </c>
      <c r="F9" s="7">
        <v>0</v>
      </c>
      <c r="G9" s="7">
        <v>0</v>
      </c>
      <c r="H9" s="7">
        <v>1</v>
      </c>
      <c r="I9">
        <v>1</v>
      </c>
      <c r="J9">
        <v>1</v>
      </c>
      <c r="K9" s="3" t="s">
        <v>6</v>
      </c>
      <c r="L9" s="9">
        <f t="shared" si="7"/>
        <v>0.5</v>
      </c>
      <c r="M9" s="9">
        <f t="shared" si="8"/>
        <v>0</v>
      </c>
      <c r="N9" s="2">
        <f t="shared" si="0"/>
        <v>0.5</v>
      </c>
      <c r="O9" s="9">
        <f t="shared" si="9"/>
        <v>0</v>
      </c>
      <c r="P9" s="9">
        <f t="shared" si="10"/>
        <v>0</v>
      </c>
      <c r="Q9" s="2">
        <f t="shared" si="11"/>
        <v>0</v>
      </c>
      <c r="R9" s="9">
        <f t="shared" si="12"/>
        <v>0</v>
      </c>
      <c r="S9" s="9">
        <f t="shared" si="13"/>
        <v>0.5</v>
      </c>
      <c r="T9" s="2">
        <f t="shared" si="14"/>
        <v>0.5</v>
      </c>
      <c r="U9" s="1">
        <f t="shared" si="1"/>
        <v>1</v>
      </c>
      <c r="V9" s="13">
        <v>0.33</v>
      </c>
      <c r="W9" s="3" t="s">
        <v>18</v>
      </c>
      <c r="X9" s="8">
        <f t="shared" si="2"/>
        <v>0</v>
      </c>
      <c r="Y9" s="8">
        <f t="shared" si="3"/>
        <v>0</v>
      </c>
      <c r="Z9" s="10">
        <f t="shared" si="4"/>
        <v>0</v>
      </c>
      <c r="AA9" s="8">
        <f t="shared" si="5"/>
        <v>0</v>
      </c>
      <c r="AB9" s="8">
        <f t="shared" si="6"/>
        <v>0.25</v>
      </c>
      <c r="AC9" s="10">
        <f t="shared" si="15"/>
        <v>0.25</v>
      </c>
      <c r="AD9" s="10">
        <f t="shared" si="16"/>
        <v>0.25</v>
      </c>
      <c r="AG9">
        <v>0</v>
      </c>
      <c r="AH9">
        <v>0.5</v>
      </c>
      <c r="AJ9" s="4">
        <v>0.5</v>
      </c>
      <c r="AK9" s="4">
        <v>0.5</v>
      </c>
      <c r="AL9" s="3" t="s">
        <v>18</v>
      </c>
      <c r="AN9">
        <v>0</v>
      </c>
      <c r="AO9">
        <v>0.5</v>
      </c>
      <c r="AQ9" s="14">
        <v>0.5</v>
      </c>
      <c r="AR9" s="4">
        <v>0.5</v>
      </c>
      <c r="AU9" s="5">
        <v>1</v>
      </c>
      <c r="AV9" s="5">
        <v>0</v>
      </c>
      <c r="AW9" s="5">
        <v>0</v>
      </c>
      <c r="AX9" s="7">
        <v>0</v>
      </c>
      <c r="AY9" s="7">
        <v>0</v>
      </c>
      <c r="AZ9" s="7">
        <v>1</v>
      </c>
    </row>
    <row r="10" spans="1:52" x14ac:dyDescent="0.25">
      <c r="A10" t="s">
        <v>9</v>
      </c>
      <c r="B10" t="s">
        <v>7</v>
      </c>
      <c r="C10" s="5">
        <v>1</v>
      </c>
      <c r="D10" s="5">
        <v>0</v>
      </c>
      <c r="E10" s="5">
        <v>0</v>
      </c>
      <c r="F10" s="7">
        <v>0</v>
      </c>
      <c r="G10" s="7">
        <v>1</v>
      </c>
      <c r="H10" s="7">
        <v>0</v>
      </c>
      <c r="I10">
        <v>1</v>
      </c>
      <c r="J10">
        <v>1</v>
      </c>
      <c r="K10" s="3" t="s">
        <v>8</v>
      </c>
      <c r="L10" s="9">
        <f t="shared" si="7"/>
        <v>0.5</v>
      </c>
      <c r="M10" s="9">
        <f t="shared" si="8"/>
        <v>0</v>
      </c>
      <c r="N10" s="1">
        <f t="shared" si="0"/>
        <v>0.5</v>
      </c>
      <c r="O10" s="9">
        <f t="shared" si="9"/>
        <v>0</v>
      </c>
      <c r="P10" s="9">
        <f t="shared" si="10"/>
        <v>0.5</v>
      </c>
      <c r="Q10" s="1">
        <f t="shared" si="11"/>
        <v>0.5</v>
      </c>
      <c r="R10" s="9">
        <f t="shared" si="12"/>
        <v>0</v>
      </c>
      <c r="S10" s="9">
        <f t="shared" si="13"/>
        <v>0</v>
      </c>
      <c r="T10" s="1">
        <f t="shared" si="14"/>
        <v>0</v>
      </c>
      <c r="U10" s="1">
        <f t="shared" si="1"/>
        <v>1</v>
      </c>
      <c r="V10" s="13">
        <v>0</v>
      </c>
      <c r="W10" s="3" t="s">
        <v>19</v>
      </c>
      <c r="X10" s="8">
        <f t="shared" si="2"/>
        <v>0</v>
      </c>
      <c r="Y10" s="8">
        <f t="shared" si="3"/>
        <v>0</v>
      </c>
      <c r="Z10" s="10">
        <f t="shared" si="4"/>
        <v>0</v>
      </c>
      <c r="AA10" s="8">
        <f t="shared" si="5"/>
        <v>0.25</v>
      </c>
      <c r="AB10" s="8">
        <f t="shared" si="6"/>
        <v>0</v>
      </c>
      <c r="AC10" s="10">
        <f t="shared" si="15"/>
        <v>0.25</v>
      </c>
      <c r="AD10" s="10">
        <f t="shared" si="16"/>
        <v>0.25</v>
      </c>
      <c r="AG10">
        <v>0</v>
      </c>
      <c r="AH10">
        <v>0.25</v>
      </c>
      <c r="AJ10" s="4">
        <v>0.25</v>
      </c>
      <c r="AK10" s="4">
        <v>0.75</v>
      </c>
      <c r="AL10" s="3" t="s">
        <v>19</v>
      </c>
      <c r="AN10">
        <v>0</v>
      </c>
      <c r="AO10">
        <v>0.25</v>
      </c>
      <c r="AQ10" s="12">
        <v>0.25</v>
      </c>
      <c r="AR10">
        <v>0.75</v>
      </c>
      <c r="AS10">
        <v>0.375</v>
      </c>
      <c r="AU10" s="5">
        <v>1</v>
      </c>
      <c r="AV10" s="5">
        <v>0</v>
      </c>
      <c r="AW10" s="5">
        <v>0</v>
      </c>
      <c r="AX10" s="7">
        <v>0</v>
      </c>
      <c r="AY10" s="7">
        <v>1</v>
      </c>
      <c r="AZ10" s="7">
        <v>0</v>
      </c>
    </row>
    <row r="11" spans="1:52" x14ac:dyDescent="0.25">
      <c r="A11" t="s">
        <v>9</v>
      </c>
      <c r="B11" t="s">
        <v>9</v>
      </c>
      <c r="C11" s="5">
        <v>1</v>
      </c>
      <c r="D11" s="5">
        <v>0</v>
      </c>
      <c r="E11" s="5">
        <v>0</v>
      </c>
      <c r="F11" s="7">
        <v>1</v>
      </c>
      <c r="G11" s="7">
        <v>0</v>
      </c>
      <c r="H11" s="7">
        <v>0</v>
      </c>
      <c r="I11">
        <v>1</v>
      </c>
      <c r="J11">
        <v>1</v>
      </c>
      <c r="K11" s="3" t="s">
        <v>9</v>
      </c>
      <c r="L11" s="9">
        <f t="shared" si="7"/>
        <v>0.5</v>
      </c>
      <c r="M11" s="9">
        <f t="shared" si="8"/>
        <v>0.5</v>
      </c>
      <c r="N11" s="1">
        <f t="shared" si="0"/>
        <v>1</v>
      </c>
      <c r="O11" s="9">
        <f t="shared" si="9"/>
        <v>0</v>
      </c>
      <c r="P11" s="9">
        <f t="shared" si="10"/>
        <v>0</v>
      </c>
      <c r="Q11" s="1">
        <f t="shared" si="11"/>
        <v>0</v>
      </c>
      <c r="R11" s="9">
        <f t="shared" si="12"/>
        <v>0</v>
      </c>
      <c r="S11" s="9">
        <f t="shared" si="13"/>
        <v>0</v>
      </c>
      <c r="T11" s="1">
        <f t="shared" si="14"/>
        <v>0</v>
      </c>
      <c r="U11" s="1">
        <f t="shared" si="1"/>
        <v>1</v>
      </c>
      <c r="V11" s="13">
        <v>0</v>
      </c>
      <c r="W11" s="3" t="s">
        <v>9</v>
      </c>
      <c r="X11" s="8">
        <f t="shared" si="2"/>
        <v>0</v>
      </c>
      <c r="Y11" s="8">
        <f t="shared" si="3"/>
        <v>0</v>
      </c>
      <c r="Z11" s="10">
        <f t="shared" si="4"/>
        <v>0</v>
      </c>
      <c r="AA11" s="8">
        <f t="shared" si="5"/>
        <v>0</v>
      </c>
      <c r="AB11" s="8">
        <f t="shared" si="6"/>
        <v>0</v>
      </c>
      <c r="AC11" s="10">
        <f t="shared" si="15"/>
        <v>0</v>
      </c>
      <c r="AD11" s="10">
        <f t="shared" si="16"/>
        <v>0</v>
      </c>
      <c r="AG11">
        <v>0</v>
      </c>
      <c r="AH11">
        <v>0</v>
      </c>
      <c r="AJ11">
        <v>0</v>
      </c>
      <c r="AK11">
        <v>1</v>
      </c>
      <c r="AL11" s="3" t="s">
        <v>9</v>
      </c>
      <c r="AN11">
        <v>0</v>
      </c>
      <c r="AO11">
        <v>0</v>
      </c>
      <c r="AQ11" s="12">
        <v>0</v>
      </c>
      <c r="AR11">
        <v>1</v>
      </c>
      <c r="AS11">
        <v>0</v>
      </c>
      <c r="AU11" s="5">
        <v>1</v>
      </c>
      <c r="AV11" s="5">
        <v>0</v>
      </c>
      <c r="AW11" s="5">
        <v>0</v>
      </c>
      <c r="AX11" s="7">
        <v>1</v>
      </c>
      <c r="AY11" s="7">
        <v>0</v>
      </c>
      <c r="AZ11" s="7">
        <v>0</v>
      </c>
    </row>
    <row r="13" spans="1:52" x14ac:dyDescent="0.25">
      <c r="AW13" s="3" t="s">
        <v>22</v>
      </c>
    </row>
    <row r="14" spans="1:52" x14ac:dyDescent="0.25">
      <c r="C14" t="s">
        <v>12</v>
      </c>
      <c r="F14" s="6" t="s">
        <v>13</v>
      </c>
      <c r="G14" s="6"/>
      <c r="K14" t="s">
        <v>24</v>
      </c>
      <c r="L14" s="8">
        <v>3</v>
      </c>
      <c r="W14" t="s">
        <v>16</v>
      </c>
      <c r="X14">
        <v>2</v>
      </c>
    </row>
    <row r="15" spans="1:52" x14ac:dyDescent="0.25">
      <c r="C15" s="5" t="s">
        <v>9</v>
      </c>
      <c r="D15" s="5" t="s">
        <v>7</v>
      </c>
      <c r="E15" s="5" t="s">
        <v>5</v>
      </c>
      <c r="F15" s="7" t="s">
        <v>9</v>
      </c>
      <c r="G15" s="7" t="s">
        <v>5</v>
      </c>
      <c r="I15" t="s">
        <v>15</v>
      </c>
      <c r="J15" t="s">
        <v>14</v>
      </c>
      <c r="K15" s="3" t="s">
        <v>4</v>
      </c>
      <c r="N15" t="s">
        <v>2</v>
      </c>
      <c r="Q15" t="s">
        <v>1</v>
      </c>
      <c r="T15" t="s">
        <v>0</v>
      </c>
      <c r="U15" t="s">
        <v>3</v>
      </c>
      <c r="V15" s="12" t="s">
        <v>0</v>
      </c>
      <c r="W15" s="3" t="s">
        <v>4</v>
      </c>
      <c r="Z15" t="s">
        <v>2</v>
      </c>
      <c r="AC15" t="s">
        <v>0</v>
      </c>
      <c r="AD15" t="s">
        <v>3</v>
      </c>
      <c r="AG15" t="s">
        <v>20</v>
      </c>
      <c r="AH15" t="s">
        <v>21</v>
      </c>
      <c r="AJ15" t="s">
        <v>0</v>
      </c>
      <c r="AK15" t="s">
        <v>2</v>
      </c>
      <c r="AN15" t="s">
        <v>20</v>
      </c>
      <c r="AO15" t="s">
        <v>21</v>
      </c>
      <c r="AQ15" s="12" t="s">
        <v>0</v>
      </c>
      <c r="AR15" t="s">
        <v>2</v>
      </c>
      <c r="AU15" t="s">
        <v>9</v>
      </c>
      <c r="AV15" t="s">
        <v>7</v>
      </c>
      <c r="AW15" t="s">
        <v>5</v>
      </c>
    </row>
    <row r="16" spans="1:52" x14ac:dyDescent="0.25">
      <c r="A16" t="s">
        <v>5</v>
      </c>
      <c r="B16" t="s">
        <v>5</v>
      </c>
      <c r="C16" s="5">
        <v>0</v>
      </c>
      <c r="D16" s="5">
        <v>0</v>
      </c>
      <c r="E16" s="5">
        <v>1</v>
      </c>
      <c r="F16" s="7">
        <v>0</v>
      </c>
      <c r="G16" s="7">
        <v>1</v>
      </c>
      <c r="I16">
        <v>1</v>
      </c>
      <c r="J16">
        <v>1</v>
      </c>
      <c r="K16" s="3" t="s">
        <v>5</v>
      </c>
      <c r="L16" s="9">
        <f t="shared" ref="L16:L21" si="17">C16*$I16/($I16+$J16)</f>
        <v>0</v>
      </c>
      <c r="M16" s="9">
        <f t="shared" ref="M16:M21" si="18">F16*$J16/($I16+$J16)</f>
        <v>0</v>
      </c>
      <c r="N16" s="1">
        <f t="shared" ref="N16:N21" si="19">SUM(L16:M16)</f>
        <v>0</v>
      </c>
      <c r="O16" s="9">
        <f t="shared" ref="O16:O21" si="20">D16*$I16/($I16+$J16)</f>
        <v>0</v>
      </c>
      <c r="P16" s="9">
        <v>0</v>
      </c>
      <c r="Q16" s="1">
        <f>SUM(O16:P16)</f>
        <v>0</v>
      </c>
      <c r="R16" s="9">
        <f t="shared" ref="R16:R21" si="21">E16*$I16/($I16+$J16)</f>
        <v>0.5</v>
      </c>
      <c r="S16" s="9">
        <f t="shared" ref="S16:S21" si="22">G16*$J16/($I16+$J16)</f>
        <v>0.5</v>
      </c>
      <c r="T16" s="1">
        <f>SUM(R16:S16)</f>
        <v>1</v>
      </c>
      <c r="U16" s="1">
        <f t="shared" ref="U16:U21" si="23">N16+Q16+T16</f>
        <v>1</v>
      </c>
      <c r="V16" s="13">
        <v>1</v>
      </c>
      <c r="W16" s="3" t="s">
        <v>5</v>
      </c>
      <c r="X16" s="8">
        <f t="shared" ref="X16:X21" si="24">O16*$I16/($I16+$J16)</f>
        <v>0</v>
      </c>
      <c r="Y16" s="8">
        <f t="shared" ref="Y16:Y21" si="25">R16*$J16/($I16+$J16)</f>
        <v>0.25</v>
      </c>
      <c r="Z16" s="10">
        <f t="shared" ref="Z16:Z21" si="26">SUM(X16:Y16)</f>
        <v>0.25</v>
      </c>
      <c r="AA16" s="8">
        <f t="shared" ref="AA16:AA21" si="27">Q16*$I16/($I16+$J16)</f>
        <v>0</v>
      </c>
      <c r="AB16" s="8">
        <f t="shared" ref="AB16:AB21" si="28">T16*$J16/($I16+$J16)</f>
        <v>0.5</v>
      </c>
      <c r="AC16" s="10">
        <f>SUM(AA16:AB16)</f>
        <v>0.5</v>
      </c>
      <c r="AD16" s="10">
        <f>AC16+Z16</f>
        <v>0.75</v>
      </c>
      <c r="AG16">
        <v>0.5</v>
      </c>
      <c r="AH16">
        <v>0.5</v>
      </c>
      <c r="AJ16">
        <v>1</v>
      </c>
      <c r="AK16">
        <v>0</v>
      </c>
      <c r="AL16" s="3" t="s">
        <v>5</v>
      </c>
      <c r="AN16">
        <v>0.5</v>
      </c>
      <c r="AO16">
        <v>0.5</v>
      </c>
      <c r="AQ16" s="12">
        <v>1</v>
      </c>
      <c r="AR16">
        <v>0</v>
      </c>
      <c r="AU16" s="5">
        <v>0</v>
      </c>
      <c r="AV16" s="5">
        <v>0</v>
      </c>
      <c r="AW16" s="5">
        <v>1</v>
      </c>
      <c r="AX16" s="7">
        <v>0</v>
      </c>
      <c r="AY16" s="7">
        <v>0</v>
      </c>
      <c r="AZ16" s="7">
        <v>1</v>
      </c>
    </row>
    <row r="17" spans="1:52" x14ac:dyDescent="0.25">
      <c r="A17" t="s">
        <v>5</v>
      </c>
      <c r="B17" t="s">
        <v>9</v>
      </c>
      <c r="C17" s="5">
        <v>0</v>
      </c>
      <c r="D17" s="5">
        <v>0</v>
      </c>
      <c r="E17" s="5">
        <v>1</v>
      </c>
      <c r="F17" s="7">
        <v>1</v>
      </c>
      <c r="G17" s="7">
        <v>0</v>
      </c>
      <c r="I17">
        <v>1</v>
      </c>
      <c r="J17">
        <v>1</v>
      </c>
      <c r="K17" s="3" t="s">
        <v>6</v>
      </c>
      <c r="L17" s="9">
        <f t="shared" si="17"/>
        <v>0</v>
      </c>
      <c r="M17" s="9">
        <f t="shared" si="18"/>
        <v>0.5</v>
      </c>
      <c r="N17" s="2">
        <f t="shared" si="19"/>
        <v>0.5</v>
      </c>
      <c r="O17" s="9">
        <f t="shared" si="20"/>
        <v>0</v>
      </c>
      <c r="P17" s="9">
        <v>0</v>
      </c>
      <c r="Q17" s="2">
        <f t="shared" ref="Q17:Q21" si="29">SUM(O17:P17)</f>
        <v>0</v>
      </c>
      <c r="R17" s="9">
        <f t="shared" si="21"/>
        <v>0.5</v>
      </c>
      <c r="S17" s="9">
        <f t="shared" si="22"/>
        <v>0</v>
      </c>
      <c r="T17" s="2">
        <f t="shared" ref="T17:T21" si="30">SUM(R17:S17)</f>
        <v>0.5</v>
      </c>
      <c r="U17" s="1">
        <f t="shared" si="23"/>
        <v>1</v>
      </c>
      <c r="V17" s="13">
        <v>0.33</v>
      </c>
      <c r="W17" s="3" t="s">
        <v>18</v>
      </c>
      <c r="X17" s="8">
        <f t="shared" si="24"/>
        <v>0</v>
      </c>
      <c r="Y17" s="8">
        <f t="shared" si="25"/>
        <v>0.25</v>
      </c>
      <c r="Z17" s="10">
        <f t="shared" si="26"/>
        <v>0.25</v>
      </c>
      <c r="AA17" s="8">
        <f t="shared" si="27"/>
        <v>0</v>
      </c>
      <c r="AB17" s="8">
        <f t="shared" si="28"/>
        <v>0.25</v>
      </c>
      <c r="AC17" s="10">
        <f t="shared" ref="AC17:AC21" si="31">SUM(AA17:AB17)</f>
        <v>0.25</v>
      </c>
      <c r="AD17" s="10">
        <f t="shared" ref="AD17:AD21" si="32">AC17+Z17</f>
        <v>0.5</v>
      </c>
      <c r="AG17">
        <v>0.5</v>
      </c>
      <c r="AH17">
        <v>0</v>
      </c>
      <c r="AJ17">
        <v>0.5</v>
      </c>
      <c r="AK17">
        <v>0.5</v>
      </c>
      <c r="AL17" s="3" t="s">
        <v>18</v>
      </c>
      <c r="AN17">
        <v>0.5</v>
      </c>
      <c r="AO17">
        <v>0</v>
      </c>
      <c r="AQ17" s="12">
        <v>0.5</v>
      </c>
      <c r="AR17">
        <v>0.5</v>
      </c>
      <c r="AU17" s="5">
        <v>0</v>
      </c>
      <c r="AV17" s="5">
        <v>0</v>
      </c>
      <c r="AW17" s="5">
        <v>1</v>
      </c>
      <c r="AX17" s="7">
        <v>1</v>
      </c>
      <c r="AY17" s="7">
        <v>0</v>
      </c>
      <c r="AZ17" s="7">
        <v>0</v>
      </c>
    </row>
    <row r="18" spans="1:52" x14ac:dyDescent="0.25">
      <c r="A18" t="s">
        <v>7</v>
      </c>
      <c r="B18" t="s">
        <v>5</v>
      </c>
      <c r="C18" s="5">
        <v>0</v>
      </c>
      <c r="D18" s="5">
        <v>1</v>
      </c>
      <c r="E18" s="5">
        <v>0</v>
      </c>
      <c r="F18" s="7">
        <v>0</v>
      </c>
      <c r="G18" s="7">
        <v>1</v>
      </c>
      <c r="I18">
        <v>1</v>
      </c>
      <c r="J18">
        <v>1</v>
      </c>
      <c r="K18" s="3" t="s">
        <v>10</v>
      </c>
      <c r="L18" s="9">
        <f t="shared" si="17"/>
        <v>0</v>
      </c>
      <c r="M18" s="9">
        <f t="shared" si="18"/>
        <v>0</v>
      </c>
      <c r="N18" s="1">
        <f t="shared" si="19"/>
        <v>0</v>
      </c>
      <c r="O18" s="9">
        <f t="shared" si="20"/>
        <v>0.5</v>
      </c>
      <c r="P18" s="9">
        <v>0</v>
      </c>
      <c r="Q18" s="1">
        <f t="shared" si="29"/>
        <v>0.5</v>
      </c>
      <c r="R18" s="9">
        <f t="shared" si="21"/>
        <v>0</v>
      </c>
      <c r="S18" s="9">
        <f t="shared" si="22"/>
        <v>0.5</v>
      </c>
      <c r="T18" s="1">
        <f t="shared" si="30"/>
        <v>0.5</v>
      </c>
      <c r="U18" s="1">
        <f t="shared" si="23"/>
        <v>1</v>
      </c>
      <c r="V18" s="13">
        <v>0.5</v>
      </c>
      <c r="W18" s="3" t="s">
        <v>17</v>
      </c>
      <c r="X18" s="8">
        <f t="shared" si="24"/>
        <v>0.25</v>
      </c>
      <c r="Y18" s="8">
        <f t="shared" si="25"/>
        <v>0</v>
      </c>
      <c r="Z18" s="10">
        <f t="shared" si="26"/>
        <v>0.25</v>
      </c>
      <c r="AA18" s="8">
        <f t="shared" si="27"/>
        <v>0.25</v>
      </c>
      <c r="AB18" s="8">
        <f t="shared" si="28"/>
        <v>0.25</v>
      </c>
      <c r="AC18" s="10">
        <f t="shared" si="31"/>
        <v>0.5</v>
      </c>
      <c r="AD18" s="10">
        <f t="shared" si="32"/>
        <v>0.75</v>
      </c>
      <c r="AG18">
        <v>0.25</v>
      </c>
      <c r="AH18">
        <v>0.5</v>
      </c>
      <c r="AJ18">
        <v>0.75</v>
      </c>
      <c r="AK18">
        <v>0.25</v>
      </c>
      <c r="AL18" s="3" t="s">
        <v>17</v>
      </c>
      <c r="AN18">
        <v>0.25</v>
      </c>
      <c r="AO18">
        <v>0.5</v>
      </c>
      <c r="AQ18" s="12">
        <v>0.75</v>
      </c>
      <c r="AR18">
        <v>0.25</v>
      </c>
      <c r="AU18" s="5">
        <v>0</v>
      </c>
      <c r="AV18" s="5">
        <v>1</v>
      </c>
      <c r="AW18" s="5">
        <v>0</v>
      </c>
      <c r="AX18" s="7">
        <v>0</v>
      </c>
      <c r="AY18" s="7">
        <v>0</v>
      </c>
      <c r="AZ18" s="7">
        <v>1</v>
      </c>
    </row>
    <row r="19" spans="1:52" x14ac:dyDescent="0.25">
      <c r="A19" t="s">
        <v>7</v>
      </c>
      <c r="B19" t="s">
        <v>9</v>
      </c>
      <c r="C19" s="5">
        <v>0</v>
      </c>
      <c r="D19" s="5">
        <v>1</v>
      </c>
      <c r="E19" s="5">
        <v>0</v>
      </c>
      <c r="F19" s="7">
        <v>1</v>
      </c>
      <c r="G19" s="7">
        <v>0</v>
      </c>
      <c r="I19">
        <v>1</v>
      </c>
      <c r="J19">
        <v>1</v>
      </c>
      <c r="K19" s="3" t="s">
        <v>11</v>
      </c>
      <c r="L19" s="9">
        <f t="shared" si="17"/>
        <v>0</v>
      </c>
      <c r="M19" s="9">
        <f t="shared" si="18"/>
        <v>0.5</v>
      </c>
      <c r="N19" s="1">
        <f t="shared" si="19"/>
        <v>0.5</v>
      </c>
      <c r="O19" s="9">
        <f t="shared" si="20"/>
        <v>0.5</v>
      </c>
      <c r="P19" s="9">
        <v>0</v>
      </c>
      <c r="Q19" s="1">
        <f t="shared" si="29"/>
        <v>0.5</v>
      </c>
      <c r="R19" s="9">
        <f t="shared" si="21"/>
        <v>0</v>
      </c>
      <c r="S19" s="9">
        <f t="shared" si="22"/>
        <v>0</v>
      </c>
      <c r="T19" s="1">
        <f t="shared" si="30"/>
        <v>0</v>
      </c>
      <c r="U19" s="1">
        <f t="shared" si="23"/>
        <v>1</v>
      </c>
      <c r="V19" s="13">
        <v>0</v>
      </c>
      <c r="W19" s="3" t="s">
        <v>19</v>
      </c>
      <c r="X19" s="8">
        <f t="shared" si="24"/>
        <v>0.25</v>
      </c>
      <c r="Y19" s="8">
        <f t="shared" si="25"/>
        <v>0</v>
      </c>
      <c r="Z19" s="10">
        <f t="shared" si="26"/>
        <v>0.25</v>
      </c>
      <c r="AA19" s="8">
        <f t="shared" si="27"/>
        <v>0.25</v>
      </c>
      <c r="AB19" s="8">
        <f t="shared" si="28"/>
        <v>0</v>
      </c>
      <c r="AC19" s="10">
        <f t="shared" si="31"/>
        <v>0.25</v>
      </c>
      <c r="AD19" s="10">
        <f t="shared" si="32"/>
        <v>0.5</v>
      </c>
      <c r="AG19">
        <v>0.25</v>
      </c>
      <c r="AH19">
        <v>0</v>
      </c>
      <c r="AJ19">
        <v>0.25</v>
      </c>
      <c r="AK19">
        <v>0.75</v>
      </c>
      <c r="AL19" s="3" t="s">
        <v>19</v>
      </c>
      <c r="AN19">
        <v>0.25</v>
      </c>
      <c r="AO19">
        <v>0</v>
      </c>
      <c r="AQ19" s="12">
        <v>0.25</v>
      </c>
      <c r="AR19">
        <v>0.75</v>
      </c>
      <c r="AU19" s="5">
        <v>0</v>
      </c>
      <c r="AV19" s="5">
        <v>1</v>
      </c>
      <c r="AW19" s="5">
        <v>0</v>
      </c>
      <c r="AX19" s="7">
        <v>1</v>
      </c>
      <c r="AY19" s="7">
        <v>0</v>
      </c>
      <c r="AZ19" s="7">
        <v>0</v>
      </c>
    </row>
    <row r="20" spans="1:52" x14ac:dyDescent="0.25">
      <c r="A20" t="s">
        <v>9</v>
      </c>
      <c r="B20" t="s">
        <v>5</v>
      </c>
      <c r="C20" s="5">
        <v>1</v>
      </c>
      <c r="D20" s="5">
        <v>0</v>
      </c>
      <c r="E20" s="5">
        <v>0</v>
      </c>
      <c r="F20" s="7">
        <v>0</v>
      </c>
      <c r="G20" s="7">
        <v>1</v>
      </c>
      <c r="I20">
        <v>1</v>
      </c>
      <c r="J20">
        <v>1</v>
      </c>
      <c r="K20" s="3" t="s">
        <v>6</v>
      </c>
      <c r="L20" s="9">
        <f t="shared" si="17"/>
        <v>0.5</v>
      </c>
      <c r="M20" s="9">
        <f t="shared" si="18"/>
        <v>0</v>
      </c>
      <c r="N20" s="2">
        <f t="shared" si="19"/>
        <v>0.5</v>
      </c>
      <c r="O20" s="9">
        <f t="shared" si="20"/>
        <v>0</v>
      </c>
      <c r="P20" s="9">
        <v>0</v>
      </c>
      <c r="Q20" s="2">
        <f t="shared" si="29"/>
        <v>0</v>
      </c>
      <c r="R20" s="9">
        <f t="shared" si="21"/>
        <v>0</v>
      </c>
      <c r="S20" s="9">
        <f t="shared" si="22"/>
        <v>0.5</v>
      </c>
      <c r="T20" s="2">
        <f t="shared" si="30"/>
        <v>0.5</v>
      </c>
      <c r="U20" s="1">
        <f t="shared" si="23"/>
        <v>1</v>
      </c>
      <c r="V20" s="13">
        <v>0.33</v>
      </c>
      <c r="W20" s="3" t="s">
        <v>18</v>
      </c>
      <c r="X20" s="8">
        <f t="shared" si="24"/>
        <v>0</v>
      </c>
      <c r="Y20" s="8">
        <f t="shared" si="25"/>
        <v>0</v>
      </c>
      <c r="Z20" s="10">
        <f t="shared" si="26"/>
        <v>0</v>
      </c>
      <c r="AA20" s="8">
        <f t="shared" si="27"/>
        <v>0</v>
      </c>
      <c r="AB20" s="8">
        <f t="shared" si="28"/>
        <v>0.25</v>
      </c>
      <c r="AC20" s="10">
        <f t="shared" si="31"/>
        <v>0.25</v>
      </c>
      <c r="AD20" s="10">
        <f t="shared" si="32"/>
        <v>0.25</v>
      </c>
      <c r="AG20">
        <v>0</v>
      </c>
      <c r="AH20">
        <v>0.5</v>
      </c>
      <c r="AJ20">
        <v>0.5</v>
      </c>
      <c r="AK20">
        <v>0.5</v>
      </c>
      <c r="AL20" s="3" t="s">
        <v>18</v>
      </c>
      <c r="AN20">
        <v>0</v>
      </c>
      <c r="AO20">
        <v>0.5</v>
      </c>
      <c r="AQ20" s="12">
        <v>0.5</v>
      </c>
      <c r="AR20">
        <v>0.5</v>
      </c>
      <c r="AU20" s="5">
        <v>1</v>
      </c>
      <c r="AV20" s="5">
        <v>0</v>
      </c>
      <c r="AW20" s="5">
        <v>0</v>
      </c>
      <c r="AX20" s="7">
        <v>0</v>
      </c>
      <c r="AY20" s="7">
        <v>0</v>
      </c>
      <c r="AZ20" s="7">
        <v>1</v>
      </c>
    </row>
    <row r="21" spans="1:52" x14ac:dyDescent="0.25">
      <c r="A21" t="s">
        <v>9</v>
      </c>
      <c r="B21" t="s">
        <v>9</v>
      </c>
      <c r="C21" s="5">
        <v>1</v>
      </c>
      <c r="D21" s="5">
        <v>0</v>
      </c>
      <c r="E21" s="5">
        <v>0</v>
      </c>
      <c r="F21" s="7">
        <v>1</v>
      </c>
      <c r="G21" s="7">
        <v>0</v>
      </c>
      <c r="I21">
        <v>1</v>
      </c>
      <c r="J21">
        <v>1</v>
      </c>
      <c r="K21" s="3" t="s">
        <v>9</v>
      </c>
      <c r="L21" s="9">
        <f t="shared" si="17"/>
        <v>0.5</v>
      </c>
      <c r="M21" s="9">
        <f t="shared" si="18"/>
        <v>0.5</v>
      </c>
      <c r="N21" s="1">
        <f t="shared" si="19"/>
        <v>1</v>
      </c>
      <c r="O21" s="9">
        <f t="shared" si="20"/>
        <v>0</v>
      </c>
      <c r="P21" s="9">
        <v>0</v>
      </c>
      <c r="Q21" s="1">
        <f t="shared" si="29"/>
        <v>0</v>
      </c>
      <c r="R21" s="9">
        <f t="shared" si="21"/>
        <v>0</v>
      </c>
      <c r="S21" s="9">
        <f t="shared" si="22"/>
        <v>0</v>
      </c>
      <c r="T21" s="1">
        <f t="shared" si="30"/>
        <v>0</v>
      </c>
      <c r="U21" s="1">
        <f t="shared" si="23"/>
        <v>1</v>
      </c>
      <c r="V21" s="13">
        <v>0</v>
      </c>
      <c r="W21" s="3" t="s">
        <v>9</v>
      </c>
      <c r="X21" s="8">
        <f t="shared" si="24"/>
        <v>0</v>
      </c>
      <c r="Y21" s="8">
        <f t="shared" si="25"/>
        <v>0</v>
      </c>
      <c r="Z21" s="10">
        <f t="shared" si="26"/>
        <v>0</v>
      </c>
      <c r="AA21" s="8">
        <f t="shared" si="27"/>
        <v>0</v>
      </c>
      <c r="AB21" s="8">
        <f t="shared" si="28"/>
        <v>0</v>
      </c>
      <c r="AC21" s="10">
        <f t="shared" si="31"/>
        <v>0</v>
      </c>
      <c r="AD21" s="10">
        <f t="shared" si="32"/>
        <v>0</v>
      </c>
      <c r="AG21">
        <v>0</v>
      </c>
      <c r="AH21">
        <v>0</v>
      </c>
      <c r="AJ21">
        <v>0</v>
      </c>
      <c r="AK21">
        <v>1</v>
      </c>
      <c r="AL21" s="3" t="s">
        <v>9</v>
      </c>
      <c r="AN21">
        <v>0</v>
      </c>
      <c r="AO21">
        <v>0</v>
      </c>
      <c r="AQ21" s="12">
        <v>0</v>
      </c>
      <c r="AR21">
        <v>1</v>
      </c>
      <c r="AU21" s="5">
        <v>1</v>
      </c>
      <c r="AV21" s="5">
        <v>0</v>
      </c>
      <c r="AW21" s="5">
        <v>0</v>
      </c>
      <c r="AX21" s="7">
        <v>1</v>
      </c>
      <c r="AY21" s="7">
        <v>0</v>
      </c>
      <c r="AZ21" s="7">
        <v>0</v>
      </c>
    </row>
    <row r="24" spans="1:52" x14ac:dyDescent="0.25">
      <c r="C24" t="s">
        <v>12</v>
      </c>
      <c r="E24" s="6" t="s">
        <v>13</v>
      </c>
      <c r="F24" s="6"/>
      <c r="K24" t="s">
        <v>26</v>
      </c>
      <c r="L24" s="8">
        <v>3</v>
      </c>
      <c r="W24" t="s">
        <v>16</v>
      </c>
      <c r="X24">
        <v>2</v>
      </c>
    </row>
    <row r="25" spans="1:52" x14ac:dyDescent="0.25">
      <c r="C25" s="5" t="s">
        <v>9</v>
      </c>
      <c r="D25" s="5" t="s">
        <v>5</v>
      </c>
      <c r="E25" s="7" t="s">
        <v>9</v>
      </c>
      <c r="F25" s="7" t="s">
        <v>5</v>
      </c>
      <c r="I25" t="s">
        <v>15</v>
      </c>
      <c r="J25" t="s">
        <v>14</v>
      </c>
      <c r="K25" s="3" t="s">
        <v>4</v>
      </c>
      <c r="N25" t="s">
        <v>2</v>
      </c>
      <c r="Q25" t="s">
        <v>1</v>
      </c>
      <c r="T25" t="s">
        <v>0</v>
      </c>
      <c r="U25" t="s">
        <v>3</v>
      </c>
      <c r="V25" s="12" t="s">
        <v>0</v>
      </c>
      <c r="W25" s="3" t="s">
        <v>4</v>
      </c>
      <c r="Z25" t="s">
        <v>2</v>
      </c>
      <c r="AC25" t="s">
        <v>0</v>
      </c>
      <c r="AD25" t="s">
        <v>3</v>
      </c>
      <c r="AG25" t="s">
        <v>20</v>
      </c>
      <c r="AH25" t="s">
        <v>21</v>
      </c>
      <c r="AJ25" t="s">
        <v>0</v>
      </c>
      <c r="AK25" t="s">
        <v>2</v>
      </c>
      <c r="AN25" t="s">
        <v>20</v>
      </c>
      <c r="AO25" t="s">
        <v>21</v>
      </c>
      <c r="AQ25" s="12" t="s">
        <v>0</v>
      </c>
      <c r="AR25" t="s">
        <v>2</v>
      </c>
    </row>
    <row r="26" spans="1:52" x14ac:dyDescent="0.25">
      <c r="A26" t="s">
        <v>5</v>
      </c>
      <c r="B26" t="s">
        <v>5</v>
      </c>
      <c r="C26" s="5">
        <v>0</v>
      </c>
      <c r="D26" s="5">
        <v>1</v>
      </c>
      <c r="E26" s="7">
        <v>0</v>
      </c>
      <c r="F26" s="7">
        <v>1</v>
      </c>
      <c r="I26">
        <v>1</v>
      </c>
      <c r="J26">
        <v>1</v>
      </c>
      <c r="K26" s="3" t="s">
        <v>5</v>
      </c>
      <c r="L26" s="9">
        <f>C26*$I26/($I26+$J26)</f>
        <v>0</v>
      </c>
      <c r="M26" s="9">
        <f>E26*$J26/($I26+$J26)</f>
        <v>0</v>
      </c>
      <c r="N26" s="1">
        <f t="shared" ref="N26:N29" si="33">SUM(L26:M26)</f>
        <v>0</v>
      </c>
      <c r="O26" s="9">
        <v>0</v>
      </c>
      <c r="P26" s="9">
        <v>0</v>
      </c>
      <c r="Q26" s="1">
        <f>SUM(O26:P26)</f>
        <v>0</v>
      </c>
      <c r="R26" s="9">
        <f>D26*$I26/($I26+$J26)</f>
        <v>0.5</v>
      </c>
      <c r="S26" s="9">
        <f>F26*$J26/($I26+$J26)</f>
        <v>0.5</v>
      </c>
      <c r="T26" s="1">
        <f>SUM(R26:S26)</f>
        <v>1</v>
      </c>
      <c r="U26" s="1">
        <f>N26+Q26+T26</f>
        <v>1</v>
      </c>
      <c r="V26" s="13">
        <v>1</v>
      </c>
      <c r="W26" s="3" t="s">
        <v>5</v>
      </c>
      <c r="X26" s="8">
        <f>O26*$I26/($I26+$J26)</f>
        <v>0</v>
      </c>
      <c r="Y26" s="8">
        <f>R26*$J26/($I26+$J26)</f>
        <v>0.25</v>
      </c>
      <c r="Z26" s="10">
        <f t="shared" ref="Z26:Z29" si="34">SUM(X26:Y26)</f>
        <v>0.25</v>
      </c>
      <c r="AA26" s="8">
        <f>Q26*$I26/($I26+$J26)</f>
        <v>0</v>
      </c>
      <c r="AB26" s="8">
        <f>T26*$J26/($I26+$J26)</f>
        <v>0.5</v>
      </c>
      <c r="AC26" s="10">
        <f>SUM(AA26:AB26)</f>
        <v>0.5</v>
      </c>
      <c r="AD26" s="10">
        <f>AC26+Z26</f>
        <v>0.75</v>
      </c>
      <c r="AG26">
        <v>0.5</v>
      </c>
      <c r="AH26">
        <v>0.5</v>
      </c>
      <c r="AJ26">
        <v>1</v>
      </c>
      <c r="AK26">
        <v>0</v>
      </c>
      <c r="AL26" s="3" t="s">
        <v>5</v>
      </c>
      <c r="AN26">
        <v>0.5</v>
      </c>
      <c r="AO26">
        <v>0.5</v>
      </c>
      <c r="AQ26">
        <v>1</v>
      </c>
      <c r="AR26">
        <v>0</v>
      </c>
    </row>
    <row r="27" spans="1:52" x14ac:dyDescent="0.25">
      <c r="A27" t="s">
        <v>5</v>
      </c>
      <c r="B27" t="s">
        <v>9</v>
      </c>
      <c r="C27" s="5">
        <v>0</v>
      </c>
      <c r="D27" s="5">
        <v>1</v>
      </c>
      <c r="E27" s="7">
        <v>1</v>
      </c>
      <c r="F27" s="7">
        <v>0</v>
      </c>
      <c r="I27">
        <v>1</v>
      </c>
      <c r="J27">
        <v>1</v>
      </c>
      <c r="K27" s="3" t="s">
        <v>6</v>
      </c>
      <c r="L27" s="9">
        <f>C27*$I27/($I27+$J27)</f>
        <v>0</v>
      </c>
      <c r="M27" s="9">
        <f>E27*$J27/($I27+$J27)</f>
        <v>0.5</v>
      </c>
      <c r="N27" s="2">
        <f>SUM(L27:M27)</f>
        <v>0.5</v>
      </c>
      <c r="O27" s="9">
        <v>0</v>
      </c>
      <c r="P27" s="9">
        <v>0</v>
      </c>
      <c r="Q27" s="2">
        <f t="shared" ref="Q27:Q29" si="35">SUM(O27:P27)</f>
        <v>0</v>
      </c>
      <c r="R27" s="9">
        <f>D27*$I27/($I27+$J27)</f>
        <v>0.5</v>
      </c>
      <c r="S27" s="9">
        <f>F27*$J27/($I27+$J27)</f>
        <v>0</v>
      </c>
      <c r="T27" s="2">
        <f t="shared" ref="T27:T29" si="36">SUM(R27:S27)</f>
        <v>0.5</v>
      </c>
      <c r="U27" s="1">
        <f>N27+Q27+T27</f>
        <v>1</v>
      </c>
      <c r="V27" s="13">
        <v>0.33</v>
      </c>
      <c r="W27" s="3" t="s">
        <v>18</v>
      </c>
      <c r="X27" s="8">
        <f>O27*$I27/($I27+$J27)</f>
        <v>0</v>
      </c>
      <c r="Y27" s="8">
        <f>R27*$J27/($I27+$J27)</f>
        <v>0.25</v>
      </c>
      <c r="Z27" s="10">
        <f t="shared" si="34"/>
        <v>0.25</v>
      </c>
      <c r="AA27" s="8">
        <f>Q27*$I27/($I27+$J27)</f>
        <v>0</v>
      </c>
      <c r="AB27" s="8">
        <f>T27*$J27/($I27+$J27)</f>
        <v>0.25</v>
      </c>
      <c r="AC27" s="10">
        <f t="shared" ref="AC27:AC29" si="37">SUM(AA27:AB27)</f>
        <v>0.25</v>
      </c>
      <c r="AD27" s="10">
        <f t="shared" ref="AD27:AD29" si="38">AC27+Z27</f>
        <v>0.5</v>
      </c>
      <c r="AG27">
        <v>0.5</v>
      </c>
      <c r="AH27">
        <v>0</v>
      </c>
      <c r="AJ27">
        <v>0.5</v>
      </c>
      <c r="AK27">
        <v>0.5</v>
      </c>
      <c r="AL27" s="3" t="s">
        <v>18</v>
      </c>
      <c r="AN27">
        <v>0.5</v>
      </c>
      <c r="AO27">
        <v>0</v>
      </c>
      <c r="AQ27">
        <v>0.5</v>
      </c>
      <c r="AR27">
        <v>0.5</v>
      </c>
    </row>
    <row r="28" spans="1:52" x14ac:dyDescent="0.25">
      <c r="A28" t="s">
        <v>9</v>
      </c>
      <c r="B28" t="s">
        <v>5</v>
      </c>
      <c r="C28" s="5">
        <v>1</v>
      </c>
      <c r="D28" s="5">
        <v>0</v>
      </c>
      <c r="E28" s="7">
        <v>0</v>
      </c>
      <c r="F28" s="7">
        <v>1</v>
      </c>
      <c r="I28">
        <v>1</v>
      </c>
      <c r="J28">
        <v>1</v>
      </c>
      <c r="K28" s="3" t="s">
        <v>6</v>
      </c>
      <c r="L28" s="9">
        <f>C28*$I28/($I28+$J28)</f>
        <v>0.5</v>
      </c>
      <c r="M28" s="9">
        <f>E28*$J28/($I28+$J28)</f>
        <v>0</v>
      </c>
      <c r="N28" s="2">
        <f t="shared" si="33"/>
        <v>0.5</v>
      </c>
      <c r="O28" s="9">
        <v>0</v>
      </c>
      <c r="P28" s="9">
        <v>0</v>
      </c>
      <c r="Q28" s="2">
        <f t="shared" si="35"/>
        <v>0</v>
      </c>
      <c r="R28" s="9">
        <f>D28*$I28/($I28+$J28)</f>
        <v>0</v>
      </c>
      <c r="S28" s="9">
        <f>F28*$J28/($I28+$J28)</f>
        <v>0.5</v>
      </c>
      <c r="T28" s="2">
        <f t="shared" si="36"/>
        <v>0.5</v>
      </c>
      <c r="U28" s="1">
        <f>N28+Q28+T28</f>
        <v>1</v>
      </c>
      <c r="V28" s="13">
        <v>0.33</v>
      </c>
      <c r="W28" s="3" t="s">
        <v>18</v>
      </c>
      <c r="X28" s="8">
        <f>O28*$I28/($I28+$J28)</f>
        <v>0</v>
      </c>
      <c r="Y28" s="8">
        <f>R28*$J28/($I28+$J28)</f>
        <v>0</v>
      </c>
      <c r="Z28" s="10">
        <f t="shared" si="34"/>
        <v>0</v>
      </c>
      <c r="AA28" s="8">
        <f>Q28*$I28/($I28+$J28)</f>
        <v>0</v>
      </c>
      <c r="AB28" s="8">
        <f>T28*$J28/($I28+$J28)</f>
        <v>0.25</v>
      </c>
      <c r="AC28" s="10">
        <f t="shared" si="37"/>
        <v>0.25</v>
      </c>
      <c r="AD28" s="10">
        <f t="shared" si="38"/>
        <v>0.25</v>
      </c>
      <c r="AG28">
        <v>0</v>
      </c>
      <c r="AH28">
        <v>0.5</v>
      </c>
      <c r="AJ28">
        <v>0.5</v>
      </c>
      <c r="AK28">
        <v>0.5</v>
      </c>
      <c r="AL28" s="3" t="s">
        <v>18</v>
      </c>
      <c r="AN28">
        <v>0</v>
      </c>
      <c r="AO28">
        <v>0.5</v>
      </c>
      <c r="AQ28">
        <v>0.5</v>
      </c>
      <c r="AR28">
        <v>0.5</v>
      </c>
    </row>
    <row r="29" spans="1:52" x14ac:dyDescent="0.25">
      <c r="A29" t="s">
        <v>9</v>
      </c>
      <c r="B29" t="s">
        <v>9</v>
      </c>
      <c r="C29" s="5">
        <v>1</v>
      </c>
      <c r="D29" s="5">
        <v>0</v>
      </c>
      <c r="E29" s="7">
        <v>1</v>
      </c>
      <c r="F29" s="7">
        <v>0</v>
      </c>
      <c r="I29">
        <v>1</v>
      </c>
      <c r="J29">
        <v>1</v>
      </c>
      <c r="K29" s="3" t="s">
        <v>9</v>
      </c>
      <c r="L29" s="9">
        <f>C29*$I29/($I29+$J29)</f>
        <v>0.5</v>
      </c>
      <c r="M29" s="9">
        <f>E29*$J29/($I29+$J29)</f>
        <v>0.5</v>
      </c>
      <c r="N29" s="1">
        <f t="shared" si="33"/>
        <v>1</v>
      </c>
      <c r="O29" s="9">
        <v>0</v>
      </c>
      <c r="P29" s="9">
        <v>0</v>
      </c>
      <c r="Q29" s="1">
        <f t="shared" si="35"/>
        <v>0</v>
      </c>
      <c r="R29" s="9">
        <f>D29*$I29/($I29+$J29)</f>
        <v>0</v>
      </c>
      <c r="S29" s="9">
        <f>F29*$J29/($I29+$J29)</f>
        <v>0</v>
      </c>
      <c r="T29" s="1">
        <f t="shared" si="36"/>
        <v>0</v>
      </c>
      <c r="U29" s="1">
        <f>N29+Q29+T29</f>
        <v>1</v>
      </c>
      <c r="V29" s="13">
        <v>0</v>
      </c>
      <c r="W29" s="3" t="s">
        <v>9</v>
      </c>
      <c r="X29" s="8">
        <f>O29*$I29/($I29+$J29)</f>
        <v>0</v>
      </c>
      <c r="Y29" s="8">
        <f>R29*$J29/($I29+$J29)</f>
        <v>0</v>
      </c>
      <c r="Z29" s="10">
        <f t="shared" si="34"/>
        <v>0</v>
      </c>
      <c r="AA29" s="8">
        <f>Q29*$I29/($I29+$J29)</f>
        <v>0</v>
      </c>
      <c r="AB29" s="8">
        <f>T29*$J29/($I29+$J29)</f>
        <v>0</v>
      </c>
      <c r="AC29" s="10">
        <f t="shared" si="37"/>
        <v>0</v>
      </c>
      <c r="AD29" s="10">
        <f t="shared" si="38"/>
        <v>0</v>
      </c>
      <c r="AG29">
        <v>0</v>
      </c>
      <c r="AH29">
        <v>0</v>
      </c>
      <c r="AJ29">
        <v>0</v>
      </c>
      <c r="AK29">
        <v>1</v>
      </c>
      <c r="AL29" s="3" t="s">
        <v>9</v>
      </c>
      <c r="AN29">
        <v>0</v>
      </c>
      <c r="AO29">
        <v>0</v>
      </c>
      <c r="AQ29">
        <v>0</v>
      </c>
      <c r="AR29">
        <v>1</v>
      </c>
    </row>
    <row r="36" spans="10:10" x14ac:dyDescent="0.25">
      <c r="J36" s="1" t="s">
        <v>27</v>
      </c>
    </row>
    <row r="37" spans="10:10" x14ac:dyDescent="0.25">
      <c r="J37" s="1" t="s">
        <v>30</v>
      </c>
    </row>
  </sheetData>
  <conditionalFormatting sqref="C3:H11 C16:G21 AU16:AZ21 C26:F29">
    <cfRule type="cellIs" dxfId="1" priority="5" operator="equal">
      <formula>1</formula>
    </cfRule>
  </conditionalFormatting>
  <conditionalFormatting sqref="AU3:AZ11">
    <cfRule type="cellIs" dxfId="0" priority="4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" sqref="E1"/>
    </sheetView>
  </sheetViews>
  <sheetFormatPr defaultRowHeight="15" x14ac:dyDescent="0.25"/>
  <sheetData>
    <row r="1" spans="1:3" x14ac:dyDescent="0.25">
      <c r="C1" t="s">
        <v>24</v>
      </c>
    </row>
    <row r="2" spans="1:3" x14ac:dyDescent="0.25">
      <c r="A2" t="s">
        <v>5</v>
      </c>
      <c r="B2" t="s">
        <v>5</v>
      </c>
      <c r="C2" s="3" t="s">
        <v>5</v>
      </c>
    </row>
    <row r="3" spans="1:3" x14ac:dyDescent="0.25">
      <c r="A3" t="s">
        <v>5</v>
      </c>
      <c r="B3" t="s">
        <v>9</v>
      </c>
      <c r="C3" s="3" t="s">
        <v>6</v>
      </c>
    </row>
    <row r="4" spans="1:3" x14ac:dyDescent="0.25">
      <c r="A4" t="s">
        <v>7</v>
      </c>
      <c r="B4" t="s">
        <v>5</v>
      </c>
      <c r="C4" s="3" t="s">
        <v>10</v>
      </c>
    </row>
    <row r="5" spans="1:3" x14ac:dyDescent="0.25">
      <c r="A5" t="s">
        <v>7</v>
      </c>
      <c r="B5" t="s">
        <v>9</v>
      </c>
      <c r="C5" s="3" t="s">
        <v>11</v>
      </c>
    </row>
    <row r="6" spans="1:3" x14ac:dyDescent="0.25">
      <c r="A6" t="s">
        <v>9</v>
      </c>
      <c r="B6" t="s">
        <v>5</v>
      </c>
      <c r="C6" s="3" t="s">
        <v>6</v>
      </c>
    </row>
    <row r="7" spans="1:3" x14ac:dyDescent="0.25">
      <c r="A7" t="s">
        <v>9</v>
      </c>
      <c r="B7" t="s">
        <v>9</v>
      </c>
      <c r="C7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sheetData>
    <row r="1" spans="1:9" x14ac:dyDescent="0.25">
      <c r="A1">
        <v>0.33333333333333331</v>
      </c>
      <c r="C1">
        <v>0</v>
      </c>
      <c r="G1">
        <v>0.66666666666666663</v>
      </c>
      <c r="I1">
        <f>G1/A1</f>
        <v>2</v>
      </c>
    </row>
    <row r="3" spans="1:9" x14ac:dyDescent="0.25">
      <c r="A3" t="s">
        <v>31</v>
      </c>
      <c r="B3" t="s">
        <v>32</v>
      </c>
      <c r="C3" t="s">
        <v>33</v>
      </c>
      <c r="D3" t="s">
        <v>32</v>
      </c>
      <c r="E3" t="s">
        <v>34</v>
      </c>
      <c r="H3" t="s">
        <v>35</v>
      </c>
      <c r="I3">
        <v>1</v>
      </c>
    </row>
    <row r="4" spans="1:9" x14ac:dyDescent="0.25">
      <c r="G4" t="s">
        <v>36</v>
      </c>
      <c r="H4" t="s">
        <v>35</v>
      </c>
      <c r="I4">
        <v>1</v>
      </c>
    </row>
    <row r="5" spans="1:9" x14ac:dyDescent="0.25">
      <c r="G5" t="s">
        <v>31</v>
      </c>
      <c r="H5" t="s">
        <v>35</v>
      </c>
      <c r="I5">
        <f>1/4.5</f>
        <v>0.22222222222222221</v>
      </c>
    </row>
    <row r="6" spans="1:9" x14ac:dyDescent="0.25">
      <c r="A6" s="15">
        <f>I5</f>
        <v>0.22222222222222221</v>
      </c>
      <c r="B6" s="15"/>
      <c r="C6" s="15">
        <f>I5*1.5</f>
        <v>0.33333333333333331</v>
      </c>
      <c r="D6" s="15"/>
      <c r="E6" s="15">
        <f>I5*2</f>
        <v>0.44444444444444442</v>
      </c>
      <c r="F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p_table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Fortini</dc:creator>
  <cp:lastModifiedBy>Lucas Fortini</cp:lastModifiedBy>
  <dcterms:created xsi:type="dcterms:W3CDTF">2012-07-26T20:18:06Z</dcterms:created>
  <dcterms:modified xsi:type="dcterms:W3CDTF">2012-09-13T03:36:08Z</dcterms:modified>
</cp:coreProperties>
</file>