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_Callibration\"/>
    </mc:Choice>
  </mc:AlternateContent>
  <xr:revisionPtr revIDLastSave="0" documentId="8_{2809F19F-D14B-461E-8E85-8B56FA7835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5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F18" i="1"/>
  <c r="F19" i="1"/>
  <c r="F17" i="1"/>
  <c r="F12" i="1"/>
  <c r="F13" i="1"/>
  <c r="F11" i="1"/>
  <c r="F6" i="1"/>
  <c r="F7" i="1"/>
  <c r="F5" i="1"/>
  <c r="F8" i="1"/>
  <c r="F9" i="1"/>
  <c r="F10" i="1"/>
  <c r="F14" i="1"/>
  <c r="F15" i="1"/>
  <c r="F16" i="1"/>
  <c r="D18" i="1"/>
  <c r="D19" i="1"/>
  <c r="D17" i="1"/>
  <c r="D12" i="1"/>
  <c r="D13" i="1"/>
  <c r="D11" i="1"/>
  <c r="D7" i="1"/>
  <c r="D6" i="1"/>
  <c r="D5" i="1"/>
  <c r="F3" i="1"/>
  <c r="F4" i="1"/>
  <c r="F2" i="1"/>
  <c r="D3" i="1"/>
  <c r="D4" i="1"/>
  <c r="D8" i="1"/>
  <c r="D9" i="1"/>
  <c r="D10" i="1"/>
  <c r="D14" i="1"/>
  <c r="D15" i="1"/>
  <c r="D16" i="1"/>
  <c r="D2" i="1"/>
  <c r="G2" i="1" l="1"/>
  <c r="H2" i="1" s="1"/>
  <c r="I2" i="1" s="1"/>
</calcChain>
</file>

<file path=xl/sharedStrings.xml><?xml version="1.0" encoding="utf-8"?>
<sst xmlns="http://schemas.openxmlformats.org/spreadsheetml/2006/main" count="27" uniqueCount="21">
  <si>
    <t>Date</t>
  </si>
  <si>
    <t>Sample</t>
  </si>
  <si>
    <t>WetWeight</t>
  </si>
  <si>
    <t>DryWeight</t>
  </si>
  <si>
    <t>MassWater</t>
  </si>
  <si>
    <t>GravimetricWaterContent</t>
  </si>
  <si>
    <t>VolumetricWaterContent</t>
  </si>
  <si>
    <t>Empty</t>
  </si>
  <si>
    <t>BulkDensity[g/cm³]</t>
  </si>
  <si>
    <t>A70</t>
  </si>
  <si>
    <t>A40</t>
  </si>
  <si>
    <t>A20</t>
  </si>
  <si>
    <t>B70</t>
  </si>
  <si>
    <t>B40</t>
  </si>
  <si>
    <t>B20</t>
  </si>
  <si>
    <t>C70</t>
  </si>
  <si>
    <t>C40</t>
  </si>
  <si>
    <t>C20</t>
  </si>
  <si>
    <t>D70</t>
  </si>
  <si>
    <t>D40</t>
  </si>
  <si>
    <t>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</si>
</sst>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K5" sqref="K5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10.33203125" bestFit="1" customWidth="1"/>
    <col min="4" max="4" width="11.33203125" customWidth="1"/>
    <col min="5" max="5" width="9.5546875" bestFit="1" customWidth="1"/>
    <col min="7" max="7" width="10.33203125" bestFit="1" customWidth="1"/>
    <col min="8" max="8" width="22.44140625" bestFit="1" customWidth="1"/>
    <col min="9" max="9" width="21.88671875" bestFit="1" customWidth="1"/>
    <col min="11" max="11" width="16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2">
        <v>44915</v>
      </c>
      <c r="B2" t="s">
        <v>9</v>
      </c>
      <c r="C2">
        <v>198.6</v>
      </c>
      <c r="D2">
        <f>C2-$J$2</f>
        <v>193.79999999999998</v>
      </c>
      <c r="E2">
        <v>165.2</v>
      </c>
      <c r="F2">
        <f>E2-$J$2</f>
        <v>160.39999999999998</v>
      </c>
      <c r="G2">
        <f>D2-F2</f>
        <v>33.400000000000006</v>
      </c>
      <c r="H2" s="1">
        <f>G2/E2</f>
        <v>0.202179176755448</v>
      </c>
      <c r="I2" s="1">
        <f>H2*$K$2</f>
        <v>0.31337772397094443</v>
      </c>
      <c r="J2">
        <v>4.8</v>
      </c>
      <c r="K2" s="3">
        <v>1.55</v>
      </c>
    </row>
    <row r="3" spans="1:11" x14ac:dyDescent="0.3">
      <c r="A3" s="2">
        <v>44915</v>
      </c>
      <c r="B3" t="s">
        <v>10</v>
      </c>
      <c r="C3">
        <v>162.5</v>
      </c>
      <c r="D3">
        <f>C3-$J$2</f>
        <v>157.69999999999999</v>
      </c>
      <c r="E3">
        <v>136.1</v>
      </c>
      <c r="F3">
        <f>E3-$J$2</f>
        <v>131.29999999999998</v>
      </c>
      <c r="G3">
        <f t="shared" ref="G3:G19" si="0">D3-F3</f>
        <v>26.400000000000006</v>
      </c>
      <c r="H3" s="1">
        <f t="shared" ref="H3:H19" si="1">G3/E3</f>
        <v>0.19397501836884648</v>
      </c>
      <c r="I3" s="1">
        <f t="shared" ref="I3:I19" si="2">H3*$K$2</f>
        <v>0.30066127847171203</v>
      </c>
    </row>
    <row r="4" spans="1:11" x14ac:dyDescent="0.3">
      <c r="A4" s="2">
        <v>44915</v>
      </c>
      <c r="B4" t="s">
        <v>11</v>
      </c>
      <c r="C4">
        <v>180.9</v>
      </c>
      <c r="D4">
        <f>C4-$J$2</f>
        <v>176.1</v>
      </c>
      <c r="E4">
        <v>145.80000000000001</v>
      </c>
      <c r="F4">
        <f>E4-$J$2</f>
        <v>141</v>
      </c>
      <c r="G4">
        <f t="shared" si="0"/>
        <v>35.099999999999994</v>
      </c>
      <c r="H4" s="1">
        <f t="shared" si="1"/>
        <v>0.24074074074074067</v>
      </c>
      <c r="I4" s="1">
        <f t="shared" si="2"/>
        <v>0.37314814814814806</v>
      </c>
    </row>
    <row r="5" spans="1:11" x14ac:dyDescent="0.3">
      <c r="A5" s="2">
        <v>44979</v>
      </c>
      <c r="B5" t="s">
        <v>9</v>
      </c>
      <c r="C5">
        <v>162.69999999999999</v>
      </c>
      <c r="D5">
        <f>C5-$J$5</f>
        <v>158</v>
      </c>
      <c r="E5">
        <v>136.19999999999999</v>
      </c>
      <c r="F5">
        <f>E5-$J$5</f>
        <v>131.5</v>
      </c>
      <c r="G5">
        <f t="shared" si="0"/>
        <v>26.5</v>
      </c>
      <c r="H5" s="1">
        <f>G5/E5</f>
        <v>0.1945668135095448</v>
      </c>
      <c r="I5" s="1">
        <f t="shared" si="2"/>
        <v>0.30157856093979446</v>
      </c>
      <c r="J5">
        <v>4.7</v>
      </c>
    </row>
    <row r="6" spans="1:11" x14ac:dyDescent="0.3">
      <c r="A6" s="2">
        <v>44979</v>
      </c>
      <c r="B6" t="s">
        <v>10</v>
      </c>
      <c r="C6">
        <v>170.2</v>
      </c>
      <c r="D6">
        <f t="shared" ref="D6" si="3">C6-$J$5</f>
        <v>165.5</v>
      </c>
      <c r="E6">
        <v>138.80000000000001</v>
      </c>
      <c r="F6">
        <f t="shared" ref="F6:F7" si="4">E6-$J$5</f>
        <v>134.10000000000002</v>
      </c>
      <c r="G6">
        <f t="shared" si="0"/>
        <v>31.399999999999977</v>
      </c>
      <c r="H6" s="1">
        <f t="shared" si="1"/>
        <v>0.22622478386167127</v>
      </c>
      <c r="I6" s="1">
        <f t="shared" si="2"/>
        <v>0.35064841498559046</v>
      </c>
    </row>
    <row r="7" spans="1:11" x14ac:dyDescent="0.3">
      <c r="A7" s="2">
        <v>44979</v>
      </c>
      <c r="B7" t="s">
        <v>11</v>
      </c>
      <c r="C7">
        <v>157.19999999999999</v>
      </c>
      <c r="D7">
        <f>C7-$J$5</f>
        <v>152.5</v>
      </c>
      <c r="E7">
        <v>128.30000000000001</v>
      </c>
      <c r="F7">
        <f t="shared" si="4"/>
        <v>123.60000000000001</v>
      </c>
      <c r="G7">
        <f t="shared" si="0"/>
        <v>28.899999999999991</v>
      </c>
      <c r="H7" s="1">
        <f t="shared" si="1"/>
        <v>0.22525331254871386</v>
      </c>
      <c r="I7" s="1">
        <f t="shared" si="2"/>
        <v>0.34914263445050647</v>
      </c>
    </row>
    <row r="8" spans="1:11" x14ac:dyDescent="0.3">
      <c r="A8" s="2">
        <v>44915</v>
      </c>
      <c r="B8" t="s">
        <v>12</v>
      </c>
      <c r="C8">
        <v>198.1</v>
      </c>
      <c r="D8">
        <f>C8-$J$2</f>
        <v>193.29999999999998</v>
      </c>
      <c r="E8">
        <v>164</v>
      </c>
      <c r="F8">
        <f t="shared" ref="F8:F16" si="5">E8-$J$2</f>
        <v>159.19999999999999</v>
      </c>
      <c r="G8">
        <f t="shared" si="0"/>
        <v>34.099999999999994</v>
      </c>
      <c r="H8" s="1">
        <f t="shared" si="1"/>
        <v>0.20792682926829265</v>
      </c>
      <c r="I8" s="1">
        <f t="shared" si="2"/>
        <v>0.32228658536585358</v>
      </c>
    </row>
    <row r="9" spans="1:11" x14ac:dyDescent="0.3">
      <c r="A9" s="2">
        <v>44915</v>
      </c>
      <c r="B9" t="s">
        <v>13</v>
      </c>
      <c r="C9">
        <v>193.4</v>
      </c>
      <c r="D9">
        <f>C9-$J$2</f>
        <v>188.6</v>
      </c>
      <c r="E9">
        <v>163.6</v>
      </c>
      <c r="F9">
        <f t="shared" si="5"/>
        <v>158.79999999999998</v>
      </c>
      <c r="G9">
        <f t="shared" si="0"/>
        <v>29.800000000000011</v>
      </c>
      <c r="H9" s="1">
        <f t="shared" si="1"/>
        <v>0.18215158924205385</v>
      </c>
      <c r="I9" s="1">
        <f t="shared" si="2"/>
        <v>0.28233496332518349</v>
      </c>
    </row>
    <row r="10" spans="1:11" x14ac:dyDescent="0.3">
      <c r="A10" s="2">
        <v>44915</v>
      </c>
      <c r="B10" t="s">
        <v>14</v>
      </c>
      <c r="C10">
        <v>177.6</v>
      </c>
      <c r="D10">
        <f>C10-$J$2</f>
        <v>172.79999999999998</v>
      </c>
      <c r="E10">
        <v>148.19999999999999</v>
      </c>
      <c r="F10">
        <f t="shared" si="5"/>
        <v>143.39999999999998</v>
      </c>
      <c r="G10">
        <f t="shared" si="0"/>
        <v>29.400000000000006</v>
      </c>
      <c r="H10" s="1">
        <f t="shared" si="1"/>
        <v>0.19838056680161947</v>
      </c>
      <c r="I10" s="1">
        <f t="shared" si="2"/>
        <v>0.3074898785425102</v>
      </c>
    </row>
    <row r="11" spans="1:11" x14ac:dyDescent="0.3">
      <c r="A11" s="2">
        <v>44979</v>
      </c>
      <c r="B11" t="s">
        <v>12</v>
      </c>
      <c r="C11">
        <v>178.4</v>
      </c>
      <c r="D11">
        <f>C11-$J$5</f>
        <v>173.70000000000002</v>
      </c>
      <c r="E11">
        <v>149.19999999999999</v>
      </c>
      <c r="F11">
        <f>E11-$J$5</f>
        <v>144.5</v>
      </c>
      <c r="G11">
        <f t="shared" si="0"/>
        <v>29.200000000000017</v>
      </c>
      <c r="H11" s="1">
        <f t="shared" si="1"/>
        <v>0.1957104557640752</v>
      </c>
      <c r="I11" s="1">
        <f t="shared" si="2"/>
        <v>0.30335120643431657</v>
      </c>
    </row>
    <row r="12" spans="1:11" x14ac:dyDescent="0.3">
      <c r="A12" s="2">
        <v>44979</v>
      </c>
      <c r="B12" t="s">
        <v>13</v>
      </c>
      <c r="C12">
        <v>156.9</v>
      </c>
      <c r="D12">
        <f t="shared" ref="D12:D13" si="6">C12-$J$5</f>
        <v>152.20000000000002</v>
      </c>
      <c r="E12">
        <v>128.4</v>
      </c>
      <c r="F12">
        <f t="shared" ref="F12:F13" si="7">E12-$J$5</f>
        <v>123.7</v>
      </c>
      <c r="G12">
        <f t="shared" si="0"/>
        <v>28.500000000000014</v>
      </c>
      <c r="H12" s="1">
        <f t="shared" si="1"/>
        <v>0.22196261682243001</v>
      </c>
      <c r="I12" s="1">
        <f t="shared" si="2"/>
        <v>0.34404205607476651</v>
      </c>
    </row>
    <row r="13" spans="1:11" x14ac:dyDescent="0.3">
      <c r="A13" s="2">
        <v>44979</v>
      </c>
      <c r="B13" t="s">
        <v>14</v>
      </c>
      <c r="C13">
        <v>142.6</v>
      </c>
      <c r="D13">
        <f t="shared" si="6"/>
        <v>137.9</v>
      </c>
      <c r="E13">
        <v>117.3</v>
      </c>
      <c r="F13">
        <f t="shared" si="7"/>
        <v>112.6</v>
      </c>
      <c r="G13">
        <f t="shared" si="0"/>
        <v>25.300000000000011</v>
      </c>
      <c r="H13" s="1">
        <f t="shared" si="1"/>
        <v>0.21568627450980402</v>
      </c>
      <c r="I13" s="1">
        <f t="shared" si="2"/>
        <v>0.33431372549019622</v>
      </c>
    </row>
    <row r="14" spans="1:11" x14ac:dyDescent="0.3">
      <c r="A14" s="2">
        <v>44915</v>
      </c>
      <c r="B14" t="s">
        <v>15</v>
      </c>
      <c r="C14">
        <v>185.2</v>
      </c>
      <c r="D14">
        <f>C14-$J$2</f>
        <v>180.39999999999998</v>
      </c>
      <c r="E14">
        <v>152.69999999999999</v>
      </c>
      <c r="F14">
        <f t="shared" si="5"/>
        <v>147.89999999999998</v>
      </c>
      <c r="G14">
        <f t="shared" si="0"/>
        <v>32.5</v>
      </c>
      <c r="H14" s="1">
        <f t="shared" si="1"/>
        <v>0.21283562540929929</v>
      </c>
      <c r="I14" s="1">
        <f t="shared" si="2"/>
        <v>0.32989521938441391</v>
      </c>
    </row>
    <row r="15" spans="1:11" x14ac:dyDescent="0.3">
      <c r="A15" s="2">
        <v>44915</v>
      </c>
      <c r="B15" t="s">
        <v>16</v>
      </c>
      <c r="C15">
        <v>156.5</v>
      </c>
      <c r="D15">
        <f>C15-$J$2</f>
        <v>151.69999999999999</v>
      </c>
      <c r="E15">
        <v>132.5</v>
      </c>
      <c r="F15">
        <f t="shared" si="5"/>
        <v>127.7</v>
      </c>
      <c r="G15">
        <f t="shared" si="0"/>
        <v>23.999999999999986</v>
      </c>
      <c r="H15" s="1">
        <f t="shared" si="1"/>
        <v>0.18113207547169802</v>
      </c>
      <c r="I15" s="1">
        <f t="shared" si="2"/>
        <v>0.28075471698113191</v>
      </c>
    </row>
    <row r="16" spans="1:11" x14ac:dyDescent="0.3">
      <c r="A16" s="2">
        <v>44915</v>
      </c>
      <c r="B16" t="s">
        <v>17</v>
      </c>
      <c r="C16">
        <v>178.6</v>
      </c>
      <c r="D16">
        <f>C16-$J$2</f>
        <v>173.79999999999998</v>
      </c>
      <c r="E16">
        <v>147.19999999999999</v>
      </c>
      <c r="F16">
        <f t="shared" si="5"/>
        <v>142.39999999999998</v>
      </c>
      <c r="G16">
        <f t="shared" si="0"/>
        <v>31.400000000000006</v>
      </c>
      <c r="H16" s="1">
        <f t="shared" si="1"/>
        <v>0.21331521739130441</v>
      </c>
      <c r="I16" s="1">
        <f t="shared" si="2"/>
        <v>0.33063858695652182</v>
      </c>
    </row>
    <row r="17" spans="1:9" x14ac:dyDescent="0.3">
      <c r="A17" s="2">
        <v>44979</v>
      </c>
      <c r="B17" t="s">
        <v>18</v>
      </c>
      <c r="C17">
        <v>158.1</v>
      </c>
      <c r="D17">
        <f>C17-$J$5</f>
        <v>153.4</v>
      </c>
      <c r="E17">
        <v>131.80000000000001</v>
      </c>
      <c r="F17">
        <f>E17-$J$5</f>
        <v>127.10000000000001</v>
      </c>
      <c r="G17">
        <f>D17-F17</f>
        <v>26.299999999999997</v>
      </c>
      <c r="H17" s="1">
        <f t="shared" si="1"/>
        <v>0.19954476479514413</v>
      </c>
      <c r="I17" s="1">
        <f t="shared" si="2"/>
        <v>0.3092943854324734</v>
      </c>
    </row>
    <row r="18" spans="1:9" x14ac:dyDescent="0.3">
      <c r="A18" s="2">
        <v>44979</v>
      </c>
      <c r="B18" t="s">
        <v>19</v>
      </c>
      <c r="C18">
        <v>134.1</v>
      </c>
      <c r="D18">
        <f t="shared" ref="D18:D19" si="8">C18-$J$5</f>
        <v>129.4</v>
      </c>
      <c r="E18">
        <v>113.1</v>
      </c>
      <c r="F18">
        <f t="shared" ref="F18:F19" si="9">E18-$J$5</f>
        <v>108.39999999999999</v>
      </c>
      <c r="G18">
        <f t="shared" si="0"/>
        <v>21.000000000000014</v>
      </c>
      <c r="H18" s="1">
        <f t="shared" si="1"/>
        <v>0.18567639257294444</v>
      </c>
      <c r="I18" s="1">
        <f t="shared" si="2"/>
        <v>0.28779840848806387</v>
      </c>
    </row>
    <row r="19" spans="1:9" x14ac:dyDescent="0.3">
      <c r="A19" s="2">
        <v>44979</v>
      </c>
      <c r="B19" t="s">
        <v>20</v>
      </c>
      <c r="C19">
        <v>145.80000000000001</v>
      </c>
      <c r="D19">
        <f t="shared" si="8"/>
        <v>141.10000000000002</v>
      </c>
      <c r="E19">
        <v>120.2</v>
      </c>
      <c r="F19">
        <f t="shared" si="9"/>
        <v>115.5</v>
      </c>
      <c r="G19">
        <f t="shared" si="0"/>
        <v>25.600000000000023</v>
      </c>
      <c r="H19" s="1">
        <f t="shared" si="1"/>
        <v>0.21297836938435957</v>
      </c>
      <c r="I19" s="1">
        <f t="shared" si="2"/>
        <v>0.33011647254575732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985c74-4260-4fe6-ba30-90408038413f">
      <Terms xmlns="http://schemas.microsoft.com/office/infopath/2007/PartnerControls"/>
    </lcf76f155ced4ddcb4097134ff3c332f>
    <TaxCatchAll xmlns="95ca7f94-10de-42ff-89d0-ae1691dbd1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2857B43B664447BB904415A2A73ED4" ma:contentTypeVersion="16" ma:contentTypeDescription="Een nieuw document maken." ma:contentTypeScope="" ma:versionID="9199a972405f07d753812351c3319259">
  <xsd:schema xmlns:xsd="http://www.w3.org/2001/XMLSchema" xmlns:xs="http://www.w3.org/2001/XMLSchema" xmlns:p="http://schemas.microsoft.com/office/2006/metadata/properties" xmlns:ns2="61985c74-4260-4fe6-ba30-90408038413f" xmlns:ns3="95ca7f94-10de-42ff-89d0-ae1691dbd182" targetNamespace="http://schemas.microsoft.com/office/2006/metadata/properties" ma:root="true" ma:fieldsID="21ca5e7407a807db9bd588638866605b" ns2:_="" ns3:_="">
    <xsd:import namespace="61985c74-4260-4fe6-ba30-90408038413f"/>
    <xsd:import namespace="95ca7f94-10de-42ff-89d0-ae1691dbd1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85c74-4260-4fe6-ba30-9040803841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4b86b73-2342-47b0-9d40-2b0f737854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a7f94-10de-42ff-89d0-ae1691dbd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293f9a-59cd-432c-90db-1d53622e7141}" ma:internalName="TaxCatchAll" ma:showField="CatchAllData" ma:web="95ca7f94-10de-42ff-89d0-ae1691dbd1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9A211-2BFF-4B07-BCC8-35DA9B7378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381921-DF57-4E32-AF8B-4CB6DE6EB0C5}">
  <ds:schemaRefs>
    <ds:schemaRef ds:uri="http://schemas.microsoft.com/office/2006/metadata/properties"/>
    <ds:schemaRef ds:uri="http://schemas.microsoft.com/office/infopath/2007/PartnerControls"/>
    <ds:schemaRef ds:uri="61985c74-4260-4fe6-ba30-90408038413f"/>
    <ds:schemaRef ds:uri="95ca7f94-10de-42ff-89d0-ae1691dbd182"/>
  </ds:schemaRefs>
</ds:datastoreItem>
</file>

<file path=customXml/itemProps3.xml><?xml version="1.0" encoding="utf-8"?>
<ds:datastoreItem xmlns:ds="http://schemas.openxmlformats.org/officeDocument/2006/customXml" ds:itemID="{EFE875EB-9403-4786-916A-4DF49EA1A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985c74-4260-4fe6-ba30-90408038413f"/>
    <ds:schemaRef ds:uri="95ca7f94-10de-42ff-89d0-ae1691dbd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Anne-Marie Braspenning</dc:creator>
  <cp:keywords/>
  <dc:description/>
  <cp:lastModifiedBy>Anne-Marie Braspenning</cp:lastModifiedBy>
  <cp:revision/>
  <dcterms:created xsi:type="dcterms:W3CDTF">2023-01-28T13:00:06Z</dcterms:created>
  <dcterms:modified xsi:type="dcterms:W3CDTF">2023-02-25T12:45:42Z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0x010100172857B43B664447BB904415A2A73ED4</vt:lpwstr>
  </property>
  <property fmtid="{D5CDD505-2E9C-101B-9397-08002B2CF9AE}" pid="3" name="MediaServiceImageTags">
    <vt:lpwstr/>
  </property>
</Properties>
</file>