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87DE7CB5-BF4E-4177-880F-B112BE9F733F}" xr6:coauthVersionLast="47" xr6:coauthVersionMax="47" xr10:uidLastSave="{00000000-0000-0000-0000-000000000000}"/>
  <bookViews>
    <workbookView xWindow="-120" yWindow="-120" windowWidth="24240" windowHeight="13140" xr2:uid="{F1DA20EE-DB3D-4E64-97D7-19FEEA12B8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L15" i="1"/>
  <c r="K14" i="1"/>
  <c r="K16" i="1"/>
  <c r="K11" i="1"/>
  <c r="K12" i="1"/>
  <c r="K13" i="1"/>
  <c r="K8" i="1"/>
  <c r="K3" i="1"/>
  <c r="K4" i="1"/>
  <c r="K5" i="1"/>
  <c r="K6" i="1"/>
  <c r="K7" i="1"/>
  <c r="L12" i="1"/>
  <c r="L13" i="1"/>
  <c r="L14" i="1"/>
  <c r="L16" i="1"/>
  <c r="L11" i="1"/>
  <c r="L4" i="1"/>
  <c r="L5" i="1"/>
  <c r="L6" i="1"/>
  <c r="L7" i="1"/>
  <c r="L8" i="1"/>
  <c r="L3" i="1"/>
</calcChain>
</file>

<file path=xl/sharedStrings.xml><?xml version="1.0" encoding="utf-8"?>
<sst xmlns="http://schemas.openxmlformats.org/spreadsheetml/2006/main" count="65" uniqueCount="31">
  <si>
    <t>CNPJ</t>
  </si>
  <si>
    <t>Emitente</t>
  </si>
  <si>
    <t>Destinátario</t>
  </si>
  <si>
    <t>Cod.Serviço</t>
  </si>
  <si>
    <t>Valor</t>
  </si>
  <si>
    <t>N° de serie</t>
  </si>
  <si>
    <t>Razão Social</t>
  </si>
  <si>
    <t>Descrição</t>
  </si>
  <si>
    <t>Emitidas</t>
  </si>
  <si>
    <t>Destinadas</t>
  </si>
  <si>
    <t>Coluna1</t>
  </si>
  <si>
    <t>Coluna2</t>
  </si>
  <si>
    <t>Coluna3</t>
  </si>
  <si>
    <t>Coluna4</t>
  </si>
  <si>
    <t>Coluna5</t>
  </si>
  <si>
    <t>Coluna6</t>
  </si>
  <si>
    <t>Full Stack</t>
  </si>
  <si>
    <t>Strategic Consulting</t>
  </si>
  <si>
    <t>Innovation Solutions</t>
  </si>
  <si>
    <t>Tech Vision</t>
  </si>
  <si>
    <t>Smart Tech</t>
  </si>
  <si>
    <t>Byte Works</t>
  </si>
  <si>
    <t>11.234.567/0005-76</t>
  </si>
  <si>
    <t>45.678.901/0003-32</t>
  </si>
  <si>
    <t>Automacao</t>
  </si>
  <si>
    <t>12.345.678/0001-90</t>
  </si>
  <si>
    <t>98.765.432/0002-10</t>
  </si>
  <si>
    <t>Consultoria</t>
  </si>
  <si>
    <t>89.123.450/0006-98</t>
  </si>
  <si>
    <t>Web App</t>
  </si>
  <si>
    <t>76.543.210/0004-54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</si>
</sst>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9" fontId="0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  <xf numFmtId="0" fontId="0" fillId="0" borderId="3" xfId="0" applyBorder="1"/>
    <xf numFmtId="9" fontId="0" fillId="2" borderId="2" xfId="1" applyFont="1" applyFill="1" applyBorder="1" applyAlignment="1">
      <alignment horizontal="center" vertical="center"/>
    </xf>
    <xf numFmtId="0" fontId="0" fillId="0" borderId="2" xfId="0" applyBorder="1"/>
    <xf numFmtId="9" fontId="2" fillId="3" borderId="4" xfId="1" applyFont="1" applyFill="1" applyBorder="1" applyAlignment="1">
      <alignment horizontal="center"/>
    </xf>
    <xf numFmtId="9" fontId="2" fillId="3" borderId="5" xfId="1" applyFont="1" applyFill="1" applyBorder="1" applyAlignment="1">
      <alignment horizontal="center"/>
    </xf>
    <xf numFmtId="9" fontId="2" fillId="3" borderId="6" xfId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8" fontId="0" fillId="0" borderId="2" xfId="0" applyNumberFormat="1" applyBorder="1"/>
    <xf numFmtId="44" fontId="0" fillId="0" borderId="1" xfId="2" applyFont="1" applyBorder="1" applyAlignment="1">
      <alignment horizontal="center" vertical="center"/>
    </xf>
    <xf numFmtId="44" fontId="0" fillId="0" borderId="1" xfId="2" applyFont="1" applyBorder="1"/>
    <xf numFmtId="0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Porcentagem" xfId="1" builtinId="5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</a:t>
            </a:r>
            <a:r>
              <a:rPr lang="pt-BR" baseline="0"/>
              <a:t> Emissores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961012561356938"/>
          <c:y val="0.19860776439089695"/>
          <c:w val="0.86609222822090293"/>
          <c:h val="0.677171257207306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Planilha1!$J$3:$J$8</c:f>
              <c:strCache>
                <c:ptCount val="6"/>
                <c:pt idx="0">
                  <c:v>Full Stack</c:v>
                </c:pt>
                <c:pt idx="1">
                  <c:v>Strategic Consulting</c:v>
                </c:pt>
                <c:pt idx="2">
                  <c:v>Innovation Solutions</c:v>
                </c:pt>
                <c:pt idx="3">
                  <c:v>Tech Vision</c:v>
                </c:pt>
                <c:pt idx="4">
                  <c:v>Smart Tech</c:v>
                </c:pt>
                <c:pt idx="5">
                  <c:v>Byte Works</c:v>
                </c:pt>
              </c:strCache>
            </c:strRef>
          </c:cat>
          <c:val>
            <c:numRef>
              <c:f>Planilha1!$L$3:$L$8</c:f>
              <c:numCache>
                <c:formatCode>_("R$"* #,##0.00_);_("R$"* \(#,##0.00\);_("R$"* "-"??_);_(@_)</c:formatCode>
                <c:ptCount val="6"/>
                <c:pt idx="0">
                  <c:v>700</c:v>
                </c:pt>
                <c:pt idx="1">
                  <c:v>0</c:v>
                </c:pt>
                <c:pt idx="2">
                  <c:v>1700</c:v>
                </c:pt>
                <c:pt idx="3">
                  <c:v>300</c:v>
                </c:pt>
                <c:pt idx="4">
                  <c:v>850</c:v>
                </c:pt>
                <c:pt idx="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8-4C80-B8DD-1990905E6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0545887"/>
        <c:axId val="1839788639"/>
      </c:barChart>
      <c:catAx>
        <c:axId val="173054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9788639"/>
        <c:crosses val="autoZero"/>
        <c:auto val="1"/>
        <c:lblAlgn val="ctr"/>
        <c:lblOffset val="100"/>
        <c:noMultiLvlLbl val="0"/>
      </c:catAx>
      <c:valAx>
        <c:axId val="183978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054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 Destinatário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Planilha1!$J$11:$J$16</c:f>
              <c:strCache>
                <c:ptCount val="6"/>
                <c:pt idx="0">
                  <c:v>Full Stack</c:v>
                </c:pt>
                <c:pt idx="1">
                  <c:v>Strategic Consulting</c:v>
                </c:pt>
                <c:pt idx="2">
                  <c:v>Innovation Solutions</c:v>
                </c:pt>
                <c:pt idx="3">
                  <c:v>Tech Vision</c:v>
                </c:pt>
                <c:pt idx="4">
                  <c:v>Smart Tech</c:v>
                </c:pt>
                <c:pt idx="5">
                  <c:v>Byte Works</c:v>
                </c:pt>
              </c:strCache>
            </c:strRef>
          </c:cat>
          <c:val>
            <c:numRef>
              <c:f>Planilha1!$L$11:$L$16</c:f>
              <c:numCache>
                <c:formatCode>_("R$"* #,##0.00_);_("R$"* \(#,##0.00\);_("R$"* "-"??_);_(@_)</c:formatCode>
                <c:ptCount val="6"/>
                <c:pt idx="0">
                  <c:v>1250</c:v>
                </c:pt>
                <c:pt idx="1">
                  <c:v>1150</c:v>
                </c:pt>
                <c:pt idx="2">
                  <c:v>1250</c:v>
                </c:pt>
                <c:pt idx="3">
                  <c:v>0</c:v>
                </c:pt>
                <c:pt idx="4">
                  <c:v>300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3-48A7-BE09-F9AD27A55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2274383"/>
        <c:axId val="1907328831"/>
      </c:barChart>
      <c:catAx>
        <c:axId val="192227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7328831"/>
        <c:crosses val="autoZero"/>
        <c:auto val="1"/>
        <c:lblAlgn val="ctr"/>
        <c:lblOffset val="100"/>
        <c:noMultiLvlLbl val="0"/>
      </c:catAx>
      <c:valAx>
        <c:axId val="190732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227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Numero emissoes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Planilha1!$J$3:$J$8</c:f>
              <c:strCache>
                <c:ptCount val="6"/>
                <c:pt idx="0">
                  <c:v>Full Stack</c:v>
                </c:pt>
                <c:pt idx="1">
                  <c:v>Strategic Consulting</c:v>
                </c:pt>
                <c:pt idx="2">
                  <c:v>Innovation Solutions</c:v>
                </c:pt>
                <c:pt idx="3">
                  <c:v>Tech Vision</c:v>
                </c:pt>
                <c:pt idx="4">
                  <c:v>Smart Tech</c:v>
                </c:pt>
                <c:pt idx="5">
                  <c:v>Byte Works</c:v>
                </c:pt>
              </c:strCache>
            </c:strRef>
          </c:cat>
          <c:val>
            <c:numRef>
              <c:f>Planilha1!$K$3:$K$8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EE9-4D89-B401-A2FBBA3068AA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E9-4D89-B401-A2FBBA3068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E9-4D89-B401-A2FBBA3068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EE9-4D89-B401-A2FBBA3068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EE9-4D89-B401-A2FBBA3068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EE9-4D89-B401-A2FBBA3068A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EE9-4D89-B401-A2FBBA3068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Planilha1!$J$3:$J$8</c:f>
              <c:strCache>
                <c:ptCount val="6"/>
                <c:pt idx="0">
                  <c:v>Full Stack</c:v>
                </c:pt>
                <c:pt idx="1">
                  <c:v>Strategic Consulting</c:v>
                </c:pt>
                <c:pt idx="2">
                  <c:v>Innovation Solutions</c:v>
                </c:pt>
                <c:pt idx="3">
                  <c:v>Tech Vision</c:v>
                </c:pt>
                <c:pt idx="4">
                  <c:v>Smart Tech</c:v>
                </c:pt>
                <c:pt idx="5">
                  <c:v>Byte Works</c:v>
                </c:pt>
              </c:strCache>
            </c:strRef>
          </c:cat>
          <c:val>
            <c:numRef>
              <c:f>Planilha1!$K$3:$K$8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EE9-4D89-B401-A2FBBA306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Numeros destinados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38A-4D7D-97B5-0FA690FAAE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38A-4D7D-97B5-0FA690FAAE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38A-4D7D-97B5-0FA690FAAE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38A-4D7D-97B5-0FA690FAAE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38A-4D7D-97B5-0FA690FAAE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38A-4D7D-97B5-0FA690FAAE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Planilha1!$J$3:$J$8</c:f>
              <c:strCache>
                <c:ptCount val="6"/>
                <c:pt idx="0">
                  <c:v>Full Stack</c:v>
                </c:pt>
                <c:pt idx="1">
                  <c:v>Strategic Consulting</c:v>
                </c:pt>
                <c:pt idx="2">
                  <c:v>Innovation Solutions</c:v>
                </c:pt>
                <c:pt idx="3">
                  <c:v>Tech Vision</c:v>
                </c:pt>
                <c:pt idx="4">
                  <c:v>Smart Tech</c:v>
                </c:pt>
                <c:pt idx="5">
                  <c:v>Byte Works</c:v>
                </c:pt>
              </c:strCache>
            </c:strRef>
          </c:cat>
          <c:val>
            <c:numRef>
              <c:f>Planilha1!$K$11:$K$16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5-4526-B780-52AEBEF610D2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775-4526-B780-52AEBEF610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775-4526-B780-52AEBEF610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775-4526-B780-52AEBEF610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775-4526-B780-52AEBEF610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775-4526-B780-52AEBEF610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75-4526-B780-52AEBEF610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Planilha1!$J$3:$J$8</c:f>
              <c:strCache>
                <c:ptCount val="6"/>
                <c:pt idx="0">
                  <c:v>Full Stack</c:v>
                </c:pt>
                <c:pt idx="1">
                  <c:v>Strategic Consulting</c:v>
                </c:pt>
                <c:pt idx="2">
                  <c:v>Innovation Solutions</c:v>
                </c:pt>
                <c:pt idx="3">
                  <c:v>Tech Vision</c:v>
                </c:pt>
                <c:pt idx="4">
                  <c:v>Smart Tech</c:v>
                </c:pt>
                <c:pt idx="5">
                  <c:v>Byte Works</c:v>
                </c:pt>
              </c:strCache>
            </c:strRef>
          </c:cat>
          <c:val>
            <c:numRef>
              <c:f>Planilha1!$K$3:$K$8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775-4526-B780-52AEBEF61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303118</xdr:colOff>
      <xdr:row>0</xdr:row>
      <xdr:rowOff>130549</xdr:rowOff>
    </xdr:from>
    <xdr:to>
      <xdr:col>21</xdr:col>
      <xdr:colOff>217394</xdr:colOff>
      <xdr:row>13</xdr:row>
      <xdr:rowOff>25774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92A212-F1E7-8405-BFB2-EA02E5D0A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361949</xdr:colOff>
      <xdr:row>14</xdr:row>
      <xdr:rowOff>28575</xdr:rowOff>
    </xdr:from>
    <xdr:to>
      <xdr:col>21</xdr:col>
      <xdr:colOff>285750</xdr:colOff>
      <xdr:row>26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25E900F-3B9B-28F9-556B-8B0E9944F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514351</xdr:colOff>
      <xdr:row>16</xdr:row>
      <xdr:rowOff>104774</xdr:rowOff>
    </xdr:from>
    <xdr:to>
      <xdr:col>10</xdr:col>
      <xdr:colOff>323850</xdr:colOff>
      <xdr:row>26</xdr:row>
      <xdr:rowOff>180975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8C1A601-9FE5-3354-9264-ACDC030D2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523875</xdr:colOff>
      <xdr:row>16</xdr:row>
      <xdr:rowOff>114300</xdr:rowOff>
    </xdr:from>
    <xdr:to>
      <xdr:col>13</xdr:col>
      <xdr:colOff>409575</xdr:colOff>
      <xdr:row>26</xdr:row>
      <xdr:rowOff>190499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237AD07-6894-44CC-ABFB-1C50BB353A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A2BE8-70FC-4A0F-8C40-3D63C2913C04}" name="Tabela1" displayName="Tabela1" ref="A1:H27" totalsRowShown="0" headerRowDxfId="11" headerRowBorderDxfId="10" tableBorderDxfId="9" totalsRowBorderDxfId="8" headerRowCellStyle="Porcentagem">
  <autoFilter ref="A1:H27" xr:uid="{EABA2BE8-70FC-4A0F-8C40-3D63C2913C04}"/>
  <tableColumns count="8">
    <tableColumn id="1" xr3:uid="{7617DA98-A7F1-4E69-9E17-F9685A762017}" name="Emitente" dataDxfId="7"/>
    <tableColumn id="2" xr3:uid="{3DE29BC7-82E8-47E2-81E0-96A494DFE91C}" name="Coluna1" dataDxfId="6"/>
    <tableColumn id="3" xr3:uid="{A3528F5A-50A6-4F57-A2C4-3E3712FCEB79}" name="Coluna2" dataDxfId="5"/>
    <tableColumn id="4" xr3:uid="{87238B6A-320F-4068-BC89-9F01EB9D51FB}" name="Destinátario" dataDxfId="4"/>
    <tableColumn id="5" xr3:uid="{07119355-B734-4885-AA39-F782DA183858}" name="Coluna3" dataDxfId="3"/>
    <tableColumn id="6" xr3:uid="{B3DF9AC2-538C-47C6-AD42-2F18296511BD}" name="Coluna4" dataDxfId="2"/>
    <tableColumn id="7" xr3:uid="{D3F5122E-193D-4492-9266-5D7FF4930B58}" name="Coluna5" dataDxfId="1"/>
    <tableColumn id="8" xr3:uid="{EA760129-4462-42D3-AA8E-79FC6C1A229C}" name="Coluna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409E-1BA2-4E3F-AED3-8E4C706466B2}">
  <dimension ref="A1:L27"/>
  <sheetViews>
    <sheetView showGridLines="0" tabSelected="1" zoomScale="85" zoomScaleNormal="85"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3" width="18" bestFit="1" customWidth="1"/>
    <col min="4" max="4" width="19.5703125" bestFit="1" customWidth="1"/>
    <col min="5" max="5" width="18" bestFit="1" customWidth="1"/>
    <col min="6" max="8" width="12.7109375" bestFit="1" customWidth="1"/>
    <col min="9" max="9" width="3" customWidth="1"/>
    <col min="10" max="10" width="19.5703125" bestFit="1" customWidth="1"/>
    <col min="12" max="12" width="12.28515625" bestFit="1" customWidth="1"/>
  </cols>
  <sheetData>
    <row r="1" spans="1:12" x14ac:dyDescent="0.25">
      <c r="A1" s="8" t="s">
        <v>1</v>
      </c>
      <c r="B1" s="8" t="s">
        <v>10</v>
      </c>
      <c r="C1" s="9" t="s">
        <v>11</v>
      </c>
      <c r="D1" s="10" t="s">
        <v>2</v>
      </c>
      <c r="E1" s="8" t="s">
        <v>12</v>
      </c>
      <c r="F1" s="8" t="s">
        <v>13</v>
      </c>
      <c r="G1" s="8" t="s">
        <v>14</v>
      </c>
      <c r="H1" s="8" t="s">
        <v>15</v>
      </c>
    </row>
    <row r="2" spans="1:12" x14ac:dyDescent="0.25">
      <c r="A2" s="4" t="s">
        <v>5</v>
      </c>
      <c r="B2" s="2" t="s">
        <v>6</v>
      </c>
      <c r="C2" s="3" t="s">
        <v>0</v>
      </c>
      <c r="D2" s="2" t="s">
        <v>6</v>
      </c>
      <c r="E2" s="3" t="s">
        <v>0</v>
      </c>
      <c r="F2" s="2" t="s">
        <v>3</v>
      </c>
      <c r="G2" s="2" t="s">
        <v>7</v>
      </c>
      <c r="H2" s="6" t="s">
        <v>4</v>
      </c>
      <c r="J2" s="17" t="s">
        <v>8</v>
      </c>
      <c r="K2" s="17"/>
      <c r="L2" s="17"/>
    </row>
    <row r="3" spans="1:12" x14ac:dyDescent="0.25">
      <c r="A3" s="5">
        <v>1</v>
      </c>
      <c r="B3" s="1" t="s">
        <v>20</v>
      </c>
      <c r="C3" s="1" t="s">
        <v>22</v>
      </c>
      <c r="D3" s="1" t="s">
        <v>18</v>
      </c>
      <c r="E3" s="1" t="s">
        <v>23</v>
      </c>
      <c r="F3" s="1">
        <v>3</v>
      </c>
      <c r="G3" s="1" t="s">
        <v>24</v>
      </c>
      <c r="H3" s="14">
        <v>850</v>
      </c>
      <c r="J3" s="1" t="s">
        <v>16</v>
      </c>
      <c r="K3" s="1">
        <f t="shared" ref="K3:K6" si="0">COUNTIF($B$3:$B$27,J3)</f>
        <v>2</v>
      </c>
      <c r="L3" s="15">
        <f t="shared" ref="L3:L8" si="1">SUMIFS($H$3:$H$27,$B$3:$B$27,J3)</f>
        <v>700</v>
      </c>
    </row>
    <row r="4" spans="1:12" x14ac:dyDescent="0.25">
      <c r="A4" s="5">
        <v>2</v>
      </c>
      <c r="B4" s="1" t="s">
        <v>16</v>
      </c>
      <c r="C4" s="1" t="s">
        <v>25</v>
      </c>
      <c r="D4" s="1" t="s">
        <v>17</v>
      </c>
      <c r="E4" s="1" t="s">
        <v>26</v>
      </c>
      <c r="F4" s="1">
        <v>2</v>
      </c>
      <c r="G4" s="1" t="s">
        <v>27</v>
      </c>
      <c r="H4" s="14">
        <v>300</v>
      </c>
      <c r="J4" s="1" t="s">
        <v>17</v>
      </c>
      <c r="K4" s="1">
        <f t="shared" si="0"/>
        <v>0</v>
      </c>
      <c r="L4" s="15">
        <f t="shared" si="1"/>
        <v>0</v>
      </c>
    </row>
    <row r="5" spans="1:12" x14ac:dyDescent="0.25">
      <c r="A5" s="5">
        <v>3</v>
      </c>
      <c r="B5" s="1" t="s">
        <v>21</v>
      </c>
      <c r="C5" s="1" t="s">
        <v>28</v>
      </c>
      <c r="D5" s="1" t="s">
        <v>16</v>
      </c>
      <c r="E5" s="1" t="s">
        <v>25</v>
      </c>
      <c r="F5" s="1">
        <v>1</v>
      </c>
      <c r="G5" s="1" t="s">
        <v>29</v>
      </c>
      <c r="H5" s="14">
        <v>400</v>
      </c>
      <c r="J5" s="1" t="s">
        <v>18</v>
      </c>
      <c r="K5" s="1">
        <f t="shared" si="0"/>
        <v>2</v>
      </c>
      <c r="L5" s="15">
        <f t="shared" si="1"/>
        <v>1700</v>
      </c>
    </row>
    <row r="6" spans="1:12" x14ac:dyDescent="0.25">
      <c r="A6" s="5">
        <v>4</v>
      </c>
      <c r="B6" s="1" t="s">
        <v>18</v>
      </c>
      <c r="C6" s="1" t="s">
        <v>23</v>
      </c>
      <c r="D6" s="1" t="s">
        <v>17</v>
      </c>
      <c r="E6" s="1" t="s">
        <v>26</v>
      </c>
      <c r="F6" s="1">
        <v>3</v>
      </c>
      <c r="G6" s="1" t="s">
        <v>24</v>
      </c>
      <c r="H6" s="14">
        <v>850</v>
      </c>
      <c r="J6" s="1" t="s">
        <v>19</v>
      </c>
      <c r="K6" s="1">
        <f t="shared" si="0"/>
        <v>1</v>
      </c>
      <c r="L6" s="15">
        <f t="shared" si="1"/>
        <v>300</v>
      </c>
    </row>
    <row r="7" spans="1:12" x14ac:dyDescent="0.25">
      <c r="A7" s="5">
        <v>5</v>
      </c>
      <c r="B7" s="1" t="s">
        <v>18</v>
      </c>
      <c r="C7" s="1" t="s">
        <v>23</v>
      </c>
      <c r="D7" s="1" t="s">
        <v>16</v>
      </c>
      <c r="E7" s="1" t="s">
        <v>25</v>
      </c>
      <c r="F7" s="1">
        <v>3</v>
      </c>
      <c r="G7" s="1" t="s">
        <v>24</v>
      </c>
      <c r="H7" s="14">
        <v>850</v>
      </c>
      <c r="J7" s="1" t="s">
        <v>20</v>
      </c>
      <c r="K7" s="1">
        <f>COUNTIF($B$3:$B$27,J7)</f>
        <v>1</v>
      </c>
      <c r="L7" s="15">
        <f t="shared" si="1"/>
        <v>850</v>
      </c>
    </row>
    <row r="8" spans="1:12" x14ac:dyDescent="0.25">
      <c r="A8" s="5">
        <v>6</v>
      </c>
      <c r="B8" s="1" t="s">
        <v>16</v>
      </c>
      <c r="C8" s="1" t="s">
        <v>25</v>
      </c>
      <c r="D8" s="1" t="s">
        <v>18</v>
      </c>
      <c r="E8" s="1" t="s">
        <v>23</v>
      </c>
      <c r="F8" s="1">
        <v>1</v>
      </c>
      <c r="G8" s="1" t="s">
        <v>29</v>
      </c>
      <c r="H8" s="14">
        <v>400</v>
      </c>
      <c r="J8" s="1" t="s">
        <v>21</v>
      </c>
      <c r="K8" s="1">
        <f>COUNTIF($B$3:$B$27,J8)</f>
        <v>1</v>
      </c>
      <c r="L8" s="15">
        <f t="shared" si="1"/>
        <v>400</v>
      </c>
    </row>
    <row r="9" spans="1:12" x14ac:dyDescent="0.25">
      <c r="A9" s="5">
        <v>7</v>
      </c>
      <c r="B9" s="1" t="s">
        <v>19</v>
      </c>
      <c r="C9" s="1" t="s">
        <v>30</v>
      </c>
      <c r="D9" s="1" t="s">
        <v>20</v>
      </c>
      <c r="E9" s="1" t="s">
        <v>22</v>
      </c>
      <c r="F9" s="1">
        <v>2</v>
      </c>
      <c r="G9" s="1" t="s">
        <v>27</v>
      </c>
      <c r="H9" s="14">
        <v>300</v>
      </c>
    </row>
    <row r="10" spans="1:12" x14ac:dyDescent="0.25">
      <c r="A10" s="5">
        <v>8</v>
      </c>
      <c r="B10" s="1"/>
      <c r="C10" s="1"/>
      <c r="D10" s="1"/>
      <c r="E10" s="1"/>
      <c r="F10" s="1"/>
      <c r="G10" s="1"/>
      <c r="H10" s="7"/>
      <c r="J10" s="18" t="s">
        <v>9</v>
      </c>
      <c r="K10" s="18"/>
      <c r="L10" s="18"/>
    </row>
    <row r="11" spans="1:12" x14ac:dyDescent="0.25">
      <c r="A11" s="5">
        <v>9</v>
      </c>
      <c r="B11" s="1"/>
      <c r="C11" s="1"/>
      <c r="D11" s="1"/>
      <c r="E11" s="1"/>
      <c r="F11" s="1"/>
      <c r="G11" s="1"/>
      <c r="H11" s="7"/>
      <c r="J11" s="1" t="s">
        <v>16</v>
      </c>
      <c r="K11" s="1">
        <f t="shared" ref="K11:K15" si="2">COUNTIF($D$3:$D$27,J11)</f>
        <v>2</v>
      </c>
      <c r="L11" s="16">
        <f t="shared" ref="L11:L16" si="3">SUMIFS($H$3:$H$27,$D$3:$D$27,J11)</f>
        <v>1250</v>
      </c>
    </row>
    <row r="12" spans="1:12" x14ac:dyDescent="0.25">
      <c r="A12" s="5">
        <v>10</v>
      </c>
      <c r="B12" s="1"/>
      <c r="C12" s="1"/>
      <c r="D12" s="1"/>
      <c r="E12" s="1"/>
      <c r="F12" s="1"/>
      <c r="G12" s="1"/>
      <c r="H12" s="7"/>
      <c r="J12" s="1" t="s">
        <v>17</v>
      </c>
      <c r="K12" s="1">
        <f t="shared" si="2"/>
        <v>2</v>
      </c>
      <c r="L12" s="16">
        <f t="shared" si="3"/>
        <v>1150</v>
      </c>
    </row>
    <row r="13" spans="1:12" x14ac:dyDescent="0.25">
      <c r="A13" s="5">
        <v>11</v>
      </c>
      <c r="B13" s="1"/>
      <c r="C13" s="1"/>
      <c r="D13" s="1"/>
      <c r="E13" s="1"/>
      <c r="F13" s="1"/>
      <c r="G13" s="1"/>
      <c r="H13" s="7"/>
      <c r="J13" s="1" t="s">
        <v>18</v>
      </c>
      <c r="K13" s="1">
        <f>COUNTIF($D$3:$D$27,J13)</f>
        <v>2</v>
      </c>
      <c r="L13" s="16">
        <f t="shared" si="3"/>
        <v>1250</v>
      </c>
    </row>
    <row r="14" spans="1:12" x14ac:dyDescent="0.25">
      <c r="A14" s="5">
        <v>12</v>
      </c>
      <c r="B14" s="1"/>
      <c r="C14" s="1"/>
      <c r="D14" s="1"/>
      <c r="E14" s="1"/>
      <c r="F14" s="1"/>
      <c r="G14" s="1"/>
      <c r="H14" s="7"/>
      <c r="J14" s="1" t="s">
        <v>19</v>
      </c>
      <c r="K14" s="1">
        <f t="shared" si="2"/>
        <v>0</v>
      </c>
      <c r="L14" s="16">
        <f t="shared" si="3"/>
        <v>0</v>
      </c>
    </row>
    <row r="15" spans="1:12" x14ac:dyDescent="0.25">
      <c r="A15" s="5">
        <v>13</v>
      </c>
      <c r="B15" s="1"/>
      <c r="C15" s="1"/>
      <c r="D15" s="1"/>
      <c r="E15" s="1"/>
      <c r="F15" s="1"/>
      <c r="G15" s="1"/>
      <c r="H15" s="7"/>
      <c r="J15" s="1" t="s">
        <v>20</v>
      </c>
      <c r="K15" s="1">
        <f t="shared" si="2"/>
        <v>1</v>
      </c>
      <c r="L15" s="16">
        <f t="shared" si="3"/>
        <v>300</v>
      </c>
    </row>
    <row r="16" spans="1:12" x14ac:dyDescent="0.25">
      <c r="A16" s="5">
        <v>14</v>
      </c>
      <c r="B16" s="1"/>
      <c r="C16" s="1"/>
      <c r="D16" s="1"/>
      <c r="E16" s="1"/>
      <c r="F16" s="1"/>
      <c r="G16" s="1"/>
      <c r="H16" s="7"/>
      <c r="J16" s="1" t="s">
        <v>21</v>
      </c>
      <c r="K16" s="1">
        <f>COUNTIF($D$3:$D$27,J16)</f>
        <v>0</v>
      </c>
      <c r="L16" s="16">
        <f t="shared" si="3"/>
        <v>0</v>
      </c>
    </row>
    <row r="17" spans="1:8" x14ac:dyDescent="0.25">
      <c r="A17" s="5">
        <v>15</v>
      </c>
      <c r="B17" s="1"/>
      <c r="C17" s="1"/>
      <c r="D17" s="1"/>
      <c r="E17" s="1"/>
      <c r="F17" s="1"/>
      <c r="G17" s="1"/>
      <c r="H17" s="7"/>
    </row>
    <row r="18" spans="1:8" x14ac:dyDescent="0.25">
      <c r="A18" s="5">
        <v>16</v>
      </c>
      <c r="B18" s="1"/>
      <c r="C18" s="1"/>
      <c r="D18" s="1"/>
      <c r="E18" s="1"/>
      <c r="F18" s="1"/>
      <c r="G18" s="1"/>
      <c r="H18" s="7"/>
    </row>
    <row r="19" spans="1:8" x14ac:dyDescent="0.25">
      <c r="A19" s="5">
        <v>17</v>
      </c>
      <c r="B19" s="1"/>
      <c r="C19" s="1"/>
      <c r="D19" s="1"/>
      <c r="E19" s="1"/>
      <c r="F19" s="1"/>
      <c r="G19" s="1"/>
      <c r="H19" s="7"/>
    </row>
    <row r="20" spans="1:8" x14ac:dyDescent="0.25">
      <c r="A20" s="5">
        <v>18</v>
      </c>
      <c r="B20" s="1"/>
      <c r="C20" s="1"/>
      <c r="D20" s="1"/>
      <c r="E20" s="1"/>
      <c r="F20" s="1"/>
      <c r="G20" s="1"/>
      <c r="H20" s="7"/>
    </row>
    <row r="21" spans="1:8" x14ac:dyDescent="0.25">
      <c r="A21" s="5">
        <v>19</v>
      </c>
      <c r="B21" s="1"/>
      <c r="C21" s="1"/>
      <c r="D21" s="1"/>
      <c r="E21" s="1"/>
      <c r="F21" s="1"/>
      <c r="G21" s="1"/>
      <c r="H21" s="7"/>
    </row>
    <row r="22" spans="1:8" x14ac:dyDescent="0.25">
      <c r="A22" s="5">
        <v>20</v>
      </c>
      <c r="B22" s="1"/>
      <c r="C22" s="1"/>
      <c r="D22" s="1"/>
      <c r="E22" s="1"/>
      <c r="F22" s="1"/>
      <c r="G22" s="1"/>
      <c r="H22" s="7"/>
    </row>
    <row r="23" spans="1:8" x14ac:dyDescent="0.25">
      <c r="A23" s="5">
        <v>21</v>
      </c>
      <c r="B23" s="1"/>
      <c r="C23" s="1"/>
      <c r="D23" s="1"/>
      <c r="E23" s="1"/>
      <c r="F23" s="1"/>
      <c r="G23" s="1"/>
      <c r="H23" s="7"/>
    </row>
    <row r="24" spans="1:8" x14ac:dyDescent="0.25">
      <c r="A24" s="5">
        <v>22</v>
      </c>
      <c r="B24" s="1"/>
      <c r="C24" s="1"/>
      <c r="D24" s="1"/>
      <c r="E24" s="1"/>
      <c r="F24" s="1"/>
      <c r="G24" s="1"/>
      <c r="H24" s="7"/>
    </row>
    <row r="25" spans="1:8" x14ac:dyDescent="0.25">
      <c r="A25" s="5">
        <v>23</v>
      </c>
      <c r="B25" s="1"/>
      <c r="C25" s="1"/>
      <c r="D25" s="1"/>
      <c r="E25" s="1"/>
      <c r="F25" s="1"/>
      <c r="G25" s="1"/>
      <c r="H25" s="7"/>
    </row>
    <row r="26" spans="1:8" x14ac:dyDescent="0.25">
      <c r="A26" s="5">
        <v>24</v>
      </c>
      <c r="B26" s="1"/>
      <c r="C26" s="1"/>
      <c r="D26" s="1"/>
      <c r="E26" s="1"/>
      <c r="F26" s="1"/>
      <c r="G26" s="1"/>
      <c r="H26" s="7"/>
    </row>
    <row r="27" spans="1:8" x14ac:dyDescent="0.25">
      <c r="A27" s="11">
        <v>25</v>
      </c>
      <c r="B27" s="12"/>
      <c r="C27" s="12"/>
      <c r="D27" s="12"/>
      <c r="E27" s="12"/>
      <c r="F27" s="12"/>
      <c r="G27" s="12"/>
      <c r="H27" s="13"/>
    </row>
  </sheetData>
  <mergeCells count="2">
    <mergeCell ref="J2:L2"/>
    <mergeCell ref="J10:L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Pedro Pimentel</cp:lastModifiedBy>
  <dcterms:created xsi:type="dcterms:W3CDTF">2024-02-03T11:09:01Z</dcterms:created>
  <dcterms:modified xsi:type="dcterms:W3CDTF">2024-02-03T14:42:15Z</dcterms:modified>
</cp:coreProperties>
</file>