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jarraufilocal/Library/CloudStorage/OneDrive-TechnologicalUniversityDublin/Publications/XAI 2023/Results/"/>
    </mc:Choice>
  </mc:AlternateContent>
  <xr:revisionPtr revIDLastSave="0" documentId="13_ncr:1_{616DC49F-9CD7-5B48-AA22-8813A9A4E9EE}" xr6:coauthVersionLast="47" xr6:coauthVersionMax="47" xr10:uidLastSave="{00000000-0000-0000-0000-000000000000}"/>
  <bookViews>
    <workbookView xWindow="0" yWindow="0" windowWidth="28800" windowHeight="18000" firstSheet="5" activeTab="13" xr2:uid="{49ACFE72-75CD-5E46-89C4-F6584C3DA8B7}"/>
  </bookViews>
  <sheets>
    <sheet name="ANOVA-SHAP-LR(acc)" sheetId="14" r:id="rId1"/>
    <sheet name="ANOVA-SHAP-GB(acc)" sheetId="15" r:id="rId2"/>
    <sheet name="ANOVA-SHAP-RF(acc)" sheetId="16" r:id="rId3"/>
    <sheet name="SHAP-LR-GB(acc)" sheetId="20" r:id="rId4"/>
    <sheet name="SHAP-LR-RF(acc)" sheetId="21" r:id="rId5"/>
    <sheet name="SHAP-GB-RF(acc)" sheetId="22" r:id="rId6"/>
    <sheet name="ANOVA-SHAP-LR(fscore)" sheetId="17" r:id="rId7"/>
    <sheet name="ANOVA-SHAP-GB(fscore)" sheetId="18" r:id="rId8"/>
    <sheet name="ANOVA-SHAP-RF(fscore)" sheetId="19" r:id="rId9"/>
    <sheet name="SHAP-LR-GB(fscore)" sheetId="23" r:id="rId10"/>
    <sheet name="SHAp-LR-RF(fscore)" sheetId="24" r:id="rId11"/>
    <sheet name="SHAP-GB-RF(fscore)" sheetId="25" r:id="rId12"/>
    <sheet name="Sheet1" sheetId="1" r:id="rId13"/>
    <sheet name="Sheet2" sheetId="26" r:id="rId14"/>
  </sheets>
  <definedNames>
    <definedName name="_xlnm._FilterDatabase" localSheetId="12" hidden="1">Sheet1!$A$3:$T$20</definedName>
    <definedName name="_xlchart.v2.0" hidden="1">Sheet2!$B$46:$B$50</definedName>
    <definedName name="_xlchart.v2.1" hidden="1">Sheet2!$C$45</definedName>
    <definedName name="_xlchart.v2.10" hidden="1">Sheet2!$B$47</definedName>
    <definedName name="_xlchart.v2.11" hidden="1">Sheet2!$B$48</definedName>
    <definedName name="_xlchart.v2.12" hidden="1">Sheet2!$B$49</definedName>
    <definedName name="_xlchart.v2.13" hidden="1">Sheet2!$B$50</definedName>
    <definedName name="_xlchart.v2.14" hidden="1">Sheet2!$C$45:$F$45</definedName>
    <definedName name="_xlchart.v2.15" hidden="1">Sheet2!$C$46:$F$46</definedName>
    <definedName name="_xlchart.v2.16" hidden="1">Sheet2!$C$47:$F$47</definedName>
    <definedName name="_xlchart.v2.17" hidden="1">Sheet2!$C$48:$F$48</definedName>
    <definedName name="_xlchart.v2.18" hidden="1">Sheet2!$C$49:$F$49</definedName>
    <definedName name="_xlchart.v2.19" hidden="1">Sheet2!$C$50:$F$50</definedName>
    <definedName name="_xlchart.v2.2" hidden="1">Sheet2!$C$46:$C$50</definedName>
    <definedName name="_xlchart.v2.3" hidden="1">Sheet2!$D$45</definedName>
    <definedName name="_xlchart.v2.4" hidden="1">Sheet2!$D$46:$D$50</definedName>
    <definedName name="_xlchart.v2.5" hidden="1">Sheet2!$E$45</definedName>
    <definedName name="_xlchart.v2.6" hidden="1">Sheet2!$E$46:$E$50</definedName>
    <definedName name="_xlchart.v2.7" hidden="1">Sheet2!$F$45</definedName>
    <definedName name="_xlchart.v2.8" hidden="1">Sheet2!$F$46:$F$50</definedName>
    <definedName name="_xlchart.v2.9" hidden="1">Sheet2!$B$46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26" l="1"/>
  <c r="E29" i="26"/>
  <c r="D29" i="26"/>
  <c r="F50" i="26"/>
  <c r="E50" i="26"/>
  <c r="D50" i="26"/>
  <c r="C50" i="26"/>
  <c r="F49" i="26"/>
  <c r="E49" i="26"/>
  <c r="D49" i="26"/>
  <c r="C49" i="26"/>
  <c r="F48" i="26"/>
  <c r="E48" i="26"/>
  <c r="D48" i="26"/>
  <c r="C48" i="26"/>
  <c r="F47" i="26"/>
  <c r="E47" i="26"/>
  <c r="D47" i="26"/>
  <c r="C47" i="26"/>
  <c r="F46" i="26"/>
  <c r="E46" i="26"/>
  <c r="D46" i="26"/>
  <c r="C46" i="26"/>
  <c r="F42" i="26"/>
  <c r="E42" i="26"/>
  <c r="D42" i="26"/>
  <c r="C42" i="26"/>
  <c r="F41" i="26"/>
  <c r="E41" i="26"/>
  <c r="D41" i="26"/>
  <c r="C41" i="26"/>
  <c r="F40" i="26"/>
  <c r="E40" i="26"/>
  <c r="D40" i="26"/>
  <c r="C40" i="26"/>
  <c r="F39" i="26"/>
  <c r="E39" i="26"/>
  <c r="D39" i="26"/>
  <c r="C39" i="26"/>
  <c r="F38" i="26"/>
  <c r="E38" i="26"/>
  <c r="D38" i="26"/>
  <c r="C38" i="26"/>
  <c r="F34" i="26"/>
  <c r="E34" i="26"/>
  <c r="D34" i="26"/>
  <c r="C34" i="26"/>
  <c r="F33" i="26"/>
  <c r="E33" i="26"/>
  <c r="D33" i="26"/>
  <c r="C33" i="26"/>
  <c r="F32" i="26"/>
  <c r="E32" i="26"/>
  <c r="D32" i="26"/>
  <c r="C32" i="26"/>
  <c r="F31" i="26"/>
  <c r="E31" i="26"/>
  <c r="D31" i="26"/>
  <c r="C31" i="26"/>
  <c r="F30" i="26"/>
  <c r="E30" i="26"/>
  <c r="D30" i="26"/>
  <c r="C30" i="26"/>
  <c r="C29" i="26"/>
  <c r="F25" i="26"/>
  <c r="E25" i="26"/>
  <c r="D25" i="26"/>
  <c r="C25" i="26"/>
  <c r="F24" i="26"/>
  <c r="E24" i="26"/>
  <c r="D24" i="26"/>
  <c r="C24" i="26"/>
  <c r="F23" i="26"/>
  <c r="E23" i="26"/>
  <c r="D23" i="26"/>
  <c r="C23" i="26"/>
  <c r="F22" i="26"/>
  <c r="E22" i="26"/>
  <c r="D22" i="26"/>
  <c r="C22" i="26"/>
  <c r="F21" i="26"/>
  <c r="E21" i="26"/>
  <c r="D21" i="26"/>
  <c r="C21" i="26"/>
  <c r="F20" i="26"/>
  <c r="E20" i="26"/>
  <c r="D20" i="26"/>
  <c r="C20" i="26"/>
  <c r="R11" i="26"/>
  <c r="Q11" i="26"/>
  <c r="P11" i="26"/>
  <c r="N11" i="26"/>
  <c r="M11" i="26"/>
  <c r="L11" i="26"/>
  <c r="J11" i="26"/>
  <c r="I11" i="26"/>
  <c r="H11" i="26"/>
  <c r="O11" i="26"/>
  <c r="K11" i="26"/>
  <c r="G11" i="26"/>
  <c r="F11" i="26"/>
  <c r="E11" i="26"/>
  <c r="D11" i="26"/>
  <c r="C11" i="26"/>
  <c r="R10" i="26"/>
  <c r="Q10" i="26"/>
  <c r="P10" i="26"/>
  <c r="N10" i="26"/>
  <c r="M10" i="26"/>
  <c r="L10" i="26"/>
  <c r="J10" i="26"/>
  <c r="I10" i="26"/>
  <c r="H10" i="26"/>
  <c r="O10" i="26"/>
  <c r="K10" i="26"/>
  <c r="G10" i="26"/>
  <c r="F10" i="26"/>
  <c r="E10" i="26"/>
  <c r="D10" i="26"/>
  <c r="C10" i="26"/>
  <c r="R9" i="26"/>
  <c r="Q9" i="26"/>
  <c r="P9" i="26"/>
  <c r="N9" i="26"/>
  <c r="M9" i="26"/>
  <c r="L9" i="26"/>
  <c r="J9" i="26"/>
  <c r="I9" i="26"/>
  <c r="H9" i="26"/>
  <c r="F9" i="26"/>
  <c r="E9" i="26"/>
  <c r="D9" i="26"/>
  <c r="C9" i="26"/>
  <c r="G9" i="26"/>
  <c r="K9" i="26"/>
  <c r="O9" i="26"/>
  <c r="J8" i="26"/>
  <c r="I8" i="26"/>
  <c r="H8" i="26"/>
  <c r="G8" i="26"/>
  <c r="R7" i="26"/>
  <c r="Q7" i="26"/>
  <c r="P7" i="26"/>
  <c r="N7" i="26"/>
  <c r="M7" i="26"/>
  <c r="L7" i="26"/>
  <c r="J7" i="26"/>
  <c r="I7" i="26"/>
  <c r="H7" i="26"/>
  <c r="F7" i="26"/>
  <c r="E7" i="26"/>
  <c r="D7" i="26"/>
  <c r="O7" i="26"/>
  <c r="K7" i="26"/>
  <c r="G7" i="26"/>
  <c r="C7" i="26"/>
  <c r="R6" i="26"/>
  <c r="Q6" i="26"/>
  <c r="P6" i="26"/>
  <c r="N6" i="26"/>
  <c r="M6" i="26"/>
  <c r="L6" i="26"/>
  <c r="O6" i="26"/>
  <c r="K6" i="26"/>
  <c r="F5" i="26"/>
  <c r="E5" i="26"/>
  <c r="D5" i="26"/>
  <c r="C5" i="26"/>
  <c r="F4" i="26"/>
  <c r="E4" i="26"/>
  <c r="D4" i="26"/>
  <c r="G4" i="26"/>
  <c r="C4" i="26"/>
</calcChain>
</file>

<file path=xl/sharedStrings.xml><?xml version="1.0" encoding="utf-8"?>
<sst xmlns="http://schemas.openxmlformats.org/spreadsheetml/2006/main" count="329" uniqueCount="57">
  <si>
    <t>at-1</t>
  </si>
  <si>
    <t>at-2</t>
  </si>
  <si>
    <t>at-3</t>
  </si>
  <si>
    <t>ta-1</t>
  </si>
  <si>
    <t>ta-2</t>
  </si>
  <si>
    <t>ta-3</t>
  </si>
  <si>
    <t>acc</t>
  </si>
  <si>
    <t>precision</t>
  </si>
  <si>
    <t>recall</t>
  </si>
  <si>
    <t>f-score</t>
  </si>
  <si>
    <t>LR</t>
  </si>
  <si>
    <t>BASELINE - ANOVA</t>
  </si>
  <si>
    <t>SHAPLEY - LR</t>
  </si>
  <si>
    <t>SHAPLEY - GB</t>
  </si>
  <si>
    <t>SHAPLEY - RF</t>
  </si>
  <si>
    <t>GB</t>
  </si>
  <si>
    <t>RF</t>
  </si>
  <si>
    <t>TRAIN DATA</t>
  </si>
  <si>
    <t>TEST DATA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</si>
  <si>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</si>
  <si>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</si>
  <si>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</si>
  <si>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</si>
  <si>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</si>
  <si>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</si>
  <si>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</si>
  <si>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</si>
  <si>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</si>
  <si>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</si>
  <si>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</si>
  <si>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</si>
  <si>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</si>
  <si>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</si>
  <si>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Histogram_9</t>
  </si>
  <si>
    <t>Histogram_8</t>
  </si>
  <si>
    <t>MFCC_10</t>
  </si>
  <si>
    <t>MFCC_2</t>
  </si>
  <si>
    <t>LPCC_3</t>
  </si>
  <si>
    <t xml:space="preserve">at-1 </t>
  </si>
  <si>
    <t xml:space="preserve">at-2 </t>
  </si>
  <si>
    <t xml:space="preserve">at-3 </t>
  </si>
  <si>
    <t xml:space="preserve">ta-1 </t>
  </si>
  <si>
    <t xml:space="preserve">ta-2 </t>
  </si>
  <si>
    <t xml:space="preserve">ta-3 </t>
  </si>
  <si>
    <t>Quality Score</t>
  </si>
  <si>
    <t>Rest</t>
  </si>
  <si>
    <t>Simkap</t>
  </si>
  <si>
    <t>ANOVA F-Score</t>
  </si>
  <si>
    <t>Shapley values with L-R</t>
  </si>
  <si>
    <t>Shapley values with GB</t>
  </si>
  <si>
    <t>Shapley values with RF</t>
  </si>
  <si>
    <t>PowerSHAP with L-R</t>
  </si>
  <si>
    <t>PowerSHAP with GB</t>
  </si>
  <si>
    <t>Wavelet absolute mean</t>
  </si>
  <si>
    <t>Fundamental frequency</t>
  </si>
  <si>
    <t>PowerSHAP with RF</t>
  </si>
  <si>
    <t>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</si>
</sst>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3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0" fontId="1" fillId="0" borderId="2" xfId="0" applyFont="1" applyBorder="1" applyAlignment="1">
      <alignment vertic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/>
    <xf numFmtId="0" fontId="0" fillId="0" borderId="11" xfId="0" applyBorder="1"/>
    <xf numFmtId="0" fontId="4" fillId="0" borderId="12" xfId="0" applyFont="1" applyBorder="1" applyAlignment="1">
      <alignment horizontal="center"/>
    </xf>
    <xf numFmtId="9" fontId="0" fillId="0" borderId="0" xfId="0" applyNumberFormat="1"/>
    <xf numFmtId="0" fontId="5" fillId="0" borderId="0" xfId="0" applyFont="1"/>
    <xf numFmtId="0" fontId="1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2" xfId="0" applyFont="1" applyBorder="1" applyAlignment="1"/>
    <xf numFmtId="0" fontId="0" fillId="0" borderId="2" xfId="0" applyBorder="1"/>
    <xf numFmtId="0" fontId="6" fillId="0" borderId="2" xfId="0" applyFon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1" fillId="0" borderId="4" xfId="0" applyFont="1" applyBorder="1"/>
    <xf numFmtId="0" fontId="1" fillId="0" borderId="5" xfId="0" applyFont="1" applyBorder="1"/>
    <xf numFmtId="0" fontId="1" fillId="0" borderId="13" xfId="0" applyFont="1" applyBorder="1"/>
    <xf numFmtId="0" fontId="0" fillId="0" borderId="14" xfId="0" applyBorder="1"/>
    <xf numFmtId="16" fontId="0" fillId="0" borderId="2" xfId="0" applyNumberFormat="1" applyBorder="1"/>
    <xf numFmtId="0" fontId="1" fillId="2" borderId="3" xfId="0" applyFont="1" applyFill="1" applyBorder="1" applyAlignment="1"/>
    <xf numFmtId="0" fontId="0" fillId="2" borderId="6" xfId="0" applyFill="1" applyBorder="1"/>
    <xf numFmtId="0" fontId="6" fillId="2" borderId="6" xfId="0" applyFont="1" applyFill="1" applyBorder="1"/>
    <xf numFmtId="0" fontId="0" fillId="2" borderId="8" xfId="0" applyFill="1" applyBorder="1"/>
    <xf numFmtId="0" fontId="1" fillId="2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Model Performance - Feature</a:t>
            </a:r>
            <a:r>
              <a:rPr lang="en-GB" sz="1600" baseline="0"/>
              <a:t> Selection (</a:t>
            </a:r>
            <a:r>
              <a:rPr lang="en-GB" sz="1600" b="1" baseline="0"/>
              <a:t>SelectKbest</a:t>
            </a:r>
            <a:r>
              <a:rPr lang="en-GB" sz="1600" baseline="0"/>
              <a:t> with ANOVA F-Score)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Sheet1!$C$23:$T$24</c:f>
              <c:multiLvlStrCache>
                <c:ptCount val="18"/>
                <c:lvl>
                  <c:pt idx="0">
                    <c:v>LR</c:v>
                  </c:pt>
                  <c:pt idx="1">
                    <c:v>GB</c:v>
                  </c:pt>
                  <c:pt idx="2">
                    <c:v>RF</c:v>
                  </c:pt>
                  <c:pt idx="3">
                    <c:v>LR</c:v>
                  </c:pt>
                  <c:pt idx="4">
                    <c:v>GB</c:v>
                  </c:pt>
                  <c:pt idx="5">
                    <c:v>RF</c:v>
                  </c:pt>
                  <c:pt idx="6">
                    <c:v>LR</c:v>
                  </c:pt>
                  <c:pt idx="7">
                    <c:v>GB</c:v>
                  </c:pt>
                  <c:pt idx="8">
                    <c:v>RF</c:v>
                  </c:pt>
                  <c:pt idx="9">
                    <c:v>LR</c:v>
                  </c:pt>
                  <c:pt idx="10">
                    <c:v>GB</c:v>
                  </c:pt>
                  <c:pt idx="11">
                    <c:v>RF</c:v>
                  </c:pt>
                  <c:pt idx="12">
                    <c:v>LR</c:v>
                  </c:pt>
                  <c:pt idx="13">
                    <c:v>GB</c:v>
                  </c:pt>
                  <c:pt idx="14">
                    <c:v>RF</c:v>
                  </c:pt>
                  <c:pt idx="15">
                    <c:v>LR</c:v>
                  </c:pt>
                  <c:pt idx="16">
                    <c:v>GB</c:v>
                  </c:pt>
                  <c:pt idx="17">
                    <c:v>RF</c:v>
                  </c:pt>
                </c:lvl>
                <c:lvl>
                  <c:pt idx="0">
                    <c:v>at-1</c:v>
                  </c:pt>
                  <c:pt idx="3">
                    <c:v>at-2</c:v>
                  </c:pt>
                  <c:pt idx="6">
                    <c:v>at-3</c:v>
                  </c:pt>
                  <c:pt idx="9">
                    <c:v>ta-1</c:v>
                  </c:pt>
                  <c:pt idx="12">
                    <c:v>ta-2</c:v>
                  </c:pt>
                  <c:pt idx="15">
                    <c:v>ta-3</c:v>
                  </c:pt>
                </c:lvl>
              </c:multiLvlStrCache>
            </c:multiLvlStrRef>
          </c:cat>
          <c:val>
            <c:numRef>
              <c:f>Sheet1!$C$25:$T$25</c:f>
              <c:numCache>
                <c:formatCode>0.0000</c:formatCode>
                <c:ptCount val="18"/>
                <c:pt idx="0">
                  <c:v>0.88220588235294095</c:v>
                </c:pt>
                <c:pt idx="1">
                  <c:v>0.88154411764705798</c:v>
                </c:pt>
                <c:pt idx="2">
                  <c:v>0.88213235294117598</c:v>
                </c:pt>
                <c:pt idx="3">
                  <c:v>0.89198529411764704</c:v>
                </c:pt>
                <c:pt idx="4">
                  <c:v>0.87889705882352898</c:v>
                </c:pt>
                <c:pt idx="5">
                  <c:v>0.88058823529411701</c:v>
                </c:pt>
                <c:pt idx="6">
                  <c:v>0.90639705882352894</c:v>
                </c:pt>
                <c:pt idx="7">
                  <c:v>0.90779411764705797</c:v>
                </c:pt>
                <c:pt idx="8">
                  <c:v>0.90514705882352897</c:v>
                </c:pt>
                <c:pt idx="9">
                  <c:v>0.88948529411764699</c:v>
                </c:pt>
                <c:pt idx="10">
                  <c:v>0.89749999999999996</c:v>
                </c:pt>
                <c:pt idx="11">
                  <c:v>0.90375000000000005</c:v>
                </c:pt>
                <c:pt idx="12">
                  <c:v>0.89080882352941104</c:v>
                </c:pt>
                <c:pt idx="13">
                  <c:v>0.89536764705882299</c:v>
                </c:pt>
                <c:pt idx="14">
                  <c:v>0.89249999999999996</c:v>
                </c:pt>
                <c:pt idx="15">
                  <c:v>0.89985294117646997</c:v>
                </c:pt>
                <c:pt idx="16">
                  <c:v>0.89933823529411705</c:v>
                </c:pt>
                <c:pt idx="17">
                  <c:v>0.88838235294117596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C-E849-8B5F-B9956069A1A0}"/>
            </c:ext>
          </c:extLst>
        </c:ser>
        <c:ser>
          <c:idx val="1"/>
          <c:order val="1"/>
          <c:tx>
            <c:strRef>
              <c:f>Sheet1!$B$26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Sheet1!$C$23:$T$24</c:f>
              <c:multiLvlStrCache>
                <c:ptCount val="18"/>
                <c:lvl>
                  <c:pt idx="0">
                    <c:v>LR</c:v>
                  </c:pt>
                  <c:pt idx="1">
                    <c:v>GB</c:v>
                  </c:pt>
                  <c:pt idx="2">
                    <c:v>RF</c:v>
                  </c:pt>
                  <c:pt idx="3">
                    <c:v>LR</c:v>
                  </c:pt>
                  <c:pt idx="4">
                    <c:v>GB</c:v>
                  </c:pt>
                  <c:pt idx="5">
                    <c:v>RF</c:v>
                  </c:pt>
                  <c:pt idx="6">
                    <c:v>LR</c:v>
                  </c:pt>
                  <c:pt idx="7">
                    <c:v>GB</c:v>
                  </c:pt>
                  <c:pt idx="8">
                    <c:v>RF</c:v>
                  </c:pt>
                  <c:pt idx="9">
                    <c:v>LR</c:v>
                  </c:pt>
                  <c:pt idx="10">
                    <c:v>GB</c:v>
                  </c:pt>
                  <c:pt idx="11">
                    <c:v>RF</c:v>
                  </c:pt>
                  <c:pt idx="12">
                    <c:v>LR</c:v>
                  </c:pt>
                  <c:pt idx="13">
                    <c:v>GB</c:v>
                  </c:pt>
                  <c:pt idx="14">
                    <c:v>RF</c:v>
                  </c:pt>
                  <c:pt idx="15">
                    <c:v>LR</c:v>
                  </c:pt>
                  <c:pt idx="16">
                    <c:v>GB</c:v>
                  </c:pt>
                  <c:pt idx="17">
                    <c:v>RF</c:v>
                  </c:pt>
                </c:lvl>
                <c:lvl>
                  <c:pt idx="0">
                    <c:v>at-1</c:v>
                  </c:pt>
                  <c:pt idx="3">
                    <c:v>at-2</c:v>
                  </c:pt>
                  <c:pt idx="6">
                    <c:v>at-3</c:v>
                  </c:pt>
                  <c:pt idx="9">
                    <c:v>ta-1</c:v>
                  </c:pt>
                  <c:pt idx="12">
                    <c:v>ta-2</c:v>
                  </c:pt>
                  <c:pt idx="15">
                    <c:v>ta-3</c:v>
                  </c:pt>
                </c:lvl>
              </c:multiLvlStrCache>
            </c:multiLvlStrRef>
          </c:cat>
          <c:val>
            <c:numRef>
              <c:f>Sheet1!$C$26:$T$26</c:f>
              <c:numCache>
                <c:formatCode>0.0000</c:formatCode>
                <c:ptCount val="18"/>
                <c:pt idx="0">
                  <c:v>0.85750000000000004</c:v>
                </c:pt>
                <c:pt idx="1">
                  <c:v>0.86426470588235205</c:v>
                </c:pt>
                <c:pt idx="2">
                  <c:v>0.86264705882352899</c:v>
                </c:pt>
                <c:pt idx="3">
                  <c:v>0.88397058823529395</c:v>
                </c:pt>
                <c:pt idx="4">
                  <c:v>0.878823529411764</c:v>
                </c:pt>
                <c:pt idx="5">
                  <c:v>0.87367647058823505</c:v>
                </c:pt>
                <c:pt idx="6">
                  <c:v>0.92970588235294105</c:v>
                </c:pt>
                <c:pt idx="7">
                  <c:v>0.92352941176470504</c:v>
                </c:pt>
                <c:pt idx="8">
                  <c:v>0.92073529411764699</c:v>
                </c:pt>
                <c:pt idx="9">
                  <c:v>0.86955882352941105</c:v>
                </c:pt>
                <c:pt idx="10">
                  <c:v>0.89102941176470496</c:v>
                </c:pt>
                <c:pt idx="11">
                  <c:v>0.89426470588235196</c:v>
                </c:pt>
                <c:pt idx="12">
                  <c:v>0.874705882352941</c:v>
                </c:pt>
                <c:pt idx="13">
                  <c:v>0.89588235294117602</c:v>
                </c:pt>
                <c:pt idx="14">
                  <c:v>0.89749999999999996</c:v>
                </c:pt>
                <c:pt idx="15">
                  <c:v>0.90470588235294103</c:v>
                </c:pt>
                <c:pt idx="16">
                  <c:v>0.90014705882352897</c:v>
                </c:pt>
                <c:pt idx="17">
                  <c:v>0.88352941176470501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C-E849-8B5F-B9956069A1A0}"/>
            </c:ext>
          </c:extLst>
        </c:ser>
        <c:ser>
          <c:idx val="2"/>
          <c:order val="2"/>
          <c:tx>
            <c:strRef>
              <c:f>Sheet1!$B$27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Sheet1!$C$23:$T$24</c:f>
              <c:multiLvlStrCache>
                <c:ptCount val="18"/>
                <c:lvl>
                  <c:pt idx="0">
                    <c:v>LR</c:v>
                  </c:pt>
                  <c:pt idx="1">
                    <c:v>GB</c:v>
                  </c:pt>
                  <c:pt idx="2">
                    <c:v>RF</c:v>
                  </c:pt>
                  <c:pt idx="3">
                    <c:v>LR</c:v>
                  </c:pt>
                  <c:pt idx="4">
                    <c:v>GB</c:v>
                  </c:pt>
                  <c:pt idx="5">
                    <c:v>RF</c:v>
                  </c:pt>
                  <c:pt idx="6">
                    <c:v>LR</c:v>
                  </c:pt>
                  <c:pt idx="7">
                    <c:v>GB</c:v>
                  </c:pt>
                  <c:pt idx="8">
                    <c:v>RF</c:v>
                  </c:pt>
                  <c:pt idx="9">
                    <c:v>LR</c:v>
                  </c:pt>
                  <c:pt idx="10">
                    <c:v>GB</c:v>
                  </c:pt>
                  <c:pt idx="11">
                    <c:v>RF</c:v>
                  </c:pt>
                  <c:pt idx="12">
                    <c:v>LR</c:v>
                  </c:pt>
                  <c:pt idx="13">
                    <c:v>GB</c:v>
                  </c:pt>
                  <c:pt idx="14">
                    <c:v>RF</c:v>
                  </c:pt>
                  <c:pt idx="15">
                    <c:v>LR</c:v>
                  </c:pt>
                  <c:pt idx="16">
                    <c:v>GB</c:v>
                  </c:pt>
                  <c:pt idx="17">
                    <c:v>RF</c:v>
                  </c:pt>
                </c:lvl>
                <c:lvl>
                  <c:pt idx="0">
                    <c:v>at-1</c:v>
                  </c:pt>
                  <c:pt idx="3">
                    <c:v>at-2</c:v>
                  </c:pt>
                  <c:pt idx="6">
                    <c:v>at-3</c:v>
                  </c:pt>
                  <c:pt idx="9">
                    <c:v>ta-1</c:v>
                  </c:pt>
                  <c:pt idx="12">
                    <c:v>ta-2</c:v>
                  </c:pt>
                  <c:pt idx="15">
                    <c:v>ta-3</c:v>
                  </c:pt>
                </c:lvl>
              </c:multiLvlStrCache>
            </c:multiLvlStrRef>
          </c:cat>
          <c:val>
            <c:numRef>
              <c:f>Sheet1!$C$27:$T$27</c:f>
              <c:numCache>
                <c:formatCode>0.0000</c:formatCode>
                <c:ptCount val="18"/>
                <c:pt idx="0">
                  <c:v>0.90281925255477802</c:v>
                </c:pt>
                <c:pt idx="1">
                  <c:v>0.89671793991052295</c:v>
                </c:pt>
                <c:pt idx="2">
                  <c:v>0.89903805402074899</c:v>
                </c:pt>
                <c:pt idx="3">
                  <c:v>0.89960693999589403</c:v>
                </c:pt>
                <c:pt idx="4">
                  <c:v>0.88033875700636099</c:v>
                </c:pt>
                <c:pt idx="5">
                  <c:v>0.88780457583300498</c:v>
                </c:pt>
                <c:pt idx="6">
                  <c:v>0.88967680000000005</c:v>
                </c:pt>
                <c:pt idx="7">
                  <c:v>0.89693837300000001</c:v>
                </c:pt>
                <c:pt idx="8">
                  <c:v>0.89416914999999997</c:v>
                </c:pt>
                <c:pt idx="9">
                  <c:v>0.90675209999999995</c:v>
                </c:pt>
                <c:pt idx="10">
                  <c:v>0.90407930819525595</c:v>
                </c:pt>
                <c:pt idx="11">
                  <c:v>0.91289185880652302</c:v>
                </c:pt>
                <c:pt idx="12">
                  <c:v>0.90499156700000005</c:v>
                </c:pt>
                <c:pt idx="13">
                  <c:v>0.89644998499999995</c:v>
                </c:pt>
                <c:pt idx="14">
                  <c:v>0.89031691327998097</c:v>
                </c:pt>
                <c:pt idx="15">
                  <c:v>0.89802193705065403</c:v>
                </c:pt>
                <c:pt idx="16">
                  <c:v>0.90059536435213094</c:v>
                </c:pt>
                <c:pt idx="17">
                  <c:v>0.89450236220914003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4C-E849-8B5F-B9956069A1A0}"/>
            </c:ext>
          </c:extLst>
        </c:ser>
        <c:ser>
          <c:idx val="3"/>
          <c:order val="3"/>
          <c:tx>
            <c:strRef>
              <c:f>Sheet1!$B$28</c:f>
              <c:strCache>
                <c:ptCount val="1"/>
                <c:pt idx="0">
                  <c:v>f-score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Sheet1!$C$23:$T$24</c:f>
              <c:multiLvlStrCache>
                <c:ptCount val="18"/>
                <c:lvl>
                  <c:pt idx="0">
                    <c:v>LR</c:v>
                  </c:pt>
                  <c:pt idx="1">
                    <c:v>GB</c:v>
                  </c:pt>
                  <c:pt idx="2">
                    <c:v>RF</c:v>
                  </c:pt>
                  <c:pt idx="3">
                    <c:v>LR</c:v>
                  </c:pt>
                  <c:pt idx="4">
                    <c:v>GB</c:v>
                  </c:pt>
                  <c:pt idx="5">
                    <c:v>RF</c:v>
                  </c:pt>
                  <c:pt idx="6">
                    <c:v>LR</c:v>
                  </c:pt>
                  <c:pt idx="7">
                    <c:v>GB</c:v>
                  </c:pt>
                  <c:pt idx="8">
                    <c:v>RF</c:v>
                  </c:pt>
                  <c:pt idx="9">
                    <c:v>LR</c:v>
                  </c:pt>
                  <c:pt idx="10">
                    <c:v>GB</c:v>
                  </c:pt>
                  <c:pt idx="11">
                    <c:v>RF</c:v>
                  </c:pt>
                  <c:pt idx="12">
                    <c:v>LR</c:v>
                  </c:pt>
                  <c:pt idx="13">
                    <c:v>GB</c:v>
                  </c:pt>
                  <c:pt idx="14">
                    <c:v>RF</c:v>
                  </c:pt>
                  <c:pt idx="15">
                    <c:v>LR</c:v>
                  </c:pt>
                  <c:pt idx="16">
                    <c:v>GB</c:v>
                  </c:pt>
                  <c:pt idx="17">
                    <c:v>RF</c:v>
                  </c:pt>
                </c:lvl>
                <c:lvl>
                  <c:pt idx="0">
                    <c:v>at-1</c:v>
                  </c:pt>
                  <c:pt idx="3">
                    <c:v>at-2</c:v>
                  </c:pt>
                  <c:pt idx="6">
                    <c:v>at-3</c:v>
                  </c:pt>
                  <c:pt idx="9">
                    <c:v>ta-1</c:v>
                  </c:pt>
                  <c:pt idx="12">
                    <c:v>ta-2</c:v>
                  </c:pt>
                  <c:pt idx="15">
                    <c:v>ta-3</c:v>
                  </c:pt>
                </c:lvl>
              </c:multiLvlStrCache>
            </c:multiLvlStrRef>
          </c:cat>
          <c:val>
            <c:numRef>
              <c:f>Sheet1!$C$28:$T$28</c:f>
              <c:numCache>
                <c:formatCode>0.0000</c:formatCode>
                <c:ptCount val="18"/>
                <c:pt idx="0">
                  <c:v>0.87892642397790499</c:v>
                </c:pt>
                <c:pt idx="1">
                  <c:v>0.87926776371000004</c:v>
                </c:pt>
                <c:pt idx="2">
                  <c:v>0.87949676686669997</c:v>
                </c:pt>
                <c:pt idx="3">
                  <c:v>0.89090969428660005</c:v>
                </c:pt>
                <c:pt idx="4">
                  <c:v>0.87858916445252999</c:v>
                </c:pt>
                <c:pt idx="5">
                  <c:v>0.87935786961064899</c:v>
                </c:pt>
                <c:pt idx="6">
                  <c:v>0.90855850406769201</c:v>
                </c:pt>
                <c:pt idx="7">
                  <c:v>0.90917767820269002</c:v>
                </c:pt>
                <c:pt idx="8">
                  <c:v>0.90651991185991299</c:v>
                </c:pt>
                <c:pt idx="9">
                  <c:v>0.88698456592156505</c:v>
                </c:pt>
                <c:pt idx="10">
                  <c:v>0.89667494523507396</c:v>
                </c:pt>
                <c:pt idx="11">
                  <c:v>0.90256478098378301</c:v>
                </c:pt>
                <c:pt idx="12">
                  <c:v>0.88882494512065602</c:v>
                </c:pt>
                <c:pt idx="13">
                  <c:v>0.89529621209296995</c:v>
                </c:pt>
                <c:pt idx="14">
                  <c:v>0.89294861874681097</c:v>
                </c:pt>
                <c:pt idx="15">
                  <c:v>0.90034408527369103</c:v>
                </c:pt>
                <c:pt idx="16">
                  <c:v>0.89935801345587496</c:v>
                </c:pt>
                <c:pt idx="17">
                  <c:v>0.88773598562971701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4C-E849-8B5F-B9956069A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7011120"/>
        <c:axId val="313050800"/>
      </c:barChart>
      <c:catAx>
        <c:axId val="209701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50800"/>
        <c:crosses val="autoZero"/>
        <c:auto val="1"/>
        <c:lblAlgn val="ctr"/>
        <c:lblOffset val="100"/>
        <c:noMultiLvlLbl val="0"/>
      </c:catAx>
      <c:valAx>
        <c:axId val="313050800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11120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Sheet2!$C$45</c:f>
              <c:strCache>
                <c:ptCount val="1"/>
                <c:pt idx="0">
                  <c:v>PowerSHAP with 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Sheet2!$B$46:$B$50</c:f>
              <c:strCache>
                <c:ptCount val="5"/>
                <c:pt idx="0">
                  <c:v>Wavelet absolute mean</c:v>
                </c:pt>
                <c:pt idx="1">
                  <c:v>Fundamental frequency</c:v>
                </c:pt>
                <c:pt idx="2">
                  <c:v>LPCC_3</c:v>
                </c:pt>
                <c:pt idx="3">
                  <c:v>MFCC_2</c:v>
                </c:pt>
                <c:pt idx="4">
                  <c:v>MFCC_10</c:v>
                </c:pt>
              </c:strCache>
            </c:strRef>
          </c:cat>
          <c:val>
            <c:numRef>
              <c:f>Sheet2!$C$46:$C$50</c:f>
              <c:numCache>
                <c:formatCode>General</c:formatCode>
                <c:ptCount val="5"/>
                <c:pt idx="0">
                  <c:v>0.14285714285714285</c:v>
                </c:pt>
                <c:pt idx="1">
                  <c:v>0.2</c:v>
                </c:pt>
                <c:pt idx="2">
                  <c:v>0.25</c:v>
                </c:pt>
                <c:pt idx="3">
                  <c:v>0.25</c:v>
                </c:pt>
                <c:pt idx="4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D-1E41-B98D-E6B99C02BC5E}"/>
            </c:ext>
          </c:extLst>
        </c:ser>
        <c:ser>
          <c:idx val="1"/>
          <c:order val="1"/>
          <c:tx>
            <c:strRef>
              <c:f>Sheet2!$D$45</c:f>
              <c:strCache>
                <c:ptCount val="1"/>
                <c:pt idx="0">
                  <c:v>Shapley values with L-R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Sheet2!$B$46:$B$50</c:f>
              <c:strCache>
                <c:ptCount val="5"/>
                <c:pt idx="0">
                  <c:v>Wavelet absolute mean</c:v>
                </c:pt>
                <c:pt idx="1">
                  <c:v>Fundamental frequency</c:v>
                </c:pt>
                <c:pt idx="2">
                  <c:v>LPCC_3</c:v>
                </c:pt>
                <c:pt idx="3">
                  <c:v>MFCC_2</c:v>
                </c:pt>
                <c:pt idx="4">
                  <c:v>MFCC_10</c:v>
                </c:pt>
              </c:strCache>
            </c:strRef>
          </c:cat>
          <c:val>
            <c:numRef>
              <c:f>Sheet2!$D$46:$D$50</c:f>
              <c:numCache>
                <c:formatCode>General</c:formatCode>
                <c:ptCount val="5"/>
                <c:pt idx="0">
                  <c:v>0.2</c:v>
                </c:pt>
                <c:pt idx="1">
                  <c:v>0.33333333333333331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D-1E41-B98D-E6B99C02BC5E}"/>
            </c:ext>
          </c:extLst>
        </c:ser>
        <c:ser>
          <c:idx val="2"/>
          <c:order val="2"/>
          <c:tx>
            <c:strRef>
              <c:f>Sheet2!$E$45</c:f>
              <c:strCache>
                <c:ptCount val="1"/>
                <c:pt idx="0">
                  <c:v>Shapley values with GB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Sheet2!$B$46:$B$50</c:f>
              <c:strCache>
                <c:ptCount val="5"/>
                <c:pt idx="0">
                  <c:v>Wavelet absolute mean</c:v>
                </c:pt>
                <c:pt idx="1">
                  <c:v>Fundamental frequency</c:v>
                </c:pt>
                <c:pt idx="2">
                  <c:v>LPCC_3</c:v>
                </c:pt>
                <c:pt idx="3">
                  <c:v>MFCC_2</c:v>
                </c:pt>
                <c:pt idx="4">
                  <c:v>MFCC_10</c:v>
                </c:pt>
              </c:strCache>
            </c:strRef>
          </c:cat>
          <c:val>
            <c:numRef>
              <c:f>Sheet2!$E$46:$E$50</c:f>
              <c:numCache>
                <c:formatCode>General</c:formatCode>
                <c:ptCount val="5"/>
                <c:pt idx="0">
                  <c:v>0.16666666666666666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0.16666666666666666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D-1E41-B98D-E6B99C02BC5E}"/>
            </c:ext>
          </c:extLst>
        </c:ser>
        <c:ser>
          <c:idx val="3"/>
          <c:order val="3"/>
          <c:tx>
            <c:strRef>
              <c:f>Sheet2!$F$45</c:f>
              <c:strCache>
                <c:ptCount val="1"/>
                <c:pt idx="0">
                  <c:v>Shapley values with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Sheet2!$B$46:$B$50</c:f>
              <c:strCache>
                <c:ptCount val="5"/>
                <c:pt idx="0">
                  <c:v>Wavelet absolute mean</c:v>
                </c:pt>
                <c:pt idx="1">
                  <c:v>Fundamental frequency</c:v>
                </c:pt>
                <c:pt idx="2">
                  <c:v>LPCC_3</c:v>
                </c:pt>
                <c:pt idx="3">
                  <c:v>MFCC_2</c:v>
                </c:pt>
                <c:pt idx="4">
                  <c:v>MFCC_10</c:v>
                </c:pt>
              </c:strCache>
            </c:strRef>
          </c:cat>
          <c:val>
            <c:numRef>
              <c:f>Sheet2!$F$46:$F$50</c:f>
              <c:numCache>
                <c:formatCode>General</c:formatCode>
                <c:ptCount val="5"/>
                <c:pt idx="0">
                  <c:v>0.16666666666666666</c:v>
                </c:pt>
                <c:pt idx="1">
                  <c:v>0.2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D-1E41-B98D-E6B99C02B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9855312"/>
        <c:axId val="2119858016"/>
      </c:barChart>
      <c:catAx>
        <c:axId val="211985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858016"/>
        <c:crosses val="autoZero"/>
        <c:auto val="1"/>
        <c:lblAlgn val="ctr"/>
        <c:lblOffset val="100"/>
        <c:noMultiLvlLbl val="0"/>
      </c:catAx>
      <c:valAx>
        <c:axId val="2119858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8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effectLst/>
              </a:rPr>
              <a:t>Model Performance - Feature Selection (</a:t>
            </a:r>
            <a:r>
              <a:rPr lang="en-GB" sz="1600" b="1" i="0" baseline="0">
                <a:effectLst/>
              </a:rPr>
              <a:t>Powershap </a:t>
            </a:r>
            <a:r>
              <a:rPr lang="en-GB" sz="1600" b="0" i="0" baseline="0">
                <a:effectLst/>
              </a:rPr>
              <a:t>with Linear Regression</a:t>
            </a:r>
            <a:r>
              <a:rPr lang="en-GB" sz="1600" b="1" i="0" baseline="0">
                <a:effectLst/>
              </a:rPr>
              <a:t>)</a:t>
            </a:r>
            <a:endParaRPr lang="en-IE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Sheet1!$C$23:$T$24</c:f>
              <c:multiLvlStrCache>
                <c:ptCount val="18"/>
                <c:lvl>
                  <c:pt idx="0">
                    <c:v>LR</c:v>
                  </c:pt>
                  <c:pt idx="1">
                    <c:v>GB</c:v>
                  </c:pt>
                  <c:pt idx="2">
                    <c:v>RF</c:v>
                  </c:pt>
                  <c:pt idx="3">
                    <c:v>LR</c:v>
                  </c:pt>
                  <c:pt idx="4">
                    <c:v>GB</c:v>
                  </c:pt>
                  <c:pt idx="5">
                    <c:v>RF</c:v>
                  </c:pt>
                  <c:pt idx="6">
                    <c:v>LR</c:v>
                  </c:pt>
                  <c:pt idx="7">
                    <c:v>GB</c:v>
                  </c:pt>
                  <c:pt idx="8">
                    <c:v>RF</c:v>
                  </c:pt>
                  <c:pt idx="9">
                    <c:v>LR</c:v>
                  </c:pt>
                  <c:pt idx="10">
                    <c:v>GB</c:v>
                  </c:pt>
                  <c:pt idx="11">
                    <c:v>RF</c:v>
                  </c:pt>
                  <c:pt idx="12">
                    <c:v>LR</c:v>
                  </c:pt>
                  <c:pt idx="13">
                    <c:v>GB</c:v>
                  </c:pt>
                  <c:pt idx="14">
                    <c:v>RF</c:v>
                  </c:pt>
                  <c:pt idx="15">
                    <c:v>LR</c:v>
                  </c:pt>
                  <c:pt idx="16">
                    <c:v>GB</c:v>
                  </c:pt>
                  <c:pt idx="17">
                    <c:v>RF</c:v>
                  </c:pt>
                </c:lvl>
                <c:lvl>
                  <c:pt idx="0">
                    <c:v>at-1</c:v>
                  </c:pt>
                  <c:pt idx="3">
                    <c:v>at-2</c:v>
                  </c:pt>
                  <c:pt idx="6">
                    <c:v>at-3</c:v>
                  </c:pt>
                  <c:pt idx="9">
                    <c:v>ta-1</c:v>
                  </c:pt>
                  <c:pt idx="12">
                    <c:v>ta-2</c:v>
                  </c:pt>
                  <c:pt idx="15">
                    <c:v>ta-3</c:v>
                  </c:pt>
                </c:lvl>
              </c:multiLvlStrCache>
            </c:multiLvlStrRef>
          </c:cat>
          <c:val>
            <c:numRef>
              <c:f>Sheet1!$C$29:$T$29</c:f>
              <c:numCache>
                <c:formatCode>0.0000</c:formatCode>
                <c:ptCount val="18"/>
                <c:pt idx="0">
                  <c:v>0.89904411764705805</c:v>
                </c:pt>
                <c:pt idx="1">
                  <c:v>0.90492647058823505</c:v>
                </c:pt>
                <c:pt idx="2">
                  <c:v>0.90470588235294103</c:v>
                </c:pt>
                <c:pt idx="3">
                  <c:v>0.89316176470588204</c:v>
                </c:pt>
                <c:pt idx="4">
                  <c:v>0.88279411764705895</c:v>
                </c:pt>
                <c:pt idx="5">
                  <c:v>0.89022058823529404</c:v>
                </c:pt>
                <c:pt idx="6">
                  <c:v>0.91257352941176395</c:v>
                </c:pt>
                <c:pt idx="7">
                  <c:v>0.9325</c:v>
                </c:pt>
                <c:pt idx="8">
                  <c:v>0.92147058823529404</c:v>
                </c:pt>
                <c:pt idx="9">
                  <c:v>0.901838235294117</c:v>
                </c:pt>
                <c:pt idx="10">
                  <c:v>0.87838235294117595</c:v>
                </c:pt>
                <c:pt idx="11">
                  <c:v>0.87904411764705803</c:v>
                </c:pt>
                <c:pt idx="12">
                  <c:v>0.88580882352941104</c:v>
                </c:pt>
                <c:pt idx="13">
                  <c:v>0.89580882352941105</c:v>
                </c:pt>
                <c:pt idx="14">
                  <c:v>0.88764705882352901</c:v>
                </c:pt>
                <c:pt idx="15">
                  <c:v>0.89683823529411699</c:v>
                </c:pt>
                <c:pt idx="16">
                  <c:v>0.91088235294117603</c:v>
                </c:pt>
                <c:pt idx="17">
                  <c:v>0.90205882352941102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3-5B44-B0C2-F476F59B5E71}"/>
            </c:ext>
          </c:extLst>
        </c:ser>
        <c:ser>
          <c:idx val="1"/>
          <c:order val="1"/>
          <c:tx>
            <c:strRef>
              <c:f>Sheet1!$B$30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Sheet1!$C$23:$T$24</c:f>
              <c:multiLvlStrCache>
                <c:ptCount val="18"/>
                <c:lvl>
                  <c:pt idx="0">
                    <c:v>LR</c:v>
                  </c:pt>
                  <c:pt idx="1">
                    <c:v>GB</c:v>
                  </c:pt>
                  <c:pt idx="2">
                    <c:v>RF</c:v>
                  </c:pt>
                  <c:pt idx="3">
                    <c:v>LR</c:v>
                  </c:pt>
                  <c:pt idx="4">
                    <c:v>GB</c:v>
                  </c:pt>
                  <c:pt idx="5">
                    <c:v>RF</c:v>
                  </c:pt>
                  <c:pt idx="6">
                    <c:v>LR</c:v>
                  </c:pt>
                  <c:pt idx="7">
                    <c:v>GB</c:v>
                  </c:pt>
                  <c:pt idx="8">
                    <c:v>RF</c:v>
                  </c:pt>
                  <c:pt idx="9">
                    <c:v>LR</c:v>
                  </c:pt>
                  <c:pt idx="10">
                    <c:v>GB</c:v>
                  </c:pt>
                  <c:pt idx="11">
                    <c:v>RF</c:v>
                  </c:pt>
                  <c:pt idx="12">
                    <c:v>LR</c:v>
                  </c:pt>
                  <c:pt idx="13">
                    <c:v>GB</c:v>
                  </c:pt>
                  <c:pt idx="14">
                    <c:v>RF</c:v>
                  </c:pt>
                  <c:pt idx="15">
                    <c:v>LR</c:v>
                  </c:pt>
                  <c:pt idx="16">
                    <c:v>GB</c:v>
                  </c:pt>
                  <c:pt idx="17">
                    <c:v>RF</c:v>
                  </c:pt>
                </c:lvl>
                <c:lvl>
                  <c:pt idx="0">
                    <c:v>at-1</c:v>
                  </c:pt>
                  <c:pt idx="3">
                    <c:v>at-2</c:v>
                  </c:pt>
                  <c:pt idx="6">
                    <c:v>at-3</c:v>
                  </c:pt>
                  <c:pt idx="9">
                    <c:v>ta-1</c:v>
                  </c:pt>
                  <c:pt idx="12">
                    <c:v>ta-2</c:v>
                  </c:pt>
                  <c:pt idx="15">
                    <c:v>ta-3</c:v>
                  </c:pt>
                </c:lvl>
              </c:multiLvlStrCache>
            </c:multiLvlStrRef>
          </c:cat>
          <c:val>
            <c:numRef>
              <c:f>Sheet1!$C$30:$T$30</c:f>
              <c:numCache>
                <c:formatCode>0.0000</c:formatCode>
                <c:ptCount val="18"/>
                <c:pt idx="0">
                  <c:v>0.89514705882352896</c:v>
                </c:pt>
                <c:pt idx="1">
                  <c:v>0.88529411764705801</c:v>
                </c:pt>
                <c:pt idx="2">
                  <c:v>0.88235294117647001</c:v>
                </c:pt>
                <c:pt idx="3">
                  <c:v>0.89279411764705796</c:v>
                </c:pt>
                <c:pt idx="4">
                  <c:v>0.87308823529411705</c:v>
                </c:pt>
                <c:pt idx="5">
                  <c:v>0.88382352941176401</c:v>
                </c:pt>
                <c:pt idx="6">
                  <c:v>0.90808823529411697</c:v>
                </c:pt>
                <c:pt idx="7">
                  <c:v>0.932499999999999</c:v>
                </c:pt>
                <c:pt idx="8">
                  <c:v>0.92323529411764604</c:v>
                </c:pt>
                <c:pt idx="9">
                  <c:v>0.90779411764705797</c:v>
                </c:pt>
                <c:pt idx="10">
                  <c:v>0.88294117647058801</c:v>
                </c:pt>
                <c:pt idx="11">
                  <c:v>0.88132352941176395</c:v>
                </c:pt>
                <c:pt idx="12">
                  <c:v>0.88867647058823496</c:v>
                </c:pt>
                <c:pt idx="13">
                  <c:v>0.89985294117646997</c:v>
                </c:pt>
                <c:pt idx="14">
                  <c:v>0.89838235294117597</c:v>
                </c:pt>
                <c:pt idx="15">
                  <c:v>0.90985294117646998</c:v>
                </c:pt>
                <c:pt idx="16">
                  <c:v>0.90867647058823497</c:v>
                </c:pt>
                <c:pt idx="17">
                  <c:v>0.89911764705882302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03-5B44-B0C2-F476F59B5E71}"/>
            </c:ext>
          </c:extLst>
        </c:ser>
        <c:ser>
          <c:idx val="2"/>
          <c:order val="2"/>
          <c:tx>
            <c:strRef>
              <c:f>Sheet1!$B$31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Sheet1!$C$23:$T$24</c:f>
              <c:multiLvlStrCache>
                <c:ptCount val="18"/>
                <c:lvl>
                  <c:pt idx="0">
                    <c:v>LR</c:v>
                  </c:pt>
                  <c:pt idx="1">
                    <c:v>GB</c:v>
                  </c:pt>
                  <c:pt idx="2">
                    <c:v>RF</c:v>
                  </c:pt>
                  <c:pt idx="3">
                    <c:v>LR</c:v>
                  </c:pt>
                  <c:pt idx="4">
                    <c:v>GB</c:v>
                  </c:pt>
                  <c:pt idx="5">
                    <c:v>RF</c:v>
                  </c:pt>
                  <c:pt idx="6">
                    <c:v>LR</c:v>
                  </c:pt>
                  <c:pt idx="7">
                    <c:v>GB</c:v>
                  </c:pt>
                  <c:pt idx="8">
                    <c:v>RF</c:v>
                  </c:pt>
                  <c:pt idx="9">
                    <c:v>LR</c:v>
                  </c:pt>
                  <c:pt idx="10">
                    <c:v>GB</c:v>
                  </c:pt>
                  <c:pt idx="11">
                    <c:v>RF</c:v>
                  </c:pt>
                  <c:pt idx="12">
                    <c:v>LR</c:v>
                  </c:pt>
                  <c:pt idx="13">
                    <c:v>GB</c:v>
                  </c:pt>
                  <c:pt idx="14">
                    <c:v>RF</c:v>
                  </c:pt>
                  <c:pt idx="15">
                    <c:v>LR</c:v>
                  </c:pt>
                  <c:pt idx="16">
                    <c:v>GB</c:v>
                  </c:pt>
                  <c:pt idx="17">
                    <c:v>RF</c:v>
                  </c:pt>
                </c:lvl>
                <c:lvl>
                  <c:pt idx="0">
                    <c:v>at-1</c:v>
                  </c:pt>
                  <c:pt idx="3">
                    <c:v>at-2</c:v>
                  </c:pt>
                  <c:pt idx="6">
                    <c:v>at-3</c:v>
                  </c:pt>
                  <c:pt idx="9">
                    <c:v>ta-1</c:v>
                  </c:pt>
                  <c:pt idx="12">
                    <c:v>ta-2</c:v>
                  </c:pt>
                  <c:pt idx="15">
                    <c:v>ta-3</c:v>
                  </c:pt>
                </c:lvl>
              </c:multiLvlStrCache>
            </c:multiLvlStrRef>
          </c:cat>
          <c:val>
            <c:numRef>
              <c:f>Sheet1!$C$31:$T$31</c:f>
              <c:numCache>
                <c:formatCode>0.0000</c:formatCode>
                <c:ptCount val="18"/>
                <c:pt idx="0">
                  <c:v>0.90325484058498096</c:v>
                </c:pt>
                <c:pt idx="1">
                  <c:v>0.92281989301345901</c:v>
                </c:pt>
                <c:pt idx="2">
                  <c:v>0.92472818289792702</c:v>
                </c:pt>
                <c:pt idx="3">
                  <c:v>0.89533674103180505</c:v>
                </c:pt>
                <c:pt idx="4">
                  <c:v>0.89251846015870295</c:v>
                </c:pt>
                <c:pt idx="5">
                  <c:v>0.89771197231786204</c:v>
                </c:pt>
                <c:pt idx="6">
                  <c:v>0.9176396</c:v>
                </c:pt>
                <c:pt idx="7">
                  <c:v>0.93361775206424202</c:v>
                </c:pt>
                <c:pt idx="8">
                  <c:v>0.92166321100000004</c:v>
                </c:pt>
                <c:pt idx="9">
                  <c:v>0.89821333999999997</c:v>
                </c:pt>
                <c:pt idx="10">
                  <c:v>0.87621505</c:v>
                </c:pt>
                <c:pt idx="11">
                  <c:v>0.87928894700000004</c:v>
                </c:pt>
                <c:pt idx="12">
                  <c:v>0.88503505999999998</c:v>
                </c:pt>
                <c:pt idx="13">
                  <c:v>0.89422007000000003</c:v>
                </c:pt>
                <c:pt idx="14">
                  <c:v>0.88136218099999997</c:v>
                </c:pt>
                <c:pt idx="15">
                  <c:v>0.88833237136263199</c:v>
                </c:pt>
                <c:pt idx="16">
                  <c:v>0.91403671234283201</c:v>
                </c:pt>
                <c:pt idx="17">
                  <c:v>0.90615714015099003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03-5B44-B0C2-F476F59B5E71}"/>
            </c:ext>
          </c:extLst>
        </c:ser>
        <c:ser>
          <c:idx val="3"/>
          <c:order val="3"/>
          <c:tx>
            <c:strRef>
              <c:f>Sheet1!$B$32</c:f>
              <c:strCache>
                <c:ptCount val="1"/>
                <c:pt idx="0">
                  <c:v>f-score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Sheet1!$C$23:$T$24</c:f>
              <c:multiLvlStrCache>
                <c:ptCount val="18"/>
                <c:lvl>
                  <c:pt idx="0">
                    <c:v>LR</c:v>
                  </c:pt>
                  <c:pt idx="1">
                    <c:v>GB</c:v>
                  </c:pt>
                  <c:pt idx="2">
                    <c:v>RF</c:v>
                  </c:pt>
                  <c:pt idx="3">
                    <c:v>LR</c:v>
                  </c:pt>
                  <c:pt idx="4">
                    <c:v>GB</c:v>
                  </c:pt>
                  <c:pt idx="5">
                    <c:v>RF</c:v>
                  </c:pt>
                  <c:pt idx="6">
                    <c:v>LR</c:v>
                  </c:pt>
                  <c:pt idx="7">
                    <c:v>GB</c:v>
                  </c:pt>
                  <c:pt idx="8">
                    <c:v>RF</c:v>
                  </c:pt>
                  <c:pt idx="9">
                    <c:v>LR</c:v>
                  </c:pt>
                  <c:pt idx="10">
                    <c:v>GB</c:v>
                  </c:pt>
                  <c:pt idx="11">
                    <c:v>RF</c:v>
                  </c:pt>
                  <c:pt idx="12">
                    <c:v>LR</c:v>
                  </c:pt>
                  <c:pt idx="13">
                    <c:v>GB</c:v>
                  </c:pt>
                  <c:pt idx="14">
                    <c:v>RF</c:v>
                  </c:pt>
                  <c:pt idx="15">
                    <c:v>LR</c:v>
                  </c:pt>
                  <c:pt idx="16">
                    <c:v>GB</c:v>
                  </c:pt>
                  <c:pt idx="17">
                    <c:v>RF</c:v>
                  </c:pt>
                </c:lvl>
                <c:lvl>
                  <c:pt idx="0">
                    <c:v>at-1</c:v>
                  </c:pt>
                  <c:pt idx="3">
                    <c:v>at-2</c:v>
                  </c:pt>
                  <c:pt idx="6">
                    <c:v>at-3</c:v>
                  </c:pt>
                  <c:pt idx="9">
                    <c:v>ta-1</c:v>
                  </c:pt>
                  <c:pt idx="12">
                    <c:v>ta-2</c:v>
                  </c:pt>
                  <c:pt idx="15">
                    <c:v>ta-3</c:v>
                  </c:pt>
                </c:lvl>
              </c:multiLvlStrCache>
            </c:multiLvlStrRef>
          </c:cat>
          <c:val>
            <c:numRef>
              <c:f>Sheet1!$C$32:$T$32</c:f>
              <c:numCache>
                <c:formatCode>0.0000</c:formatCode>
                <c:ptCount val="18"/>
                <c:pt idx="0">
                  <c:v>0.89853567064999995</c:v>
                </c:pt>
                <c:pt idx="1">
                  <c:v>0.902884070082</c:v>
                </c:pt>
                <c:pt idx="2">
                  <c:v>0.90231156448890004</c:v>
                </c:pt>
                <c:pt idx="3">
                  <c:v>0.8931058408825</c:v>
                </c:pt>
                <c:pt idx="4">
                  <c:v>0.88163419925823105</c:v>
                </c:pt>
                <c:pt idx="5">
                  <c:v>0.88947522402539003</c:v>
                </c:pt>
                <c:pt idx="6">
                  <c:v>0.91203496272598605</c:v>
                </c:pt>
                <c:pt idx="7">
                  <c:v>0.93235311301520096</c:v>
                </c:pt>
                <c:pt idx="8">
                  <c:v>0.92155665897913297</c:v>
                </c:pt>
                <c:pt idx="9">
                  <c:v>0.90226582677808898</c:v>
                </c:pt>
                <c:pt idx="10">
                  <c:v>0.87867373370938096</c:v>
                </c:pt>
                <c:pt idx="11">
                  <c:v>0.879020552712661</c:v>
                </c:pt>
                <c:pt idx="12">
                  <c:v>0.88607325512836699</c:v>
                </c:pt>
                <c:pt idx="13">
                  <c:v>0.89626048931788704</c:v>
                </c:pt>
                <c:pt idx="14">
                  <c:v>0.88891610800342002</c:v>
                </c:pt>
                <c:pt idx="15">
                  <c:v>0.89818394890967301</c:v>
                </c:pt>
                <c:pt idx="16">
                  <c:v>0.91052099759256599</c:v>
                </c:pt>
                <c:pt idx="17">
                  <c:v>0.901573238712987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03-5B44-B0C2-F476F59B5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866832"/>
        <c:axId val="2095869104"/>
      </c:barChart>
      <c:catAx>
        <c:axId val="209586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69104"/>
        <c:crosses val="autoZero"/>
        <c:auto val="1"/>
        <c:lblAlgn val="ctr"/>
        <c:lblOffset val="100"/>
        <c:noMultiLvlLbl val="0"/>
      </c:catAx>
      <c:valAx>
        <c:axId val="209586910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effectLst/>
              </a:rPr>
              <a:t>Model Performance - Feature Selection (</a:t>
            </a:r>
            <a:r>
              <a:rPr lang="en-GB" sz="1600" b="1" i="0" baseline="0">
                <a:effectLst/>
              </a:rPr>
              <a:t>Powershap </a:t>
            </a:r>
            <a:r>
              <a:rPr lang="en-GB" sz="1600" b="0" i="0" baseline="0">
                <a:effectLst/>
              </a:rPr>
              <a:t>with Gradient Boosting</a:t>
            </a:r>
            <a:r>
              <a:rPr lang="en-GB" sz="1600" b="1" i="0" baseline="0">
                <a:effectLst/>
              </a:rPr>
              <a:t>)</a:t>
            </a:r>
            <a:endParaRPr lang="en-IE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Sheet1!$C$23:$T$24</c:f>
              <c:multiLvlStrCache>
                <c:ptCount val="18"/>
                <c:lvl>
                  <c:pt idx="0">
                    <c:v>LR</c:v>
                  </c:pt>
                  <c:pt idx="1">
                    <c:v>GB</c:v>
                  </c:pt>
                  <c:pt idx="2">
                    <c:v>RF</c:v>
                  </c:pt>
                  <c:pt idx="3">
                    <c:v>LR</c:v>
                  </c:pt>
                  <c:pt idx="4">
                    <c:v>GB</c:v>
                  </c:pt>
                  <c:pt idx="5">
                    <c:v>RF</c:v>
                  </c:pt>
                  <c:pt idx="6">
                    <c:v>LR</c:v>
                  </c:pt>
                  <c:pt idx="7">
                    <c:v>GB</c:v>
                  </c:pt>
                  <c:pt idx="8">
                    <c:v>RF</c:v>
                  </c:pt>
                  <c:pt idx="9">
                    <c:v>LR</c:v>
                  </c:pt>
                  <c:pt idx="10">
                    <c:v>GB</c:v>
                  </c:pt>
                  <c:pt idx="11">
                    <c:v>RF</c:v>
                  </c:pt>
                  <c:pt idx="12">
                    <c:v>LR</c:v>
                  </c:pt>
                  <c:pt idx="13">
                    <c:v>GB</c:v>
                  </c:pt>
                  <c:pt idx="14">
                    <c:v>RF</c:v>
                  </c:pt>
                  <c:pt idx="15">
                    <c:v>LR</c:v>
                  </c:pt>
                  <c:pt idx="16">
                    <c:v>GB</c:v>
                  </c:pt>
                  <c:pt idx="17">
                    <c:v>RF</c:v>
                  </c:pt>
                </c:lvl>
                <c:lvl>
                  <c:pt idx="0">
                    <c:v>at-1</c:v>
                  </c:pt>
                  <c:pt idx="3">
                    <c:v>at-2</c:v>
                  </c:pt>
                  <c:pt idx="6">
                    <c:v>at-3</c:v>
                  </c:pt>
                  <c:pt idx="9">
                    <c:v>ta-1</c:v>
                  </c:pt>
                  <c:pt idx="12">
                    <c:v>ta-2</c:v>
                  </c:pt>
                  <c:pt idx="15">
                    <c:v>ta-3</c:v>
                  </c:pt>
                </c:lvl>
              </c:multiLvlStrCache>
            </c:multiLvlStrRef>
          </c:cat>
          <c:val>
            <c:numRef>
              <c:f>Sheet1!$C$33:$T$33</c:f>
              <c:numCache>
                <c:formatCode>0.0000</c:formatCode>
                <c:ptCount val="18"/>
                <c:pt idx="0">
                  <c:v>0.90110294117647005</c:v>
                </c:pt>
                <c:pt idx="1">
                  <c:v>0.90764705882352903</c:v>
                </c:pt>
                <c:pt idx="2">
                  <c:v>0.90669117647058795</c:v>
                </c:pt>
                <c:pt idx="3">
                  <c:v>0.89345588235294104</c:v>
                </c:pt>
                <c:pt idx="4">
                  <c:v>0.89573529411764696</c:v>
                </c:pt>
                <c:pt idx="5">
                  <c:v>0.89948529411764599</c:v>
                </c:pt>
                <c:pt idx="6">
                  <c:v>0.910367647058823</c:v>
                </c:pt>
                <c:pt idx="7">
                  <c:v>0.91757352941176396</c:v>
                </c:pt>
                <c:pt idx="8">
                  <c:v>0.92161764705882299</c:v>
                </c:pt>
                <c:pt idx="9">
                  <c:v>0.89389705882352899</c:v>
                </c:pt>
                <c:pt idx="10">
                  <c:v>0.88441176470588201</c:v>
                </c:pt>
                <c:pt idx="11">
                  <c:v>0.88485294117646995</c:v>
                </c:pt>
                <c:pt idx="12">
                  <c:v>0.89330882352941099</c:v>
                </c:pt>
                <c:pt idx="13">
                  <c:v>0.91514705882352898</c:v>
                </c:pt>
                <c:pt idx="14">
                  <c:v>0.91602941176470498</c:v>
                </c:pt>
                <c:pt idx="15">
                  <c:v>0.910073529411764</c:v>
                </c:pt>
                <c:pt idx="16">
                  <c:v>0.91220588235294098</c:v>
                </c:pt>
                <c:pt idx="17">
                  <c:v>0.90514705882352897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C-2947-97EE-720A2C1E9B89}"/>
            </c:ext>
          </c:extLst>
        </c:ser>
        <c:ser>
          <c:idx val="1"/>
          <c:order val="1"/>
          <c:tx>
            <c:strRef>
              <c:f>Sheet1!$B$34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Sheet1!$C$23:$T$24</c:f>
              <c:multiLvlStrCache>
                <c:ptCount val="18"/>
                <c:lvl>
                  <c:pt idx="0">
                    <c:v>LR</c:v>
                  </c:pt>
                  <c:pt idx="1">
                    <c:v>GB</c:v>
                  </c:pt>
                  <c:pt idx="2">
                    <c:v>RF</c:v>
                  </c:pt>
                  <c:pt idx="3">
                    <c:v>LR</c:v>
                  </c:pt>
                  <c:pt idx="4">
                    <c:v>GB</c:v>
                  </c:pt>
                  <c:pt idx="5">
                    <c:v>RF</c:v>
                  </c:pt>
                  <c:pt idx="6">
                    <c:v>LR</c:v>
                  </c:pt>
                  <c:pt idx="7">
                    <c:v>GB</c:v>
                  </c:pt>
                  <c:pt idx="8">
                    <c:v>RF</c:v>
                  </c:pt>
                  <c:pt idx="9">
                    <c:v>LR</c:v>
                  </c:pt>
                  <c:pt idx="10">
                    <c:v>GB</c:v>
                  </c:pt>
                  <c:pt idx="11">
                    <c:v>RF</c:v>
                  </c:pt>
                  <c:pt idx="12">
                    <c:v>LR</c:v>
                  </c:pt>
                  <c:pt idx="13">
                    <c:v>GB</c:v>
                  </c:pt>
                  <c:pt idx="14">
                    <c:v>RF</c:v>
                  </c:pt>
                  <c:pt idx="15">
                    <c:v>LR</c:v>
                  </c:pt>
                  <c:pt idx="16">
                    <c:v>GB</c:v>
                  </c:pt>
                  <c:pt idx="17">
                    <c:v>RF</c:v>
                  </c:pt>
                </c:lvl>
                <c:lvl>
                  <c:pt idx="0">
                    <c:v>at-1</c:v>
                  </c:pt>
                  <c:pt idx="3">
                    <c:v>at-2</c:v>
                  </c:pt>
                  <c:pt idx="6">
                    <c:v>at-3</c:v>
                  </c:pt>
                  <c:pt idx="9">
                    <c:v>ta-1</c:v>
                  </c:pt>
                  <c:pt idx="12">
                    <c:v>ta-2</c:v>
                  </c:pt>
                  <c:pt idx="15">
                    <c:v>ta-3</c:v>
                  </c:pt>
                </c:lvl>
              </c:multiLvlStrCache>
            </c:multiLvlStrRef>
          </c:cat>
          <c:val>
            <c:numRef>
              <c:f>Sheet1!$C$34:$T$34</c:f>
              <c:numCache>
                <c:formatCode>0.0000</c:formatCode>
                <c:ptCount val="18"/>
                <c:pt idx="0">
                  <c:v>0.89147058823529401</c:v>
                </c:pt>
                <c:pt idx="1">
                  <c:v>0.90264705882352902</c:v>
                </c:pt>
                <c:pt idx="2">
                  <c:v>0.90294117647058803</c:v>
                </c:pt>
                <c:pt idx="3">
                  <c:v>0.89514705882352896</c:v>
                </c:pt>
                <c:pt idx="4">
                  <c:v>0.90529411764705803</c:v>
                </c:pt>
                <c:pt idx="5">
                  <c:v>0.90308823529411697</c:v>
                </c:pt>
                <c:pt idx="6">
                  <c:v>0.89088235294117601</c:v>
                </c:pt>
                <c:pt idx="7">
                  <c:v>0.91102941176470498</c:v>
                </c:pt>
                <c:pt idx="8">
                  <c:v>0.91308823529411698</c:v>
                </c:pt>
                <c:pt idx="9">
                  <c:v>0.88485294117646995</c:v>
                </c:pt>
                <c:pt idx="10">
                  <c:v>0.88485294117646995</c:v>
                </c:pt>
                <c:pt idx="11">
                  <c:v>0.88382352941176401</c:v>
                </c:pt>
                <c:pt idx="12">
                  <c:v>0.87161764705882305</c:v>
                </c:pt>
                <c:pt idx="13">
                  <c:v>0.91808823529411698</c:v>
                </c:pt>
                <c:pt idx="14">
                  <c:v>0.92029411764705804</c:v>
                </c:pt>
                <c:pt idx="15">
                  <c:v>0.90661764705882297</c:v>
                </c:pt>
                <c:pt idx="16">
                  <c:v>0.90882352941176403</c:v>
                </c:pt>
                <c:pt idx="17">
                  <c:v>0.90161764705882297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C-2947-97EE-720A2C1E9B89}"/>
            </c:ext>
          </c:extLst>
        </c:ser>
        <c:ser>
          <c:idx val="2"/>
          <c:order val="2"/>
          <c:tx>
            <c:strRef>
              <c:f>Sheet1!$B$35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Sheet1!$C$23:$T$24</c:f>
              <c:multiLvlStrCache>
                <c:ptCount val="18"/>
                <c:lvl>
                  <c:pt idx="0">
                    <c:v>LR</c:v>
                  </c:pt>
                  <c:pt idx="1">
                    <c:v>GB</c:v>
                  </c:pt>
                  <c:pt idx="2">
                    <c:v>RF</c:v>
                  </c:pt>
                  <c:pt idx="3">
                    <c:v>LR</c:v>
                  </c:pt>
                  <c:pt idx="4">
                    <c:v>GB</c:v>
                  </c:pt>
                  <c:pt idx="5">
                    <c:v>RF</c:v>
                  </c:pt>
                  <c:pt idx="6">
                    <c:v>LR</c:v>
                  </c:pt>
                  <c:pt idx="7">
                    <c:v>GB</c:v>
                  </c:pt>
                  <c:pt idx="8">
                    <c:v>RF</c:v>
                  </c:pt>
                  <c:pt idx="9">
                    <c:v>LR</c:v>
                  </c:pt>
                  <c:pt idx="10">
                    <c:v>GB</c:v>
                  </c:pt>
                  <c:pt idx="11">
                    <c:v>RF</c:v>
                  </c:pt>
                  <c:pt idx="12">
                    <c:v>LR</c:v>
                  </c:pt>
                  <c:pt idx="13">
                    <c:v>GB</c:v>
                  </c:pt>
                  <c:pt idx="14">
                    <c:v>RF</c:v>
                  </c:pt>
                  <c:pt idx="15">
                    <c:v>LR</c:v>
                  </c:pt>
                  <c:pt idx="16">
                    <c:v>GB</c:v>
                  </c:pt>
                  <c:pt idx="17">
                    <c:v>RF</c:v>
                  </c:pt>
                </c:lvl>
                <c:lvl>
                  <c:pt idx="0">
                    <c:v>at-1</c:v>
                  </c:pt>
                  <c:pt idx="3">
                    <c:v>at-2</c:v>
                  </c:pt>
                  <c:pt idx="6">
                    <c:v>at-3</c:v>
                  </c:pt>
                  <c:pt idx="9">
                    <c:v>ta-1</c:v>
                  </c:pt>
                  <c:pt idx="12">
                    <c:v>ta-2</c:v>
                  </c:pt>
                  <c:pt idx="15">
                    <c:v>ta-3</c:v>
                  </c:pt>
                </c:lvl>
              </c:multiLvlStrCache>
            </c:multiLvlStrRef>
          </c:cat>
          <c:val>
            <c:numRef>
              <c:f>Sheet1!$C$35:$T$35</c:f>
              <c:numCache>
                <c:formatCode>0.0000</c:formatCode>
                <c:ptCount val="18"/>
                <c:pt idx="0">
                  <c:v>0.91014476725534998</c:v>
                </c:pt>
                <c:pt idx="1">
                  <c:v>0.91319724751340103</c:v>
                </c:pt>
                <c:pt idx="2">
                  <c:v>0.91098351181311299</c:v>
                </c:pt>
                <c:pt idx="3">
                  <c:v>0.89350921355750301</c:v>
                </c:pt>
                <c:pt idx="4">
                  <c:v>0.89011605392792603</c:v>
                </c:pt>
                <c:pt idx="5">
                  <c:v>0.89872421739806096</c:v>
                </c:pt>
                <c:pt idx="6">
                  <c:v>0.92823103100000004</c:v>
                </c:pt>
                <c:pt idx="7">
                  <c:v>0.92438730999999996</c:v>
                </c:pt>
                <c:pt idx="8">
                  <c:v>0.93044956000000001</c:v>
                </c:pt>
                <c:pt idx="9">
                  <c:v>0.90276850799999997</c:v>
                </c:pt>
                <c:pt idx="10">
                  <c:v>0.88609090000000001</c:v>
                </c:pt>
                <c:pt idx="11">
                  <c:v>0.88805864999999995</c:v>
                </c:pt>
                <c:pt idx="12">
                  <c:v>0.91222310799999995</c:v>
                </c:pt>
                <c:pt idx="13">
                  <c:v>0.91399440200000004</c:v>
                </c:pt>
                <c:pt idx="14">
                  <c:v>0.91387068000000005</c:v>
                </c:pt>
                <c:pt idx="15">
                  <c:v>0.91382147669259495</c:v>
                </c:pt>
                <c:pt idx="16">
                  <c:v>0.91652931563066697</c:v>
                </c:pt>
                <c:pt idx="17">
                  <c:v>0.90971472723914504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FC-2947-97EE-720A2C1E9B89}"/>
            </c:ext>
          </c:extLst>
        </c:ser>
        <c:ser>
          <c:idx val="3"/>
          <c:order val="3"/>
          <c:tx>
            <c:strRef>
              <c:f>Sheet1!$B$36</c:f>
              <c:strCache>
                <c:ptCount val="1"/>
                <c:pt idx="0">
                  <c:v>f-score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Sheet1!$C$23:$T$24</c:f>
              <c:multiLvlStrCache>
                <c:ptCount val="18"/>
                <c:lvl>
                  <c:pt idx="0">
                    <c:v>LR</c:v>
                  </c:pt>
                  <c:pt idx="1">
                    <c:v>GB</c:v>
                  </c:pt>
                  <c:pt idx="2">
                    <c:v>RF</c:v>
                  </c:pt>
                  <c:pt idx="3">
                    <c:v>LR</c:v>
                  </c:pt>
                  <c:pt idx="4">
                    <c:v>GB</c:v>
                  </c:pt>
                  <c:pt idx="5">
                    <c:v>RF</c:v>
                  </c:pt>
                  <c:pt idx="6">
                    <c:v>LR</c:v>
                  </c:pt>
                  <c:pt idx="7">
                    <c:v>GB</c:v>
                  </c:pt>
                  <c:pt idx="8">
                    <c:v>RF</c:v>
                  </c:pt>
                  <c:pt idx="9">
                    <c:v>LR</c:v>
                  </c:pt>
                  <c:pt idx="10">
                    <c:v>GB</c:v>
                  </c:pt>
                  <c:pt idx="11">
                    <c:v>RF</c:v>
                  </c:pt>
                  <c:pt idx="12">
                    <c:v>LR</c:v>
                  </c:pt>
                  <c:pt idx="13">
                    <c:v>GB</c:v>
                  </c:pt>
                  <c:pt idx="14">
                    <c:v>RF</c:v>
                  </c:pt>
                  <c:pt idx="15">
                    <c:v>LR</c:v>
                  </c:pt>
                  <c:pt idx="16">
                    <c:v>GB</c:v>
                  </c:pt>
                  <c:pt idx="17">
                    <c:v>RF</c:v>
                  </c:pt>
                </c:lvl>
                <c:lvl>
                  <c:pt idx="0">
                    <c:v>at-1</c:v>
                  </c:pt>
                  <c:pt idx="3">
                    <c:v>at-2</c:v>
                  </c:pt>
                  <c:pt idx="6">
                    <c:v>at-3</c:v>
                  </c:pt>
                  <c:pt idx="9">
                    <c:v>ta-1</c:v>
                  </c:pt>
                  <c:pt idx="12">
                    <c:v>ta-2</c:v>
                  </c:pt>
                  <c:pt idx="15">
                    <c:v>ta-3</c:v>
                  </c:pt>
                </c:lvl>
              </c:multiLvlStrCache>
            </c:multiLvlStrRef>
          </c:cat>
          <c:val>
            <c:numRef>
              <c:f>Sheet1!$C$36:$T$36</c:f>
              <c:numCache>
                <c:formatCode>0.0000</c:formatCode>
                <c:ptCount val="18"/>
                <c:pt idx="0">
                  <c:v>0.899989480176694</c:v>
                </c:pt>
                <c:pt idx="1">
                  <c:v>0.90711610652029995</c:v>
                </c:pt>
                <c:pt idx="2">
                  <c:v>0.90623358921999997</c:v>
                </c:pt>
                <c:pt idx="3">
                  <c:v>0.89355391317822197</c:v>
                </c:pt>
                <c:pt idx="4">
                  <c:v>0.89669272894714303</c:v>
                </c:pt>
                <c:pt idx="5">
                  <c:v>0.89980775754875997</c:v>
                </c:pt>
                <c:pt idx="6">
                  <c:v>0.90847470891697002</c:v>
                </c:pt>
                <c:pt idx="7">
                  <c:v>0.91697257869239102</c:v>
                </c:pt>
                <c:pt idx="8">
                  <c:v>0.920836711756846</c:v>
                </c:pt>
                <c:pt idx="9">
                  <c:v>0.89279647004932905</c:v>
                </c:pt>
                <c:pt idx="10">
                  <c:v>0.884299552321273</c:v>
                </c:pt>
                <c:pt idx="11">
                  <c:v>0.884299552321273</c:v>
                </c:pt>
                <c:pt idx="12">
                  <c:v>0.890696761936558</c:v>
                </c:pt>
                <c:pt idx="13">
                  <c:v>0.91530296067418504</c:v>
                </c:pt>
                <c:pt idx="14">
                  <c:v>0.91612141310506801</c:v>
                </c:pt>
                <c:pt idx="15">
                  <c:v>0.90973667242298695</c:v>
                </c:pt>
                <c:pt idx="16">
                  <c:v>0.91191785356922095</c:v>
                </c:pt>
                <c:pt idx="17">
                  <c:v>0.904779996360904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FC-2947-97EE-720A2C1E9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462592"/>
        <c:axId val="313464864"/>
      </c:barChart>
      <c:catAx>
        <c:axId val="31346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64864"/>
        <c:crosses val="autoZero"/>
        <c:auto val="1"/>
        <c:lblAlgn val="ctr"/>
        <c:lblOffset val="100"/>
        <c:noMultiLvlLbl val="0"/>
      </c:catAx>
      <c:valAx>
        <c:axId val="31346486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6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Model Performance - Feature Selection (</a:t>
            </a:r>
            <a:r>
              <a:rPr lang="en-GB" sz="1600" b="1"/>
              <a:t>Powershap</a:t>
            </a:r>
            <a:r>
              <a:rPr lang="en-GB" sz="1600"/>
              <a:t> with Random</a:t>
            </a:r>
            <a:r>
              <a:rPr lang="en-GB" sz="1600" baseline="0"/>
              <a:t> Forest</a:t>
            </a:r>
            <a:r>
              <a:rPr lang="en-GB" sz="160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Sheet1!$C$23:$T$24</c:f>
              <c:multiLvlStrCache>
                <c:ptCount val="18"/>
                <c:lvl>
                  <c:pt idx="0">
                    <c:v>LR</c:v>
                  </c:pt>
                  <c:pt idx="1">
                    <c:v>GB</c:v>
                  </c:pt>
                  <c:pt idx="2">
                    <c:v>RF</c:v>
                  </c:pt>
                  <c:pt idx="3">
                    <c:v>LR</c:v>
                  </c:pt>
                  <c:pt idx="4">
                    <c:v>GB</c:v>
                  </c:pt>
                  <c:pt idx="5">
                    <c:v>RF</c:v>
                  </c:pt>
                  <c:pt idx="6">
                    <c:v>LR</c:v>
                  </c:pt>
                  <c:pt idx="7">
                    <c:v>GB</c:v>
                  </c:pt>
                  <c:pt idx="8">
                    <c:v>RF</c:v>
                  </c:pt>
                  <c:pt idx="9">
                    <c:v>LR</c:v>
                  </c:pt>
                  <c:pt idx="10">
                    <c:v>GB</c:v>
                  </c:pt>
                  <c:pt idx="11">
                    <c:v>RF</c:v>
                  </c:pt>
                  <c:pt idx="12">
                    <c:v>LR</c:v>
                  </c:pt>
                  <c:pt idx="13">
                    <c:v>GB</c:v>
                  </c:pt>
                  <c:pt idx="14">
                    <c:v>RF</c:v>
                  </c:pt>
                  <c:pt idx="15">
                    <c:v>LR</c:v>
                  </c:pt>
                  <c:pt idx="16">
                    <c:v>GB</c:v>
                  </c:pt>
                  <c:pt idx="17">
                    <c:v>RF</c:v>
                  </c:pt>
                </c:lvl>
                <c:lvl>
                  <c:pt idx="0">
                    <c:v>at-1</c:v>
                  </c:pt>
                  <c:pt idx="3">
                    <c:v>at-2</c:v>
                  </c:pt>
                  <c:pt idx="6">
                    <c:v>at-3</c:v>
                  </c:pt>
                  <c:pt idx="9">
                    <c:v>ta-1</c:v>
                  </c:pt>
                  <c:pt idx="12">
                    <c:v>ta-2</c:v>
                  </c:pt>
                  <c:pt idx="15">
                    <c:v>ta-3</c:v>
                  </c:pt>
                </c:lvl>
              </c:multiLvlStrCache>
            </c:multiLvlStrRef>
          </c:cat>
          <c:val>
            <c:numRef>
              <c:f>Sheet1!$C$37:$T$37</c:f>
              <c:numCache>
                <c:formatCode>0.0000</c:formatCode>
                <c:ptCount val="18"/>
                <c:pt idx="0">
                  <c:v>0.90845588235294095</c:v>
                </c:pt>
                <c:pt idx="1">
                  <c:v>0.902720588235294</c:v>
                </c:pt>
                <c:pt idx="2">
                  <c:v>0.905661764705882</c:v>
                </c:pt>
                <c:pt idx="3">
                  <c:v>0.88419117647058798</c:v>
                </c:pt>
                <c:pt idx="4">
                  <c:v>0.89051470588235204</c:v>
                </c:pt>
                <c:pt idx="5">
                  <c:v>0.89117647058823501</c:v>
                </c:pt>
                <c:pt idx="6">
                  <c:v>0.90426470588235297</c:v>
                </c:pt>
                <c:pt idx="7">
                  <c:v>0.90161764705882297</c:v>
                </c:pt>
                <c:pt idx="8">
                  <c:v>0.90698529411764695</c:v>
                </c:pt>
                <c:pt idx="9">
                  <c:v>0.89683823529411699</c:v>
                </c:pt>
                <c:pt idx="10">
                  <c:v>0.88823529411764701</c:v>
                </c:pt>
                <c:pt idx="11">
                  <c:v>0.88727941176470504</c:v>
                </c:pt>
                <c:pt idx="12">
                  <c:v>0.89499999999999902</c:v>
                </c:pt>
                <c:pt idx="13">
                  <c:v>0.90874999999999895</c:v>
                </c:pt>
                <c:pt idx="14">
                  <c:v>0.91544117647058798</c:v>
                </c:pt>
                <c:pt idx="15">
                  <c:v>0.91044117647058798</c:v>
                </c:pt>
                <c:pt idx="16">
                  <c:v>0.90257352941176405</c:v>
                </c:pt>
                <c:pt idx="17">
                  <c:v>0.89617647058823502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D-E149-882B-0AD35A6340C7}"/>
            </c:ext>
          </c:extLst>
        </c:ser>
        <c:ser>
          <c:idx val="1"/>
          <c:order val="1"/>
          <c:tx>
            <c:strRef>
              <c:f>Sheet1!$B$38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Sheet1!$C$23:$T$24</c:f>
              <c:multiLvlStrCache>
                <c:ptCount val="18"/>
                <c:lvl>
                  <c:pt idx="0">
                    <c:v>LR</c:v>
                  </c:pt>
                  <c:pt idx="1">
                    <c:v>GB</c:v>
                  </c:pt>
                  <c:pt idx="2">
                    <c:v>RF</c:v>
                  </c:pt>
                  <c:pt idx="3">
                    <c:v>LR</c:v>
                  </c:pt>
                  <c:pt idx="4">
                    <c:v>GB</c:v>
                  </c:pt>
                  <c:pt idx="5">
                    <c:v>RF</c:v>
                  </c:pt>
                  <c:pt idx="6">
                    <c:v>LR</c:v>
                  </c:pt>
                  <c:pt idx="7">
                    <c:v>GB</c:v>
                  </c:pt>
                  <c:pt idx="8">
                    <c:v>RF</c:v>
                  </c:pt>
                  <c:pt idx="9">
                    <c:v>LR</c:v>
                  </c:pt>
                  <c:pt idx="10">
                    <c:v>GB</c:v>
                  </c:pt>
                  <c:pt idx="11">
                    <c:v>RF</c:v>
                  </c:pt>
                  <c:pt idx="12">
                    <c:v>LR</c:v>
                  </c:pt>
                  <c:pt idx="13">
                    <c:v>GB</c:v>
                  </c:pt>
                  <c:pt idx="14">
                    <c:v>RF</c:v>
                  </c:pt>
                  <c:pt idx="15">
                    <c:v>LR</c:v>
                  </c:pt>
                  <c:pt idx="16">
                    <c:v>GB</c:v>
                  </c:pt>
                  <c:pt idx="17">
                    <c:v>RF</c:v>
                  </c:pt>
                </c:lvl>
                <c:lvl>
                  <c:pt idx="0">
                    <c:v>at-1</c:v>
                  </c:pt>
                  <c:pt idx="3">
                    <c:v>at-2</c:v>
                  </c:pt>
                  <c:pt idx="6">
                    <c:v>at-3</c:v>
                  </c:pt>
                  <c:pt idx="9">
                    <c:v>ta-1</c:v>
                  </c:pt>
                  <c:pt idx="12">
                    <c:v>ta-2</c:v>
                  </c:pt>
                  <c:pt idx="15">
                    <c:v>ta-3</c:v>
                  </c:pt>
                </c:lvl>
              </c:multiLvlStrCache>
            </c:multiLvlStrRef>
          </c:cat>
          <c:val>
            <c:numRef>
              <c:f>Sheet1!$C$38:$T$38</c:f>
              <c:numCache>
                <c:formatCode>0.0000</c:formatCode>
                <c:ptCount val="18"/>
                <c:pt idx="0">
                  <c:v>0.91102941176470498</c:v>
                </c:pt>
                <c:pt idx="1">
                  <c:v>0.90441176470588203</c:v>
                </c:pt>
                <c:pt idx="2">
                  <c:v>0.91132352941176398</c:v>
                </c:pt>
                <c:pt idx="3">
                  <c:v>0.87544117647058795</c:v>
                </c:pt>
                <c:pt idx="4">
                  <c:v>0.89735294117647002</c:v>
                </c:pt>
                <c:pt idx="5">
                  <c:v>0.89161764705882296</c:v>
                </c:pt>
                <c:pt idx="6">
                  <c:v>0.89500000000000002</c:v>
                </c:pt>
                <c:pt idx="7">
                  <c:v>0.90220588235294097</c:v>
                </c:pt>
                <c:pt idx="8">
                  <c:v>0.90808823529411697</c:v>
                </c:pt>
                <c:pt idx="9">
                  <c:v>0.89058823529411701</c:v>
                </c:pt>
                <c:pt idx="10">
                  <c:v>0.88735294117647001</c:v>
                </c:pt>
                <c:pt idx="11">
                  <c:v>0.88573529411764695</c:v>
                </c:pt>
                <c:pt idx="12">
                  <c:v>0.870882352941176</c:v>
                </c:pt>
                <c:pt idx="13">
                  <c:v>0.90647058823529403</c:v>
                </c:pt>
                <c:pt idx="14">
                  <c:v>0.91588235294117604</c:v>
                </c:pt>
                <c:pt idx="15">
                  <c:v>0.90044117647058797</c:v>
                </c:pt>
                <c:pt idx="16">
                  <c:v>0.90691176470588197</c:v>
                </c:pt>
                <c:pt idx="17">
                  <c:v>0.89132352941176396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D-E149-882B-0AD35A6340C7}"/>
            </c:ext>
          </c:extLst>
        </c:ser>
        <c:ser>
          <c:idx val="2"/>
          <c:order val="2"/>
          <c:tx>
            <c:strRef>
              <c:f>Sheet1!$B$39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Sheet1!$C$23:$T$24</c:f>
              <c:multiLvlStrCache>
                <c:ptCount val="18"/>
                <c:lvl>
                  <c:pt idx="0">
                    <c:v>LR</c:v>
                  </c:pt>
                  <c:pt idx="1">
                    <c:v>GB</c:v>
                  </c:pt>
                  <c:pt idx="2">
                    <c:v>RF</c:v>
                  </c:pt>
                  <c:pt idx="3">
                    <c:v>LR</c:v>
                  </c:pt>
                  <c:pt idx="4">
                    <c:v>GB</c:v>
                  </c:pt>
                  <c:pt idx="5">
                    <c:v>RF</c:v>
                  </c:pt>
                  <c:pt idx="6">
                    <c:v>LR</c:v>
                  </c:pt>
                  <c:pt idx="7">
                    <c:v>GB</c:v>
                  </c:pt>
                  <c:pt idx="8">
                    <c:v>RF</c:v>
                  </c:pt>
                  <c:pt idx="9">
                    <c:v>LR</c:v>
                  </c:pt>
                  <c:pt idx="10">
                    <c:v>GB</c:v>
                  </c:pt>
                  <c:pt idx="11">
                    <c:v>RF</c:v>
                  </c:pt>
                  <c:pt idx="12">
                    <c:v>LR</c:v>
                  </c:pt>
                  <c:pt idx="13">
                    <c:v>GB</c:v>
                  </c:pt>
                  <c:pt idx="14">
                    <c:v>RF</c:v>
                  </c:pt>
                  <c:pt idx="15">
                    <c:v>LR</c:v>
                  </c:pt>
                  <c:pt idx="16">
                    <c:v>GB</c:v>
                  </c:pt>
                  <c:pt idx="17">
                    <c:v>RF</c:v>
                  </c:pt>
                </c:lvl>
                <c:lvl>
                  <c:pt idx="0">
                    <c:v>at-1</c:v>
                  </c:pt>
                  <c:pt idx="3">
                    <c:v>at-2</c:v>
                  </c:pt>
                  <c:pt idx="6">
                    <c:v>at-3</c:v>
                  </c:pt>
                  <c:pt idx="9">
                    <c:v>ta-1</c:v>
                  </c:pt>
                  <c:pt idx="12">
                    <c:v>ta-2</c:v>
                  </c:pt>
                  <c:pt idx="15">
                    <c:v>ta-3</c:v>
                  </c:pt>
                </c:lvl>
              </c:multiLvlStrCache>
            </c:multiLvlStrRef>
          </c:cat>
          <c:val>
            <c:numRef>
              <c:f>Sheet1!$C$39:$T$39</c:f>
              <c:numCache>
                <c:formatCode>0.0000</c:formatCode>
                <c:ptCount val="18"/>
                <c:pt idx="0">
                  <c:v>0.90755173742337902</c:v>
                </c:pt>
                <c:pt idx="1">
                  <c:v>0.90283959681824799</c:v>
                </c:pt>
                <c:pt idx="2">
                  <c:v>0.90286139466771997</c:v>
                </c:pt>
                <c:pt idx="3">
                  <c:v>0.89231641379752602</c:v>
                </c:pt>
                <c:pt idx="4">
                  <c:v>0.88698484746224504</c:v>
                </c:pt>
                <c:pt idx="5">
                  <c:v>0.89303214143323295</c:v>
                </c:pt>
                <c:pt idx="6">
                  <c:v>0.91329609499999997</c:v>
                </c:pt>
                <c:pt idx="7">
                  <c:v>0.90257600000000004</c:v>
                </c:pt>
                <c:pt idx="8">
                  <c:v>0.90767579499999995</c:v>
                </c:pt>
                <c:pt idx="9">
                  <c:v>0.90335880999999996</c:v>
                </c:pt>
                <c:pt idx="10">
                  <c:v>0.89105408500000005</c:v>
                </c:pt>
                <c:pt idx="11">
                  <c:v>0.89068274999999997</c:v>
                </c:pt>
                <c:pt idx="12">
                  <c:v>0.91596837399999997</c:v>
                </c:pt>
                <c:pt idx="13">
                  <c:v>0.91189730899999999</c:v>
                </c:pt>
                <c:pt idx="14">
                  <c:v>0.91658206399999997</c:v>
                </c:pt>
                <c:pt idx="15">
                  <c:v>0.91998287099999998</c:v>
                </c:pt>
                <c:pt idx="16">
                  <c:v>0.90054372999999999</c:v>
                </c:pt>
                <c:pt idx="17">
                  <c:v>0.90181014358162603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D-E149-882B-0AD35A6340C7}"/>
            </c:ext>
          </c:extLst>
        </c:ser>
        <c:ser>
          <c:idx val="3"/>
          <c:order val="3"/>
          <c:tx>
            <c:strRef>
              <c:f>Sheet1!$B$40</c:f>
              <c:strCache>
                <c:ptCount val="1"/>
                <c:pt idx="0">
                  <c:v>f-score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Sheet1!$C$23:$T$24</c:f>
              <c:multiLvlStrCache>
                <c:ptCount val="18"/>
                <c:lvl>
                  <c:pt idx="0">
                    <c:v>LR</c:v>
                  </c:pt>
                  <c:pt idx="1">
                    <c:v>GB</c:v>
                  </c:pt>
                  <c:pt idx="2">
                    <c:v>RF</c:v>
                  </c:pt>
                  <c:pt idx="3">
                    <c:v>LR</c:v>
                  </c:pt>
                  <c:pt idx="4">
                    <c:v>GB</c:v>
                  </c:pt>
                  <c:pt idx="5">
                    <c:v>RF</c:v>
                  </c:pt>
                  <c:pt idx="6">
                    <c:v>LR</c:v>
                  </c:pt>
                  <c:pt idx="7">
                    <c:v>GB</c:v>
                  </c:pt>
                  <c:pt idx="8">
                    <c:v>RF</c:v>
                  </c:pt>
                  <c:pt idx="9">
                    <c:v>LR</c:v>
                  </c:pt>
                  <c:pt idx="10">
                    <c:v>GB</c:v>
                  </c:pt>
                  <c:pt idx="11">
                    <c:v>RF</c:v>
                  </c:pt>
                  <c:pt idx="12">
                    <c:v>LR</c:v>
                  </c:pt>
                  <c:pt idx="13">
                    <c:v>GB</c:v>
                  </c:pt>
                  <c:pt idx="14">
                    <c:v>RF</c:v>
                  </c:pt>
                  <c:pt idx="15">
                    <c:v>LR</c:v>
                  </c:pt>
                  <c:pt idx="16">
                    <c:v>GB</c:v>
                  </c:pt>
                  <c:pt idx="17">
                    <c:v>RF</c:v>
                  </c:pt>
                </c:lvl>
                <c:lvl>
                  <c:pt idx="0">
                    <c:v>at-1</c:v>
                  </c:pt>
                  <c:pt idx="3">
                    <c:v>at-2</c:v>
                  </c:pt>
                  <c:pt idx="6">
                    <c:v>at-3</c:v>
                  </c:pt>
                  <c:pt idx="9">
                    <c:v>ta-1</c:v>
                  </c:pt>
                  <c:pt idx="12">
                    <c:v>ta-2</c:v>
                  </c:pt>
                  <c:pt idx="15">
                    <c:v>ta-3</c:v>
                  </c:pt>
                </c:lvl>
              </c:multiLvlStrCache>
            </c:multiLvlStrRef>
          </c:cat>
          <c:val>
            <c:numRef>
              <c:f>Sheet1!$C$40:$T$40</c:f>
              <c:numCache>
                <c:formatCode>0.0000</c:formatCode>
                <c:ptCount val="18"/>
                <c:pt idx="0">
                  <c:v>0.90842619352999998</c:v>
                </c:pt>
                <c:pt idx="1">
                  <c:v>0.90276451471974495</c:v>
                </c:pt>
                <c:pt idx="2">
                  <c:v>0.90610916056916802</c:v>
                </c:pt>
                <c:pt idx="3">
                  <c:v>0.88302680115995702</c:v>
                </c:pt>
                <c:pt idx="4">
                  <c:v>0.89130424183620005</c:v>
                </c:pt>
                <c:pt idx="5">
                  <c:v>0.89126700570999995</c:v>
                </c:pt>
                <c:pt idx="6">
                  <c:v>0.90340287536443098</c:v>
                </c:pt>
                <c:pt idx="7">
                  <c:v>0.90162992760791005</c:v>
                </c:pt>
                <c:pt idx="8">
                  <c:v>0.9070879695588</c:v>
                </c:pt>
                <c:pt idx="9">
                  <c:v>0.89609953711369195</c:v>
                </c:pt>
                <c:pt idx="10">
                  <c:v>0.88819526288306505</c:v>
                </c:pt>
                <c:pt idx="11">
                  <c:v>0.88703089645715205</c:v>
                </c:pt>
                <c:pt idx="12">
                  <c:v>0.89213357094115198</c:v>
                </c:pt>
                <c:pt idx="13">
                  <c:v>0.90819806887992605</c:v>
                </c:pt>
                <c:pt idx="14">
                  <c:v>0.91514395338204602</c:v>
                </c:pt>
                <c:pt idx="15">
                  <c:v>0.90946057264657298</c:v>
                </c:pt>
                <c:pt idx="16">
                  <c:v>0.90291329768039696</c:v>
                </c:pt>
                <c:pt idx="17">
                  <c:v>0.89550457648991999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D-E149-882B-0AD35A634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8339279"/>
        <c:axId val="1208341007"/>
      </c:barChart>
      <c:catAx>
        <c:axId val="120833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341007"/>
        <c:crosses val="autoZero"/>
        <c:auto val="1"/>
        <c:lblAlgn val="ctr"/>
        <c:lblOffset val="100"/>
        <c:noMultiLvlLbl val="0"/>
      </c:catAx>
      <c:valAx>
        <c:axId val="1208341007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33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Synthetic</a:t>
            </a:r>
            <a:r>
              <a:rPr lang="en-GB" sz="1600" b="1" baseline="0"/>
              <a:t> Quality Score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Sheet1!$C$104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Sheet1!$B$105:$B$110</c:f>
              <c:strCache>
                <c:ptCount val="6"/>
                <c:pt idx="0">
                  <c:v>at-1 </c:v>
                </c:pt>
                <c:pt idx="1">
                  <c:v>at-2 </c:v>
                </c:pt>
                <c:pt idx="2">
                  <c:v>at-3 </c:v>
                </c:pt>
                <c:pt idx="3">
                  <c:v>ta-1 </c:v>
                </c:pt>
                <c:pt idx="4">
                  <c:v>ta-2 </c:v>
                </c:pt>
                <c:pt idx="5">
                  <c:v>ta-3 </c:v>
                </c:pt>
              </c:strCache>
            </c:strRef>
          </c:cat>
          <c:val>
            <c:numRef>
              <c:f>Sheet1!$C$105:$C$110</c:f>
              <c:numCache>
                <c:formatCode>0%</c:formatCode>
                <c:ptCount val="6"/>
                <c:pt idx="0">
                  <c:v>0.84</c:v>
                </c:pt>
                <c:pt idx="1">
                  <c:v>0.9</c:v>
                </c:pt>
                <c:pt idx="2">
                  <c:v>0.87</c:v>
                </c:pt>
                <c:pt idx="3">
                  <c:v>0.9</c:v>
                </c:pt>
                <c:pt idx="4">
                  <c:v>0.88</c:v>
                </c:pt>
                <c:pt idx="5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2-4A4C-90B5-3BEF2DFBF3AC}"/>
            </c:ext>
          </c:extLst>
        </c:ser>
        <c:ser>
          <c:idx val="1"/>
          <c:order val="1"/>
          <c:tx>
            <c:strRef>
              <c:f>Sheet1!$D$104</c:f>
              <c:strCache>
                <c:ptCount val="1"/>
                <c:pt idx="0">
                  <c:v>Simkap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Sheet1!$B$105:$B$110</c:f>
              <c:strCache>
                <c:ptCount val="6"/>
                <c:pt idx="0">
                  <c:v>at-1 </c:v>
                </c:pt>
                <c:pt idx="1">
                  <c:v>at-2 </c:v>
                </c:pt>
                <c:pt idx="2">
                  <c:v>at-3 </c:v>
                </c:pt>
                <c:pt idx="3">
                  <c:v>ta-1 </c:v>
                </c:pt>
                <c:pt idx="4">
                  <c:v>ta-2 </c:v>
                </c:pt>
                <c:pt idx="5">
                  <c:v>ta-3 </c:v>
                </c:pt>
              </c:strCache>
            </c:strRef>
          </c:cat>
          <c:val>
            <c:numRef>
              <c:f>Sheet1!$D$105:$D$110</c:f>
              <c:numCache>
                <c:formatCode>0%</c:formatCode>
                <c:ptCount val="6"/>
                <c:pt idx="0">
                  <c:v>0.87</c:v>
                </c:pt>
                <c:pt idx="1">
                  <c:v>0.88</c:v>
                </c:pt>
                <c:pt idx="2">
                  <c:v>0.89</c:v>
                </c:pt>
                <c:pt idx="3">
                  <c:v>0.9</c:v>
                </c:pt>
                <c:pt idx="4">
                  <c:v>0.87</c:v>
                </c:pt>
                <c:pt idx="5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2-4A4C-90B5-3BEF2DFBF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976160"/>
        <c:axId val="903978864"/>
      </c:barChart>
      <c:catAx>
        <c:axId val="90397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78864"/>
        <c:crosses val="autoZero"/>
        <c:auto val="1"/>
        <c:lblAlgn val="ctr"/>
        <c:lblOffset val="100"/>
        <c:noMultiLvlLbl val="0"/>
      </c:catAx>
      <c:valAx>
        <c:axId val="9039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7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893215089768348E-2"/>
          <c:y val="1.6897437993261225E-2"/>
          <c:w val="0.93614161800166851"/>
          <c:h val="0.566630702304080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Histogram_8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Sheet2!$C$3:$R$3</c:f>
              <c:strCache>
                <c:ptCount val="16"/>
                <c:pt idx="0">
                  <c:v>ANOVA F-Score</c:v>
                </c:pt>
                <c:pt idx="1">
                  <c:v>Shapley values with L-R</c:v>
                </c:pt>
                <c:pt idx="2">
                  <c:v>Shapley values with GB</c:v>
                </c:pt>
                <c:pt idx="3">
                  <c:v>Shapley values with RF</c:v>
                </c:pt>
                <c:pt idx="4">
                  <c:v>PowerSHAP with L-R</c:v>
                </c:pt>
                <c:pt idx="5">
                  <c:v>Shapley values with L-R</c:v>
                </c:pt>
                <c:pt idx="6">
                  <c:v>Shapley values with GB</c:v>
                </c:pt>
                <c:pt idx="7">
                  <c:v>Shapley values with RF</c:v>
                </c:pt>
                <c:pt idx="8">
                  <c:v>PowerSHAP with GB</c:v>
                </c:pt>
                <c:pt idx="9">
                  <c:v>Shapley values with L-R</c:v>
                </c:pt>
                <c:pt idx="10">
                  <c:v>Shapley values with GB</c:v>
                </c:pt>
                <c:pt idx="11">
                  <c:v>Shapley values with RF</c:v>
                </c:pt>
                <c:pt idx="12">
                  <c:v>PowerSHAP with RF</c:v>
                </c:pt>
                <c:pt idx="13">
                  <c:v>Shapley values with L-R</c:v>
                </c:pt>
                <c:pt idx="14">
                  <c:v>Shapley values with GB</c:v>
                </c:pt>
                <c:pt idx="15">
                  <c:v>Shapley values with RF</c:v>
                </c:pt>
              </c:strCache>
            </c:strRef>
          </c:cat>
          <c:val>
            <c:numRef>
              <c:f>Sheet2!$C$4:$R$4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B-5F45-A18E-5DF4B5CBE912}"/>
            </c:ext>
          </c:extLst>
        </c:ser>
        <c:ser>
          <c:idx val="1"/>
          <c:order val="1"/>
          <c:tx>
            <c:strRef>
              <c:f>Sheet2!$B$5</c:f>
              <c:strCache>
                <c:ptCount val="1"/>
                <c:pt idx="0">
                  <c:v>Histogram_9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Sheet2!$C$3:$R$3</c:f>
              <c:strCache>
                <c:ptCount val="16"/>
                <c:pt idx="0">
                  <c:v>ANOVA F-Score</c:v>
                </c:pt>
                <c:pt idx="1">
                  <c:v>Shapley values with L-R</c:v>
                </c:pt>
                <c:pt idx="2">
                  <c:v>Shapley values with GB</c:v>
                </c:pt>
                <c:pt idx="3">
                  <c:v>Shapley values with RF</c:v>
                </c:pt>
                <c:pt idx="4">
                  <c:v>PowerSHAP with L-R</c:v>
                </c:pt>
                <c:pt idx="5">
                  <c:v>Shapley values with L-R</c:v>
                </c:pt>
                <c:pt idx="6">
                  <c:v>Shapley values with GB</c:v>
                </c:pt>
                <c:pt idx="7">
                  <c:v>Shapley values with RF</c:v>
                </c:pt>
                <c:pt idx="8">
                  <c:v>PowerSHAP with GB</c:v>
                </c:pt>
                <c:pt idx="9">
                  <c:v>Shapley values with L-R</c:v>
                </c:pt>
                <c:pt idx="10">
                  <c:v>Shapley values with GB</c:v>
                </c:pt>
                <c:pt idx="11">
                  <c:v>Shapley values with RF</c:v>
                </c:pt>
                <c:pt idx="12">
                  <c:v>PowerSHAP with RF</c:v>
                </c:pt>
                <c:pt idx="13">
                  <c:v>Shapley values with L-R</c:v>
                </c:pt>
                <c:pt idx="14">
                  <c:v>Shapley values with GB</c:v>
                </c:pt>
                <c:pt idx="15">
                  <c:v>Shapley values with RF</c:v>
                </c:pt>
              </c:strCache>
            </c:strRef>
          </c:cat>
          <c:val>
            <c:numRef>
              <c:f>Sheet2!$C$5:$R$5</c:f>
              <c:numCache>
                <c:formatCode>General</c:formatCode>
                <c:ptCount val="16"/>
                <c:pt idx="0">
                  <c:v>1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B-5F45-A18E-5DF4B5CBE912}"/>
            </c:ext>
          </c:extLst>
        </c:ser>
        <c:ser>
          <c:idx val="2"/>
          <c:order val="2"/>
          <c:tx>
            <c:strRef>
              <c:f>Sheet2!$B$6</c:f>
              <c:strCache>
                <c:ptCount val="1"/>
                <c:pt idx="0">
                  <c:v>Wavelet absolute 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Sheet2!$C$3:$R$3</c:f>
              <c:strCache>
                <c:ptCount val="16"/>
                <c:pt idx="0">
                  <c:v>ANOVA F-Score</c:v>
                </c:pt>
                <c:pt idx="1">
                  <c:v>Shapley values with L-R</c:v>
                </c:pt>
                <c:pt idx="2">
                  <c:v>Shapley values with GB</c:v>
                </c:pt>
                <c:pt idx="3">
                  <c:v>Shapley values with RF</c:v>
                </c:pt>
                <c:pt idx="4">
                  <c:v>PowerSHAP with L-R</c:v>
                </c:pt>
                <c:pt idx="5">
                  <c:v>Shapley values with L-R</c:v>
                </c:pt>
                <c:pt idx="6">
                  <c:v>Shapley values with GB</c:v>
                </c:pt>
                <c:pt idx="7">
                  <c:v>Shapley values with RF</c:v>
                </c:pt>
                <c:pt idx="8">
                  <c:v>PowerSHAP with GB</c:v>
                </c:pt>
                <c:pt idx="9">
                  <c:v>Shapley values with L-R</c:v>
                </c:pt>
                <c:pt idx="10">
                  <c:v>Shapley values with GB</c:v>
                </c:pt>
                <c:pt idx="11">
                  <c:v>Shapley values with RF</c:v>
                </c:pt>
                <c:pt idx="12">
                  <c:v>PowerSHAP with RF</c:v>
                </c:pt>
                <c:pt idx="13">
                  <c:v>Shapley values with L-R</c:v>
                </c:pt>
                <c:pt idx="14">
                  <c:v>Shapley values with GB</c:v>
                </c:pt>
                <c:pt idx="15">
                  <c:v>Shapley values with RF</c:v>
                </c:pt>
              </c:strCache>
            </c:strRef>
          </c:cat>
          <c:val>
            <c:numRef>
              <c:f>Sheet2!$C$6:$R$6</c:f>
              <c:numCache>
                <c:formatCode>General</c:formatCode>
                <c:ptCount val="16"/>
                <c:pt idx="8">
                  <c:v>0.14285714285714285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0.14285714285714285</c:v>
                </c:pt>
                <c:pt idx="13">
                  <c:v>0.2</c:v>
                </c:pt>
                <c:pt idx="14">
                  <c:v>0.16666666666666666</c:v>
                </c:pt>
                <c:pt idx="1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8B-5F45-A18E-5DF4B5CBE912}"/>
            </c:ext>
          </c:extLst>
        </c:ser>
        <c:ser>
          <c:idx val="3"/>
          <c:order val="3"/>
          <c:tx>
            <c:strRef>
              <c:f>Sheet2!$B$7</c:f>
              <c:strCache>
                <c:ptCount val="1"/>
                <c:pt idx="0">
                  <c:v>Fundamental frequency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Sheet2!$C$3:$R$3</c:f>
              <c:strCache>
                <c:ptCount val="16"/>
                <c:pt idx="0">
                  <c:v>ANOVA F-Score</c:v>
                </c:pt>
                <c:pt idx="1">
                  <c:v>Shapley values with L-R</c:v>
                </c:pt>
                <c:pt idx="2">
                  <c:v>Shapley values with GB</c:v>
                </c:pt>
                <c:pt idx="3">
                  <c:v>Shapley values with RF</c:v>
                </c:pt>
                <c:pt idx="4">
                  <c:v>PowerSHAP with L-R</c:v>
                </c:pt>
                <c:pt idx="5">
                  <c:v>Shapley values with L-R</c:v>
                </c:pt>
                <c:pt idx="6">
                  <c:v>Shapley values with GB</c:v>
                </c:pt>
                <c:pt idx="7">
                  <c:v>Shapley values with RF</c:v>
                </c:pt>
                <c:pt idx="8">
                  <c:v>PowerSHAP with GB</c:v>
                </c:pt>
                <c:pt idx="9">
                  <c:v>Shapley values with L-R</c:v>
                </c:pt>
                <c:pt idx="10">
                  <c:v>Shapley values with GB</c:v>
                </c:pt>
                <c:pt idx="11">
                  <c:v>Shapley values with RF</c:v>
                </c:pt>
                <c:pt idx="12">
                  <c:v>PowerSHAP with RF</c:v>
                </c:pt>
                <c:pt idx="13">
                  <c:v>Shapley values with L-R</c:v>
                </c:pt>
                <c:pt idx="14">
                  <c:v>Shapley values with GB</c:v>
                </c:pt>
                <c:pt idx="15">
                  <c:v>Shapley values with RF</c:v>
                </c:pt>
              </c:strCache>
            </c:strRef>
          </c:cat>
          <c:val>
            <c:numRef>
              <c:f>Sheet2!$C$7:$R$7</c:f>
              <c:numCache>
                <c:formatCode>General</c:formatCode>
                <c:ptCount val="16"/>
                <c:pt idx="0">
                  <c:v>0.14285714285714285</c:v>
                </c:pt>
                <c:pt idx="1">
                  <c:v>0.2</c:v>
                </c:pt>
                <c:pt idx="2">
                  <c:v>0.14285714285714285</c:v>
                </c:pt>
                <c:pt idx="3">
                  <c:v>0.5</c:v>
                </c:pt>
                <c:pt idx="4">
                  <c:v>0.5</c:v>
                </c:pt>
                <c:pt idx="5">
                  <c:v>0.33333333333333331</c:v>
                </c:pt>
                <c:pt idx="6">
                  <c:v>0.25</c:v>
                </c:pt>
                <c:pt idx="7" formatCode="d\-mmm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0.5</c:v>
                </c:pt>
                <c:pt idx="11">
                  <c:v>0.25</c:v>
                </c:pt>
                <c:pt idx="12">
                  <c:v>0.2</c:v>
                </c:pt>
                <c:pt idx="13">
                  <c:v>0.33333333333333331</c:v>
                </c:pt>
                <c:pt idx="14">
                  <c:v>0.25</c:v>
                </c:pt>
                <c:pt idx="1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8B-5F45-A18E-5DF4B5CBE912}"/>
            </c:ext>
          </c:extLst>
        </c:ser>
        <c:ser>
          <c:idx val="4"/>
          <c:order val="4"/>
          <c:tx>
            <c:strRef>
              <c:f>Sheet2!$B$8</c:f>
              <c:strCache>
                <c:ptCount val="1"/>
                <c:pt idx="0">
                  <c:v>Entropy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Sheet2!$C$3:$R$3</c:f>
              <c:strCache>
                <c:ptCount val="16"/>
                <c:pt idx="0">
                  <c:v>ANOVA F-Score</c:v>
                </c:pt>
                <c:pt idx="1">
                  <c:v>Shapley values with L-R</c:v>
                </c:pt>
                <c:pt idx="2">
                  <c:v>Shapley values with GB</c:v>
                </c:pt>
                <c:pt idx="3">
                  <c:v>Shapley values with RF</c:v>
                </c:pt>
                <c:pt idx="4">
                  <c:v>PowerSHAP with L-R</c:v>
                </c:pt>
                <c:pt idx="5">
                  <c:v>Shapley values with L-R</c:v>
                </c:pt>
                <c:pt idx="6">
                  <c:v>Shapley values with GB</c:v>
                </c:pt>
                <c:pt idx="7">
                  <c:v>Shapley values with RF</c:v>
                </c:pt>
                <c:pt idx="8">
                  <c:v>PowerSHAP with GB</c:v>
                </c:pt>
                <c:pt idx="9">
                  <c:v>Shapley values with L-R</c:v>
                </c:pt>
                <c:pt idx="10">
                  <c:v>Shapley values with GB</c:v>
                </c:pt>
                <c:pt idx="11">
                  <c:v>Shapley values with RF</c:v>
                </c:pt>
                <c:pt idx="12">
                  <c:v>PowerSHAP with RF</c:v>
                </c:pt>
                <c:pt idx="13">
                  <c:v>Shapley values with L-R</c:v>
                </c:pt>
                <c:pt idx="14">
                  <c:v>Shapley values with GB</c:v>
                </c:pt>
                <c:pt idx="15">
                  <c:v>Shapley values with RF</c:v>
                </c:pt>
              </c:strCache>
            </c:strRef>
          </c:cat>
          <c:val>
            <c:numRef>
              <c:f>Sheet2!$C$8:$R$8</c:f>
              <c:numCache>
                <c:formatCode>General</c:formatCode>
                <c:ptCount val="16"/>
                <c:pt idx="4">
                  <c:v>0.5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8B-5F45-A18E-5DF4B5CBE912}"/>
            </c:ext>
          </c:extLst>
        </c:ser>
        <c:ser>
          <c:idx val="5"/>
          <c:order val="5"/>
          <c:tx>
            <c:strRef>
              <c:f>Sheet2!$B$9</c:f>
              <c:strCache>
                <c:ptCount val="1"/>
                <c:pt idx="0">
                  <c:v>LPCC_3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Sheet2!$C$3:$R$3</c:f>
              <c:strCache>
                <c:ptCount val="16"/>
                <c:pt idx="0">
                  <c:v>ANOVA F-Score</c:v>
                </c:pt>
                <c:pt idx="1">
                  <c:v>Shapley values with L-R</c:v>
                </c:pt>
                <c:pt idx="2">
                  <c:v>Shapley values with GB</c:v>
                </c:pt>
                <c:pt idx="3">
                  <c:v>Shapley values with RF</c:v>
                </c:pt>
                <c:pt idx="4">
                  <c:v>PowerSHAP with L-R</c:v>
                </c:pt>
                <c:pt idx="5">
                  <c:v>Shapley values with L-R</c:v>
                </c:pt>
                <c:pt idx="6">
                  <c:v>Shapley values with GB</c:v>
                </c:pt>
                <c:pt idx="7">
                  <c:v>Shapley values with RF</c:v>
                </c:pt>
                <c:pt idx="8">
                  <c:v>PowerSHAP with GB</c:v>
                </c:pt>
                <c:pt idx="9">
                  <c:v>Shapley values with L-R</c:v>
                </c:pt>
                <c:pt idx="10">
                  <c:v>Shapley values with GB</c:v>
                </c:pt>
                <c:pt idx="11">
                  <c:v>Shapley values with RF</c:v>
                </c:pt>
                <c:pt idx="12">
                  <c:v>PowerSHAP with RF</c:v>
                </c:pt>
                <c:pt idx="13">
                  <c:v>Shapley values with L-R</c:v>
                </c:pt>
                <c:pt idx="14">
                  <c:v>Shapley values with GB</c:v>
                </c:pt>
                <c:pt idx="15">
                  <c:v>Shapley values with RF</c:v>
                </c:pt>
              </c:strCache>
            </c:strRef>
          </c:cat>
          <c:val>
            <c:numRef>
              <c:f>Sheet2!$C$9:$R$9</c:f>
              <c:numCache>
                <c:formatCode>General</c:formatCode>
                <c:ptCount val="16"/>
                <c:pt idx="0">
                  <c:v>0.16666666666666666</c:v>
                </c:pt>
                <c:pt idx="1">
                  <c:v>0.16666666666666666</c:v>
                </c:pt>
                <c:pt idx="2">
                  <c:v>0.5</c:v>
                </c:pt>
                <c:pt idx="3">
                  <c:v>0.33333333333333331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</c:v>
                </c:pt>
                <c:pt idx="7">
                  <c:v>0.5</c:v>
                </c:pt>
                <c:pt idx="8">
                  <c:v>0.25</c:v>
                </c:pt>
                <c:pt idx="9">
                  <c:v>0.5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0.25</c:v>
                </c:pt>
                <c:pt idx="13">
                  <c:v>1</c:v>
                </c:pt>
                <c:pt idx="14">
                  <c:v>0.33333333333333331</c:v>
                </c:pt>
                <c:pt idx="1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8B-5F45-A18E-5DF4B5CBE912}"/>
            </c:ext>
          </c:extLst>
        </c:ser>
        <c:ser>
          <c:idx val="6"/>
          <c:order val="6"/>
          <c:tx>
            <c:strRef>
              <c:f>Sheet2!$B$10</c:f>
              <c:strCache>
                <c:ptCount val="1"/>
                <c:pt idx="0">
                  <c:v>MFCC_2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Sheet2!$C$3:$R$3</c:f>
              <c:strCache>
                <c:ptCount val="16"/>
                <c:pt idx="0">
                  <c:v>ANOVA F-Score</c:v>
                </c:pt>
                <c:pt idx="1">
                  <c:v>Shapley values with L-R</c:v>
                </c:pt>
                <c:pt idx="2">
                  <c:v>Shapley values with GB</c:v>
                </c:pt>
                <c:pt idx="3">
                  <c:v>Shapley values with RF</c:v>
                </c:pt>
                <c:pt idx="4">
                  <c:v>PowerSHAP with L-R</c:v>
                </c:pt>
                <c:pt idx="5">
                  <c:v>Shapley values with L-R</c:v>
                </c:pt>
                <c:pt idx="6">
                  <c:v>Shapley values with GB</c:v>
                </c:pt>
                <c:pt idx="7">
                  <c:v>Shapley values with RF</c:v>
                </c:pt>
                <c:pt idx="8">
                  <c:v>PowerSHAP with GB</c:v>
                </c:pt>
                <c:pt idx="9">
                  <c:v>Shapley values with L-R</c:v>
                </c:pt>
                <c:pt idx="10">
                  <c:v>Shapley values with GB</c:v>
                </c:pt>
                <c:pt idx="11">
                  <c:v>Shapley values with RF</c:v>
                </c:pt>
                <c:pt idx="12">
                  <c:v>PowerSHAP with RF</c:v>
                </c:pt>
                <c:pt idx="13">
                  <c:v>Shapley values with L-R</c:v>
                </c:pt>
                <c:pt idx="14">
                  <c:v>Shapley values with GB</c:v>
                </c:pt>
                <c:pt idx="15">
                  <c:v>Shapley values with RF</c:v>
                </c:pt>
              </c:strCache>
            </c:strRef>
          </c:cat>
          <c:val>
            <c:numRef>
              <c:f>Sheet2!$C$10:$R$10</c:f>
              <c:numCache>
                <c:formatCode>General</c:formatCode>
                <c:ptCount val="16"/>
                <c:pt idx="0">
                  <c:v>0.25</c:v>
                </c:pt>
                <c:pt idx="1">
                  <c:v>0.33333333333333331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0.25</c:v>
                </c:pt>
                <c:pt idx="5">
                  <c:v>0.5</c:v>
                </c:pt>
                <c:pt idx="6">
                  <c:v>0.33333333333333331</c:v>
                </c:pt>
                <c:pt idx="7">
                  <c:v>0.2</c:v>
                </c:pt>
                <c:pt idx="8">
                  <c:v>0.33333333333333331</c:v>
                </c:pt>
                <c:pt idx="9">
                  <c:v>1</c:v>
                </c:pt>
                <c:pt idx="10">
                  <c:v>0.2</c:v>
                </c:pt>
                <c:pt idx="11">
                  <c:v>0.16666666666666666</c:v>
                </c:pt>
                <c:pt idx="12">
                  <c:v>0.25</c:v>
                </c:pt>
                <c:pt idx="13">
                  <c:v>1</c:v>
                </c:pt>
                <c:pt idx="14">
                  <c:v>0.16666666666666666</c:v>
                </c:pt>
                <c:pt idx="1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8B-5F45-A18E-5DF4B5CBE912}"/>
            </c:ext>
          </c:extLst>
        </c:ser>
        <c:ser>
          <c:idx val="7"/>
          <c:order val="7"/>
          <c:tx>
            <c:strRef>
              <c:f>Sheet2!$B$11</c:f>
              <c:strCache>
                <c:ptCount val="1"/>
                <c:pt idx="0">
                  <c:v>MFCC_10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Sheet2!$C$3:$R$3</c:f>
              <c:strCache>
                <c:ptCount val="16"/>
                <c:pt idx="0">
                  <c:v>ANOVA F-Score</c:v>
                </c:pt>
                <c:pt idx="1">
                  <c:v>Shapley values with L-R</c:v>
                </c:pt>
                <c:pt idx="2">
                  <c:v>Shapley values with GB</c:v>
                </c:pt>
                <c:pt idx="3">
                  <c:v>Shapley values with RF</c:v>
                </c:pt>
                <c:pt idx="4">
                  <c:v>PowerSHAP with L-R</c:v>
                </c:pt>
                <c:pt idx="5">
                  <c:v>Shapley values with L-R</c:v>
                </c:pt>
                <c:pt idx="6">
                  <c:v>Shapley values with GB</c:v>
                </c:pt>
                <c:pt idx="7">
                  <c:v>Shapley values with RF</c:v>
                </c:pt>
                <c:pt idx="8">
                  <c:v>PowerSHAP with GB</c:v>
                </c:pt>
                <c:pt idx="9">
                  <c:v>Shapley values with L-R</c:v>
                </c:pt>
                <c:pt idx="10">
                  <c:v>Shapley values with GB</c:v>
                </c:pt>
                <c:pt idx="11">
                  <c:v>Shapley values with RF</c:v>
                </c:pt>
                <c:pt idx="12">
                  <c:v>PowerSHAP with RF</c:v>
                </c:pt>
                <c:pt idx="13">
                  <c:v>Shapley values with L-R</c:v>
                </c:pt>
                <c:pt idx="14">
                  <c:v>Shapley values with GB</c:v>
                </c:pt>
                <c:pt idx="15">
                  <c:v>Shapley values with RF</c:v>
                </c:pt>
              </c:strCache>
            </c:strRef>
          </c:cat>
          <c:val>
            <c:numRef>
              <c:f>Sheet2!$C$11:$R$11</c:f>
              <c:numCache>
                <c:formatCode>General</c:formatCode>
                <c:ptCount val="16"/>
                <c:pt idx="0">
                  <c:v>0.33333333333333331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0.14285714285714285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0.14285714285714285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0.14285714285714285</c:v>
                </c:pt>
                <c:pt idx="13">
                  <c:v>1</c:v>
                </c:pt>
                <c:pt idx="14">
                  <c:v>0.5</c:v>
                </c:pt>
                <c:pt idx="1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8B-5F45-A18E-5DF4B5CBE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9"/>
        <c:axId val="817258800"/>
        <c:axId val="817260960"/>
      </c:barChart>
      <c:catAx>
        <c:axId val="81725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60960"/>
        <c:crosses val="autoZero"/>
        <c:auto val="1"/>
        <c:lblAlgn val="ctr"/>
        <c:lblOffset val="100"/>
        <c:noMultiLvlLbl val="0"/>
      </c:catAx>
      <c:valAx>
        <c:axId val="817260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5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Sheet2!$C$19</c:f>
              <c:strCache>
                <c:ptCount val="1"/>
                <c:pt idx="0">
                  <c:v>ANOVA F-Score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Sheet2!$B$20:$B$25</c:f>
              <c:strCache>
                <c:ptCount val="6"/>
                <c:pt idx="0">
                  <c:v>Histogram_8</c:v>
                </c:pt>
                <c:pt idx="1">
                  <c:v>Histogram_9</c:v>
                </c:pt>
                <c:pt idx="2">
                  <c:v>Fundamental frequency</c:v>
                </c:pt>
                <c:pt idx="3">
                  <c:v>LPCC_3</c:v>
                </c:pt>
                <c:pt idx="4">
                  <c:v>MFCC_2</c:v>
                </c:pt>
                <c:pt idx="5">
                  <c:v>MFCC_10</c:v>
                </c:pt>
              </c:strCache>
            </c:strRef>
          </c:cat>
          <c:val>
            <c:numRef>
              <c:f>Sheet2!$C$20:$C$25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0.14285714285714285</c:v>
                </c:pt>
                <c:pt idx="3">
                  <c:v>0.16666666666666666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6-1543-9F9E-73E9E95F0357}"/>
            </c:ext>
          </c:extLst>
        </c:ser>
        <c:ser>
          <c:idx val="1"/>
          <c:order val="1"/>
          <c:tx>
            <c:strRef>
              <c:f>Sheet2!$D$19</c:f>
              <c:strCache>
                <c:ptCount val="1"/>
                <c:pt idx="0">
                  <c:v>Shapley values with L-R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Sheet2!$B$20:$B$25</c:f>
              <c:strCache>
                <c:ptCount val="6"/>
                <c:pt idx="0">
                  <c:v>Histogram_8</c:v>
                </c:pt>
                <c:pt idx="1">
                  <c:v>Histogram_9</c:v>
                </c:pt>
                <c:pt idx="2">
                  <c:v>Fundamental frequency</c:v>
                </c:pt>
                <c:pt idx="3">
                  <c:v>LPCC_3</c:v>
                </c:pt>
                <c:pt idx="4">
                  <c:v>MFCC_2</c:v>
                </c:pt>
                <c:pt idx="5">
                  <c:v>MFCC_10</c:v>
                </c:pt>
              </c:strCache>
            </c:strRef>
          </c:cat>
          <c:val>
            <c:numRef>
              <c:f>Sheet2!$D$20:$D$25</c:f>
              <c:numCache>
                <c:formatCode>General</c:formatCode>
                <c:ptCount val="6"/>
                <c:pt idx="0">
                  <c:v>1</c:v>
                </c:pt>
                <c:pt idx="1">
                  <c:v>0.14285714285714285</c:v>
                </c:pt>
                <c:pt idx="2">
                  <c:v>0.2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6-1543-9F9E-73E9E95F0357}"/>
            </c:ext>
          </c:extLst>
        </c:ser>
        <c:ser>
          <c:idx val="2"/>
          <c:order val="2"/>
          <c:tx>
            <c:strRef>
              <c:f>Sheet2!$E$19</c:f>
              <c:strCache>
                <c:ptCount val="1"/>
                <c:pt idx="0">
                  <c:v>Shapley values with GB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Sheet2!$B$20:$B$25</c:f>
              <c:strCache>
                <c:ptCount val="6"/>
                <c:pt idx="0">
                  <c:v>Histogram_8</c:v>
                </c:pt>
                <c:pt idx="1">
                  <c:v>Histogram_9</c:v>
                </c:pt>
                <c:pt idx="2">
                  <c:v>Fundamental frequency</c:v>
                </c:pt>
                <c:pt idx="3">
                  <c:v>LPCC_3</c:v>
                </c:pt>
                <c:pt idx="4">
                  <c:v>MFCC_2</c:v>
                </c:pt>
                <c:pt idx="5">
                  <c:v>MFCC_10</c:v>
                </c:pt>
              </c:strCache>
            </c:strRef>
          </c:cat>
          <c:val>
            <c:numRef>
              <c:f>Sheet2!$E$20:$E$25</c:f>
              <c:numCache>
                <c:formatCode>General</c:formatCode>
                <c:ptCount val="6"/>
                <c:pt idx="0">
                  <c:v>1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0.5</c:v>
                </c:pt>
                <c:pt idx="4">
                  <c:v>0.16666666666666666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16-1543-9F9E-73E9E95F0357}"/>
            </c:ext>
          </c:extLst>
        </c:ser>
        <c:ser>
          <c:idx val="3"/>
          <c:order val="3"/>
          <c:tx>
            <c:strRef>
              <c:f>Sheet2!$F$19</c:f>
              <c:strCache>
                <c:ptCount val="1"/>
                <c:pt idx="0">
                  <c:v>Shapley values with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Sheet2!$B$20:$B$25</c:f>
              <c:strCache>
                <c:ptCount val="6"/>
                <c:pt idx="0">
                  <c:v>Histogram_8</c:v>
                </c:pt>
                <c:pt idx="1">
                  <c:v>Histogram_9</c:v>
                </c:pt>
                <c:pt idx="2">
                  <c:v>Fundamental frequency</c:v>
                </c:pt>
                <c:pt idx="3">
                  <c:v>LPCC_3</c:v>
                </c:pt>
                <c:pt idx="4">
                  <c:v>MFCC_2</c:v>
                </c:pt>
                <c:pt idx="5">
                  <c:v>MFCC_10</c:v>
                </c:pt>
              </c:strCache>
            </c:strRef>
          </c:cat>
          <c:val>
            <c:numRef>
              <c:f>Sheet2!$F$20:$F$25</c:f>
              <c:numCache>
                <c:formatCode>General</c:formatCode>
                <c:ptCount val="6"/>
                <c:pt idx="0">
                  <c:v>0.5</c:v>
                </c:pt>
                <c:pt idx="1">
                  <c:v>0.14285714285714285</c:v>
                </c:pt>
                <c:pt idx="2">
                  <c:v>0.5</c:v>
                </c:pt>
                <c:pt idx="3">
                  <c:v>0.33333333333333331</c:v>
                </c:pt>
                <c:pt idx="4">
                  <c:v>0.16666666666666666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16-1543-9F9E-73E9E95F0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9788320"/>
        <c:axId val="2119773872"/>
      </c:barChart>
      <c:catAx>
        <c:axId val="211978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73872"/>
        <c:crosses val="autoZero"/>
        <c:auto val="1"/>
        <c:lblAlgn val="ctr"/>
        <c:lblOffset val="100"/>
        <c:noMultiLvlLbl val="0"/>
      </c:catAx>
      <c:valAx>
        <c:axId val="2119773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8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Sheet2!$C$28</c:f>
              <c:strCache>
                <c:ptCount val="1"/>
                <c:pt idx="0">
                  <c:v>PowerSHAP with L-R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Sheet2!$B$29:$B$34</c:f>
              <c:strCache>
                <c:ptCount val="6"/>
                <c:pt idx="0">
                  <c:v>Histogram_8</c:v>
                </c:pt>
                <c:pt idx="1">
                  <c:v>Fundamental frequency</c:v>
                </c:pt>
                <c:pt idx="2">
                  <c:v>Entropy</c:v>
                </c:pt>
                <c:pt idx="3">
                  <c:v>LPCC_3</c:v>
                </c:pt>
                <c:pt idx="4">
                  <c:v>MFCC_2</c:v>
                </c:pt>
                <c:pt idx="5">
                  <c:v>MFCC_10</c:v>
                </c:pt>
              </c:strCache>
            </c:strRef>
          </c:cat>
          <c:val>
            <c:numRef>
              <c:f>Sheet2!$C$29:$C$34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0.16666666666666666</c:v>
                </c:pt>
                <c:pt idx="4">
                  <c:v>0.25</c:v>
                </c:pt>
                <c:pt idx="5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E-7F45-A48F-4105D57D93B5}"/>
            </c:ext>
          </c:extLst>
        </c:ser>
        <c:ser>
          <c:idx val="1"/>
          <c:order val="1"/>
          <c:tx>
            <c:strRef>
              <c:f>Sheet2!$D$28</c:f>
              <c:strCache>
                <c:ptCount val="1"/>
                <c:pt idx="0">
                  <c:v>Shapley values with L-R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Sheet2!$B$29:$B$34</c:f>
              <c:strCache>
                <c:ptCount val="6"/>
                <c:pt idx="0">
                  <c:v>Histogram_8</c:v>
                </c:pt>
                <c:pt idx="1">
                  <c:v>Fundamental frequency</c:v>
                </c:pt>
                <c:pt idx="2">
                  <c:v>Entropy</c:v>
                </c:pt>
                <c:pt idx="3">
                  <c:v>LPCC_3</c:v>
                </c:pt>
                <c:pt idx="4">
                  <c:v>MFCC_2</c:v>
                </c:pt>
                <c:pt idx="5">
                  <c:v>MFCC_10</c:v>
                </c:pt>
              </c:strCache>
            </c:strRef>
          </c:cat>
          <c:val>
            <c:numRef>
              <c:f>Sheet2!$D$29:$D$34</c:f>
              <c:numCache>
                <c:formatCode>General</c:formatCode>
                <c:ptCount val="6"/>
                <c:pt idx="0">
                  <c:v>0.33333333333333331</c:v>
                </c:pt>
                <c:pt idx="1">
                  <c:v>0.33333333333333331</c:v>
                </c:pt>
                <c:pt idx="2">
                  <c:v>0.14285714285714285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E-7F45-A48F-4105D57D93B5}"/>
            </c:ext>
          </c:extLst>
        </c:ser>
        <c:ser>
          <c:idx val="2"/>
          <c:order val="2"/>
          <c:tx>
            <c:strRef>
              <c:f>Sheet2!$E$28</c:f>
              <c:strCache>
                <c:ptCount val="1"/>
                <c:pt idx="0">
                  <c:v>Shapley values with GB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Sheet2!$B$29:$B$34</c:f>
              <c:strCache>
                <c:ptCount val="6"/>
                <c:pt idx="0">
                  <c:v>Histogram_8</c:v>
                </c:pt>
                <c:pt idx="1">
                  <c:v>Fundamental frequency</c:v>
                </c:pt>
                <c:pt idx="2">
                  <c:v>Entropy</c:v>
                </c:pt>
                <c:pt idx="3">
                  <c:v>LPCC_3</c:v>
                </c:pt>
                <c:pt idx="4">
                  <c:v>MFCC_2</c:v>
                </c:pt>
                <c:pt idx="5">
                  <c:v>MFCC_10</c:v>
                </c:pt>
              </c:strCache>
            </c:strRef>
          </c:cat>
          <c:val>
            <c:numRef>
              <c:f>Sheet2!$E$29:$E$34</c:f>
              <c:numCache>
                <c:formatCode>General</c:formatCode>
                <c:ptCount val="6"/>
                <c:pt idx="0">
                  <c:v>0.25</c:v>
                </c:pt>
                <c:pt idx="1">
                  <c:v>0.25</c:v>
                </c:pt>
                <c:pt idx="2">
                  <c:v>0.14285714285714285</c:v>
                </c:pt>
                <c:pt idx="3">
                  <c:v>0.2</c:v>
                </c:pt>
                <c:pt idx="4">
                  <c:v>0.33333333333333331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2E-7F45-A48F-4105D57D93B5}"/>
            </c:ext>
          </c:extLst>
        </c:ser>
        <c:ser>
          <c:idx val="3"/>
          <c:order val="3"/>
          <c:tx>
            <c:strRef>
              <c:f>Sheet2!$F$28</c:f>
              <c:strCache>
                <c:ptCount val="1"/>
                <c:pt idx="0">
                  <c:v>Shapley values with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Sheet2!$B$29:$B$34</c:f>
              <c:strCache>
                <c:ptCount val="6"/>
                <c:pt idx="0">
                  <c:v>Histogram_8</c:v>
                </c:pt>
                <c:pt idx="1">
                  <c:v>Fundamental frequency</c:v>
                </c:pt>
                <c:pt idx="2">
                  <c:v>Entropy</c:v>
                </c:pt>
                <c:pt idx="3">
                  <c:v>LPCC_3</c:v>
                </c:pt>
                <c:pt idx="4">
                  <c:v>MFCC_2</c:v>
                </c:pt>
                <c:pt idx="5">
                  <c:v>MFCC_10</c:v>
                </c:pt>
              </c:strCache>
            </c:strRef>
          </c:cat>
          <c:val>
            <c:numRef>
              <c:f>Sheet2!$F$29:$F$34</c:f>
              <c:numCache>
                <c:formatCode>d\-mmm</c:formatCode>
                <c:ptCount val="6"/>
                <c:pt idx="0" formatCode="General">
                  <c:v>0.2</c:v>
                </c:pt>
                <c:pt idx="1">
                  <c:v>0.5</c:v>
                </c:pt>
                <c:pt idx="2" formatCode="General">
                  <c:v>0.14285714285714285</c:v>
                </c:pt>
                <c:pt idx="3" formatCode="General">
                  <c:v>0.5</c:v>
                </c:pt>
                <c:pt idx="4" formatCode="General">
                  <c:v>0.2</c:v>
                </c:pt>
                <c:pt idx="5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2E-7F45-A48F-4105D57D9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88959"/>
        <c:axId val="74391231"/>
      </c:barChart>
      <c:catAx>
        <c:axId val="7438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1231"/>
        <c:crosses val="autoZero"/>
        <c:auto val="1"/>
        <c:lblAlgn val="ctr"/>
        <c:lblOffset val="100"/>
        <c:noMultiLvlLbl val="0"/>
      </c:catAx>
      <c:valAx>
        <c:axId val="743912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Sheet2!$C$37</c:f>
              <c:strCache>
                <c:ptCount val="1"/>
                <c:pt idx="0">
                  <c:v>PowerSHAP with 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Sheet2!$B$38:$B$42</c:f>
              <c:strCache>
                <c:ptCount val="5"/>
                <c:pt idx="0">
                  <c:v>Wavelet absolute mean</c:v>
                </c:pt>
                <c:pt idx="1">
                  <c:v>Fundamental frequency</c:v>
                </c:pt>
                <c:pt idx="2">
                  <c:v>LPCC_3</c:v>
                </c:pt>
                <c:pt idx="3">
                  <c:v>MFCC_2</c:v>
                </c:pt>
                <c:pt idx="4">
                  <c:v>MFCC_10</c:v>
                </c:pt>
              </c:strCache>
            </c:strRef>
          </c:cat>
          <c:val>
            <c:numRef>
              <c:f>Sheet2!$C$38:$C$42</c:f>
              <c:numCache>
                <c:formatCode>General</c:formatCode>
                <c:ptCount val="5"/>
                <c:pt idx="0">
                  <c:v>0.14285714285714285</c:v>
                </c:pt>
                <c:pt idx="1">
                  <c:v>0.5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B-434E-8772-6221EC4C2654}"/>
            </c:ext>
          </c:extLst>
        </c:ser>
        <c:ser>
          <c:idx val="1"/>
          <c:order val="1"/>
          <c:tx>
            <c:strRef>
              <c:f>Sheet2!$D$37</c:f>
              <c:strCache>
                <c:ptCount val="1"/>
                <c:pt idx="0">
                  <c:v>Shapley values with L-R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Sheet2!$B$38:$B$42</c:f>
              <c:strCache>
                <c:ptCount val="5"/>
                <c:pt idx="0">
                  <c:v>Wavelet absolute mean</c:v>
                </c:pt>
                <c:pt idx="1">
                  <c:v>Fundamental frequency</c:v>
                </c:pt>
                <c:pt idx="2">
                  <c:v>LPCC_3</c:v>
                </c:pt>
                <c:pt idx="3">
                  <c:v>MFCC_2</c:v>
                </c:pt>
                <c:pt idx="4">
                  <c:v>MFCC_10</c:v>
                </c:pt>
              </c:strCache>
            </c:strRef>
          </c:cat>
          <c:val>
            <c:numRef>
              <c:f>Sheet2!$D$38:$D$42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B-434E-8772-6221EC4C2654}"/>
            </c:ext>
          </c:extLst>
        </c:ser>
        <c:ser>
          <c:idx val="2"/>
          <c:order val="2"/>
          <c:tx>
            <c:strRef>
              <c:f>Sheet2!$E$37</c:f>
              <c:strCache>
                <c:ptCount val="1"/>
                <c:pt idx="0">
                  <c:v>Shapley values with GB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Sheet2!$B$38:$B$42</c:f>
              <c:strCache>
                <c:ptCount val="5"/>
                <c:pt idx="0">
                  <c:v>Wavelet absolute mean</c:v>
                </c:pt>
                <c:pt idx="1">
                  <c:v>Fundamental frequency</c:v>
                </c:pt>
                <c:pt idx="2">
                  <c:v>LPCC_3</c:v>
                </c:pt>
                <c:pt idx="3">
                  <c:v>MFCC_2</c:v>
                </c:pt>
                <c:pt idx="4">
                  <c:v>MFCC_10</c:v>
                </c:pt>
              </c:strCache>
            </c:strRef>
          </c:cat>
          <c:val>
            <c:numRef>
              <c:f>Sheet2!$E$38:$E$42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B-434E-8772-6221EC4C2654}"/>
            </c:ext>
          </c:extLst>
        </c:ser>
        <c:ser>
          <c:idx val="3"/>
          <c:order val="3"/>
          <c:tx>
            <c:strRef>
              <c:f>Sheet2!$F$37</c:f>
              <c:strCache>
                <c:ptCount val="1"/>
                <c:pt idx="0">
                  <c:v>Shapley values with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Sheet2!$B$38:$B$42</c:f>
              <c:strCache>
                <c:ptCount val="5"/>
                <c:pt idx="0">
                  <c:v>Wavelet absolute mean</c:v>
                </c:pt>
                <c:pt idx="1">
                  <c:v>Fundamental frequency</c:v>
                </c:pt>
                <c:pt idx="2">
                  <c:v>LPCC_3</c:v>
                </c:pt>
                <c:pt idx="3">
                  <c:v>MFCC_2</c:v>
                </c:pt>
                <c:pt idx="4">
                  <c:v>MFCC_10</c:v>
                </c:pt>
              </c:strCache>
            </c:strRef>
          </c:cat>
          <c:val>
            <c:numRef>
              <c:f>Sheet2!$F$38:$F$42</c:f>
              <c:numCache>
                <c:formatCode>General</c:formatCode>
                <c:ptCount val="5"/>
                <c:pt idx="0">
                  <c:v>0.2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0.16666666666666666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0B-434E-8772-6221EC4C2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45183"/>
        <c:axId val="46646911"/>
      </c:barChart>
      <c:catAx>
        <c:axId val="4664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6911"/>
        <c:crosses val="autoZero"/>
        <c:auto val="1"/>
        <c:lblAlgn val="ctr"/>
        <c:lblOffset val="100"/>
        <c:noMultiLvlLbl val="0"/>
      </c:catAx>
      <c:valAx>
        <c:axId val="466469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146047</xdr:colOff>
      <xdr:row>44</xdr:row>
      <xdr:rowOff>50800</xdr:rowOff>
    </xdr:from>
    <xdr:to>
      <xdr:col>16</xdr:col>
      <xdr:colOff>361947</xdr:colOff>
      <xdr:row>62</xdr:row>
      <xdr:rowOff>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6C245A5F-DCF5-3F85-5183-E69F0A571728}"/>
            </a:ext>
          </a:extLst>
        </xdr:cNvPr>
        <xdr:cNvGrpSpPr/>
      </xdr:nvGrpSpPr>
      <xdr:grpSpPr>
        <a:xfrm>
          <a:off x="146047" y="13589000"/>
          <a:ext cx="8229600" cy="3606800"/>
          <a:chOff x="146047" y="13589000"/>
          <a:chExt cx="8229600" cy="36068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BBDEFBCB-74DC-10F2-0374-8BCA6517988F}"/>
              </a:ext>
            </a:extLst>
          </xdr:cNvPr>
          <xdr:cNvGraphicFramePr>
            <a:graphicFrameLocks/>
          </xdr:cNvGraphicFramePr>
        </xdr:nvGraphicFramePr>
        <xdr:xfrm>
          <a:off x="146047" y="13589000"/>
          <a:ext cx="8229600" cy="3606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320A492C-13D6-9ABA-8DF9-C9F0C984D8B5}"/>
              </a:ext>
            </a:extLst>
          </xdr:cNvPr>
          <xdr:cNvCxnSpPr/>
        </xdr:nvCxnSpPr>
        <xdr:spPr>
          <a:xfrm>
            <a:off x="952500" y="14986000"/>
            <a:ext cx="7378700" cy="12700"/>
          </a:xfrm>
          <a:prstGeom prst="line">
            <a:avLst/>
          </a:prstGeom>
          <a:ln w="22225">
            <a:solidFill>
              <a:srgbClr val="FF0000"/>
            </a:solidFill>
            <a:prstDash val="dash"/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387346</xdr:colOff>
      <xdr:row>44</xdr:row>
      <xdr:rowOff>57150</xdr:rowOff>
    </xdr:from>
    <xdr:to>
      <xdr:col>27</xdr:col>
      <xdr:colOff>806446</xdr:colOff>
      <xdr:row>61</xdr:row>
      <xdr:rowOff>190500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92622874-A114-9461-FF1D-18B7706A8A62}"/>
            </a:ext>
          </a:extLst>
        </xdr:cNvPr>
        <xdr:cNvGrpSpPr/>
      </xdr:nvGrpSpPr>
      <xdr:grpSpPr>
        <a:xfrm>
          <a:off x="8401046" y="13595350"/>
          <a:ext cx="8229600" cy="3587750"/>
          <a:chOff x="8553446" y="13608050"/>
          <a:chExt cx="8229600" cy="354965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3153CCA0-310E-C338-CCB0-A453470A8335}"/>
              </a:ext>
            </a:extLst>
          </xdr:cNvPr>
          <xdr:cNvGraphicFramePr>
            <a:graphicFrameLocks/>
          </xdr:cNvGraphicFramePr>
        </xdr:nvGraphicFramePr>
        <xdr:xfrm>
          <a:off x="8553446" y="13608050"/>
          <a:ext cx="8229600" cy="35496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F5AB0ADA-9A63-C143-8011-C339432CD8FC}"/>
              </a:ext>
            </a:extLst>
          </xdr:cNvPr>
          <xdr:cNvCxnSpPr/>
        </xdr:nvCxnSpPr>
        <xdr:spPr>
          <a:xfrm flipV="1">
            <a:off x="9372600" y="15022617"/>
            <a:ext cx="7378700" cy="12700"/>
          </a:xfrm>
          <a:prstGeom prst="line">
            <a:avLst/>
          </a:prstGeom>
          <a:ln w="22225">
            <a:solidFill>
              <a:srgbClr val="FF0000"/>
            </a:solidFill>
            <a:prstDash val="dash"/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146050</xdr:colOff>
      <xdr:row>62</xdr:row>
      <xdr:rowOff>31750</xdr:rowOff>
    </xdr:from>
    <xdr:to>
      <xdr:col>16</xdr:col>
      <xdr:colOff>361950</xdr:colOff>
      <xdr:row>80</xdr:row>
      <xdr:rowOff>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1E9CEAD1-3C3E-D32A-24C3-60B59EE3235C}"/>
            </a:ext>
          </a:extLst>
        </xdr:cNvPr>
        <xdr:cNvGrpSpPr/>
      </xdr:nvGrpSpPr>
      <xdr:grpSpPr>
        <a:xfrm>
          <a:off x="146050" y="17227550"/>
          <a:ext cx="8229600" cy="3625850"/>
          <a:chOff x="146050" y="17227550"/>
          <a:chExt cx="8229600" cy="3625850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255E72C4-0471-83D6-689B-E33E6D6144D0}"/>
              </a:ext>
            </a:extLst>
          </xdr:cNvPr>
          <xdr:cNvGraphicFramePr/>
        </xdr:nvGraphicFramePr>
        <xdr:xfrm>
          <a:off x="146050" y="17227550"/>
          <a:ext cx="8229600" cy="36258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580024D4-263E-3141-8D0E-4486729C9A79}"/>
              </a:ext>
            </a:extLst>
          </xdr:cNvPr>
          <xdr:cNvCxnSpPr/>
        </xdr:nvCxnSpPr>
        <xdr:spPr>
          <a:xfrm>
            <a:off x="952500" y="18694400"/>
            <a:ext cx="7378700" cy="0"/>
          </a:xfrm>
          <a:prstGeom prst="line">
            <a:avLst/>
          </a:prstGeom>
          <a:ln w="22225">
            <a:solidFill>
              <a:srgbClr val="FF0000"/>
            </a:solidFill>
            <a:prstDash val="dash"/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387350</xdr:colOff>
      <xdr:row>62</xdr:row>
      <xdr:rowOff>31750</xdr:rowOff>
    </xdr:from>
    <xdr:to>
      <xdr:col>27</xdr:col>
      <xdr:colOff>806450</xdr:colOff>
      <xdr:row>79</xdr:row>
      <xdr:rowOff>190500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5EF2074B-DB1C-3D00-26EE-49B7EDAEC36B}"/>
            </a:ext>
          </a:extLst>
        </xdr:cNvPr>
        <xdr:cNvGrpSpPr/>
      </xdr:nvGrpSpPr>
      <xdr:grpSpPr>
        <a:xfrm>
          <a:off x="8401050" y="17227550"/>
          <a:ext cx="8229600" cy="3613150"/>
          <a:chOff x="8578850" y="19246850"/>
          <a:chExt cx="8229600" cy="5486400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AE89DBD0-6B4E-C67D-BA7B-CF32B9D48CC9}"/>
              </a:ext>
            </a:extLst>
          </xdr:cNvPr>
          <xdr:cNvGraphicFramePr/>
        </xdr:nvGraphicFramePr>
        <xdr:xfrm>
          <a:off x="8578850" y="19246850"/>
          <a:ext cx="8229600" cy="5486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36AA805E-EC22-DA45-AC04-D83BD55C5666}"/>
              </a:ext>
            </a:extLst>
          </xdr:cNvPr>
          <xdr:cNvCxnSpPr/>
        </xdr:nvCxnSpPr>
        <xdr:spPr>
          <a:xfrm>
            <a:off x="9334500" y="21487418"/>
            <a:ext cx="7429500" cy="0"/>
          </a:xfrm>
          <a:prstGeom prst="line">
            <a:avLst/>
          </a:prstGeom>
          <a:ln w="22225">
            <a:solidFill>
              <a:srgbClr val="FF0000"/>
            </a:solidFill>
            <a:prstDash val="dash"/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374650</xdr:colOff>
      <xdr:row>101</xdr:row>
      <xdr:rowOff>0</xdr:rowOff>
    </xdr:from>
    <xdr:to>
      <xdr:col>19</xdr:col>
      <xdr:colOff>292100</xdr:colOff>
      <xdr:row>124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92541-B8D1-17C5-E359-57FB73D3D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12700</xdr:colOff>
      <xdr:row>16</xdr:row>
      <xdr:rowOff>120650</xdr:rowOff>
    </xdr:from>
    <xdr:to>
      <xdr:col>34</xdr:col>
      <xdr:colOff>508000</xdr:colOff>
      <xdr:row>35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0CBA8F-811C-79E3-5D02-7A2404B2C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393700</xdr:colOff>
      <xdr:row>27</xdr:row>
      <xdr:rowOff>152400</xdr:rowOff>
    </xdr:from>
    <xdr:to>
      <xdr:col>25</xdr:col>
      <xdr:colOff>0</xdr:colOff>
      <xdr:row>33</xdr:row>
      <xdr:rowOff>139700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DA1ED9E-239A-B0DB-C592-977AD72A9496}"/>
            </a:ext>
          </a:extLst>
        </xdr:cNvPr>
        <xdr:cNvSpPr/>
      </xdr:nvSpPr>
      <xdr:spPr>
        <a:xfrm>
          <a:off x="32156400" y="5791200"/>
          <a:ext cx="431800" cy="1206500"/>
        </a:xfrm>
        <a:prstGeom prst="rect">
          <a:avLst/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27</xdr:col>
      <xdr:colOff>76200</xdr:colOff>
      <xdr:row>27</xdr:row>
      <xdr:rowOff>165100</xdr:rowOff>
    </xdr:from>
    <xdr:to>
      <xdr:col>27</xdr:col>
      <xdr:colOff>508000</xdr:colOff>
      <xdr:row>33</xdr:row>
      <xdr:rowOff>139700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AA77803-F1A5-4449-A372-F95A1FE61584}"/>
            </a:ext>
          </a:extLst>
        </xdr:cNvPr>
        <xdr:cNvSpPr/>
      </xdr:nvSpPr>
      <xdr:spPr>
        <a:xfrm>
          <a:off x="34315400" y="5803900"/>
          <a:ext cx="431800" cy="1193800"/>
        </a:xfrm>
        <a:prstGeom prst="rect">
          <a:avLst/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29</xdr:col>
      <xdr:colOff>469900</xdr:colOff>
      <xdr:row>27</xdr:row>
      <xdr:rowOff>165100</xdr:rowOff>
    </xdr:from>
    <xdr:to>
      <xdr:col>30</xdr:col>
      <xdr:colOff>76200</xdr:colOff>
      <xdr:row>33</xdr:row>
      <xdr:rowOff>139700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CA42B52A-A9A7-694B-8861-C1FB0AFB0819}"/>
            </a:ext>
          </a:extLst>
        </xdr:cNvPr>
        <xdr:cNvSpPr/>
      </xdr:nvSpPr>
      <xdr:spPr>
        <a:xfrm>
          <a:off x="36360100" y="5803900"/>
          <a:ext cx="431800" cy="1193800"/>
        </a:xfrm>
        <a:prstGeom prst="rect">
          <a:avLst/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32</xdr:col>
      <xdr:colOff>38100</xdr:colOff>
      <xdr:row>27</xdr:row>
      <xdr:rowOff>177800</xdr:rowOff>
    </xdr:from>
    <xdr:to>
      <xdr:col>32</xdr:col>
      <xdr:colOff>469900</xdr:colOff>
      <xdr:row>33</xdr:row>
      <xdr:rowOff>139700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0724128-81A7-AE4A-B1D3-C33746D203BC}"/>
            </a:ext>
          </a:extLst>
        </xdr:cNvPr>
        <xdr:cNvSpPr/>
      </xdr:nvSpPr>
      <xdr:spPr>
        <a:xfrm>
          <a:off x="38404800" y="5816600"/>
          <a:ext cx="431800" cy="1181100"/>
        </a:xfrm>
        <a:prstGeom prst="rect">
          <a:avLst/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406400</xdr:colOff>
      <xdr:row>13</xdr:row>
      <xdr:rowOff>107950</xdr:rowOff>
    </xdr:from>
    <xdr:to>
      <xdr:col>10</xdr:col>
      <xdr:colOff>1498600</xdr:colOff>
      <xdr:row>35</xdr:row>
      <xdr:rowOff>114300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25B9D3E-0DBB-BEA8-0F36-B5EFC0B52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406400</xdr:colOff>
      <xdr:row>35</xdr:row>
      <xdr:rowOff>196850</xdr:rowOff>
    </xdr:from>
    <xdr:to>
      <xdr:col>10</xdr:col>
      <xdr:colOff>1498600</xdr:colOff>
      <xdr:row>57</xdr:row>
      <xdr:rowOff>190500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7199714-1D50-AA4C-D789-08DC2F2E2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1943100</xdr:colOff>
      <xdr:row>51</xdr:row>
      <xdr:rowOff>107950</xdr:rowOff>
    </xdr:from>
    <xdr:to>
      <xdr:col>5</xdr:col>
      <xdr:colOff>215900</xdr:colOff>
      <xdr:row>73</xdr:row>
      <xdr:rowOff>139700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4E3DAED-A975-1E91-84E0-8BD45203C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215900</xdr:colOff>
      <xdr:row>59</xdr:row>
      <xdr:rowOff>196850</xdr:rowOff>
    </xdr:from>
    <xdr:to>
      <xdr:col>9</xdr:col>
      <xdr:colOff>1346200</xdr:colOff>
      <xdr:row>82</xdr:row>
      <xdr:rowOff>25400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C1643CE-2A3E-0977-2FF8-86906EE46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C4CF-C1A8-AF45-BCDC-B9D816DEAAD6}">
  <dimension ref="A1:C14"/>
  <sheetViews>
    <sheetView workbookViewId="0">
      <selection activeCell="B13" sqref="B13"/>
    </sheetView>
  </sheetViews>
  <sheetFormatPr baseColWidth="10" defaultRowHeight="16" x14ac:dyDescent="0.2"/>
  <sheetData>
    <row r="1" spans="1:3" x14ac:dyDescent="0.2">
      <c r="A1" t="s">
        <v>19</v>
      </c>
    </row>
    <row r="2" spans="1:3" ht="17" thickBot="1" x14ac:dyDescent="0.25"/>
    <row r="3" spans="1:3" x14ac:dyDescent="0.2">
      <c r="A3" s="24"/>
      <c r="B3" s="24" t="s">
        <v>20</v>
      </c>
      <c r="C3" s="24" t="s">
        <v>21</v>
      </c>
    </row>
    <row r="4" spans="1:3" x14ac:dyDescent="0.2">
      <c r="A4" t="s">
        <v>22</v>
      </c>
      <c r="B4">
        <v>0.89298202614379052</v>
      </c>
      <c r="C4">
        <v>0.89887254901960723</v>
      </c>
    </row>
    <row r="5" spans="1:3" x14ac:dyDescent="0.2">
      <c r="A5" t="s">
        <v>23</v>
      </c>
      <c r="B5">
        <v>9.0176713707397895E-5</v>
      </c>
      <c r="C5">
        <v>2.0895773967026494E-4</v>
      </c>
    </row>
    <row r="6" spans="1:3" x14ac:dyDescent="0.2">
      <c r="A6" t="s">
        <v>24</v>
      </c>
      <c r="B6">
        <v>18</v>
      </c>
      <c r="C6">
        <v>18</v>
      </c>
    </row>
    <row r="7" spans="1:3" x14ac:dyDescent="0.2">
      <c r="A7" t="s">
        <v>25</v>
      </c>
      <c r="B7">
        <v>0.39404499912062602</v>
      </c>
    </row>
    <row r="8" spans="1:3" x14ac:dyDescent="0.2">
      <c r="A8" t="s">
        <v>26</v>
      </c>
      <c r="B8">
        <v>0</v>
      </c>
    </row>
    <row r="9" spans="1:3" x14ac:dyDescent="0.2">
      <c r="A9" t="s">
        <v>27</v>
      </c>
      <c r="B9">
        <v>17</v>
      </c>
    </row>
    <row r="10" spans="1:3" x14ac:dyDescent="0.2">
      <c r="A10" t="s">
        <v>28</v>
      </c>
      <c r="B10">
        <v>-1.8085340804519463</v>
      </c>
    </row>
    <row r="11" spans="1:3" x14ac:dyDescent="0.2">
      <c r="A11" t="s">
        <v>29</v>
      </c>
      <c r="B11">
        <v>4.4122868852194089E-2</v>
      </c>
    </row>
    <row r="12" spans="1:3" x14ac:dyDescent="0.2">
      <c r="A12" t="s">
        <v>30</v>
      </c>
      <c r="B12">
        <v>1.7396067260750732</v>
      </c>
    </row>
    <row r="13" spans="1:3" x14ac:dyDescent="0.2">
      <c r="A13" t="s">
        <v>31</v>
      </c>
      <c r="B13">
        <v>8.8245737704388177E-2</v>
      </c>
    </row>
    <row r="14" spans="1:3" ht="17" thickBot="1" x14ac:dyDescent="0.25">
      <c r="A14" s="23" t="s">
        <v>32</v>
      </c>
      <c r="B14" s="23">
        <v>2.109815577833317</v>
      </c>
      <c r="C14" s="2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F8F84-C33E-B44E-B15F-CAF1FE286AEA}">
  <dimension ref="A1:C14"/>
  <sheetViews>
    <sheetView workbookViewId="0">
      <selection sqref="A1:C14"/>
    </sheetView>
  </sheetViews>
  <sheetFormatPr baseColWidth="10" defaultRowHeight="16" x14ac:dyDescent="0.2"/>
  <sheetData>
    <row r="1" spans="1:3" x14ac:dyDescent="0.2">
      <c r="A1" t="s">
        <v>19</v>
      </c>
    </row>
    <row r="2" spans="1:3" ht="17" thickBot="1" x14ac:dyDescent="0.25"/>
    <row r="3" spans="1:3" x14ac:dyDescent="0.2">
      <c r="A3" s="24"/>
      <c r="B3" s="24" t="s">
        <v>20</v>
      </c>
      <c r="C3" s="24" t="s">
        <v>21</v>
      </c>
    </row>
    <row r="4" spans="1:3" x14ac:dyDescent="0.2">
      <c r="A4" t="s">
        <v>22</v>
      </c>
      <c r="B4">
        <v>0.89863219194290955</v>
      </c>
      <c r="C4">
        <v>0.9033127115398959</v>
      </c>
    </row>
    <row r="5" spans="1:3" x14ac:dyDescent="0.2">
      <c r="A5" t="s">
        <v>23</v>
      </c>
      <c r="B5">
        <v>2.0478365842697654E-4</v>
      </c>
      <c r="C5">
        <v>1.2492732583215064E-4</v>
      </c>
    </row>
    <row r="6" spans="1:3" x14ac:dyDescent="0.2">
      <c r="A6" t="s">
        <v>24</v>
      </c>
      <c r="B6">
        <v>18</v>
      </c>
      <c r="C6">
        <v>18</v>
      </c>
    </row>
    <row r="7" spans="1:3" x14ac:dyDescent="0.2">
      <c r="A7" t="s">
        <v>25</v>
      </c>
      <c r="B7">
        <v>0.72846293195212708</v>
      </c>
    </row>
    <row r="8" spans="1:3" x14ac:dyDescent="0.2">
      <c r="A8" t="s">
        <v>26</v>
      </c>
      <c r="B8">
        <v>0</v>
      </c>
    </row>
    <row r="9" spans="1:3" x14ac:dyDescent="0.2">
      <c r="A9" t="s">
        <v>27</v>
      </c>
      <c r="B9">
        <v>17</v>
      </c>
    </row>
    <row r="10" spans="1:3" x14ac:dyDescent="0.2">
      <c r="A10" t="s">
        <v>28</v>
      </c>
      <c r="B10">
        <v>-2.0195852275898711</v>
      </c>
    </row>
    <row r="11" spans="1:3" x14ac:dyDescent="0.2">
      <c r="A11" t="s">
        <v>29</v>
      </c>
      <c r="B11">
        <v>2.973888932782753E-2</v>
      </c>
    </row>
    <row r="12" spans="1:3" x14ac:dyDescent="0.2">
      <c r="A12" t="s">
        <v>30</v>
      </c>
      <c r="B12">
        <v>1.7396067260750732</v>
      </c>
    </row>
    <row r="13" spans="1:3" x14ac:dyDescent="0.2">
      <c r="A13" t="s">
        <v>31</v>
      </c>
      <c r="B13">
        <v>5.947777865565506E-2</v>
      </c>
    </row>
    <row r="14" spans="1:3" ht="17" thickBot="1" x14ac:dyDescent="0.25">
      <c r="A14" s="23" t="s">
        <v>32</v>
      </c>
      <c r="B14" s="23">
        <v>2.109815577833317</v>
      </c>
      <c r="C14" s="2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D74CA-C25F-FA4E-B59B-90C717B8F7C6}">
  <dimension ref="A1:C14"/>
  <sheetViews>
    <sheetView workbookViewId="0">
      <selection sqref="A1:C14"/>
    </sheetView>
  </sheetViews>
  <sheetFormatPr baseColWidth="10" defaultRowHeight="16" x14ac:dyDescent="0.2"/>
  <sheetData>
    <row r="1" spans="1:3" x14ac:dyDescent="0.2">
      <c r="A1" t="s">
        <v>19</v>
      </c>
    </row>
    <row r="2" spans="1:3" ht="17" thickBot="1" x14ac:dyDescent="0.25"/>
    <row r="3" spans="1:3" x14ac:dyDescent="0.2">
      <c r="A3" s="24"/>
      <c r="B3" s="24" t="s">
        <v>20</v>
      </c>
      <c r="C3" s="24" t="s">
        <v>21</v>
      </c>
    </row>
    <row r="4" spans="1:3" x14ac:dyDescent="0.2">
      <c r="A4" t="s">
        <v>22</v>
      </c>
      <c r="B4">
        <v>0.89863219194290955</v>
      </c>
      <c r="C4">
        <v>0.89942769036278514</v>
      </c>
    </row>
    <row r="5" spans="1:3" x14ac:dyDescent="0.2">
      <c r="A5" t="s">
        <v>23</v>
      </c>
      <c r="B5">
        <v>2.0478365842697654E-4</v>
      </c>
      <c r="C5">
        <v>8.3170932799966384E-5</v>
      </c>
    </row>
    <row r="6" spans="1:3" x14ac:dyDescent="0.2">
      <c r="A6" t="s">
        <v>24</v>
      </c>
      <c r="B6">
        <v>18</v>
      </c>
      <c r="C6">
        <v>18</v>
      </c>
    </row>
    <row r="7" spans="1:3" x14ac:dyDescent="0.2">
      <c r="A7" t="s">
        <v>25</v>
      </c>
      <c r="B7">
        <v>0.47021039838735246</v>
      </c>
    </row>
    <row r="8" spans="1:3" x14ac:dyDescent="0.2">
      <c r="A8" t="s">
        <v>26</v>
      </c>
      <c r="B8">
        <v>0</v>
      </c>
    </row>
    <row r="9" spans="1:3" x14ac:dyDescent="0.2">
      <c r="A9" t="s">
        <v>27</v>
      </c>
      <c r="B9">
        <v>17</v>
      </c>
    </row>
    <row r="10" spans="1:3" x14ac:dyDescent="0.2">
      <c r="A10" t="s">
        <v>28</v>
      </c>
      <c r="B10">
        <v>-0.26256695044795469</v>
      </c>
    </row>
    <row r="11" spans="1:3" x14ac:dyDescent="0.2">
      <c r="A11" t="s">
        <v>29</v>
      </c>
      <c r="B11">
        <v>0.39801990610924398</v>
      </c>
    </row>
    <row r="12" spans="1:3" x14ac:dyDescent="0.2">
      <c r="A12" t="s">
        <v>30</v>
      </c>
      <c r="B12">
        <v>1.7396067260750732</v>
      </c>
    </row>
    <row r="13" spans="1:3" x14ac:dyDescent="0.2">
      <c r="A13" t="s">
        <v>31</v>
      </c>
      <c r="B13">
        <v>0.79603981221848796</v>
      </c>
    </row>
    <row r="14" spans="1:3" ht="17" thickBot="1" x14ac:dyDescent="0.25">
      <c r="A14" s="23" t="s">
        <v>32</v>
      </c>
      <c r="B14" s="23">
        <v>2.109815577833317</v>
      </c>
      <c r="C14" s="2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F9F4E-0726-AF45-B4DC-4F420DBAD101}">
  <dimension ref="A1:C14"/>
  <sheetViews>
    <sheetView workbookViewId="0">
      <selection sqref="A1:C14"/>
    </sheetView>
  </sheetViews>
  <sheetFormatPr baseColWidth="10" defaultRowHeight="16" x14ac:dyDescent="0.2"/>
  <sheetData>
    <row r="1" spans="1:3" x14ac:dyDescent="0.2">
      <c r="A1" t="s">
        <v>19</v>
      </c>
    </row>
    <row r="2" spans="1:3" ht="17" thickBot="1" x14ac:dyDescent="0.25"/>
    <row r="3" spans="1:3" x14ac:dyDescent="0.2">
      <c r="A3" s="24"/>
      <c r="B3" s="24" t="s">
        <v>20</v>
      </c>
      <c r="C3" s="24" t="s">
        <v>21</v>
      </c>
    </row>
    <row r="4" spans="1:3" x14ac:dyDescent="0.2">
      <c r="A4" t="s">
        <v>22</v>
      </c>
      <c r="B4">
        <v>0.9033127115398959</v>
      </c>
      <c r="C4">
        <v>0.89942769036278514</v>
      </c>
    </row>
    <row r="5" spans="1:3" x14ac:dyDescent="0.2">
      <c r="A5" t="s">
        <v>23</v>
      </c>
      <c r="B5">
        <v>1.2492732583215064E-4</v>
      </c>
      <c r="C5">
        <v>8.3170932799966384E-5</v>
      </c>
    </row>
    <row r="6" spans="1:3" x14ac:dyDescent="0.2">
      <c r="A6" t="s">
        <v>24</v>
      </c>
      <c r="B6">
        <v>18</v>
      </c>
      <c r="C6">
        <v>18</v>
      </c>
    </row>
    <row r="7" spans="1:3" x14ac:dyDescent="0.2">
      <c r="A7" t="s">
        <v>25</v>
      </c>
      <c r="B7">
        <v>0.80850011441907998</v>
      </c>
    </row>
    <row r="8" spans="1:3" x14ac:dyDescent="0.2">
      <c r="A8" t="s">
        <v>26</v>
      </c>
      <c r="B8">
        <v>0</v>
      </c>
    </row>
    <row r="9" spans="1:3" x14ac:dyDescent="0.2">
      <c r="A9" t="s">
        <v>27</v>
      </c>
      <c r="B9">
        <v>17</v>
      </c>
    </row>
    <row r="10" spans="1:3" x14ac:dyDescent="0.2">
      <c r="A10" t="s">
        <v>28</v>
      </c>
      <c r="B10">
        <v>2.5056632825381127</v>
      </c>
    </row>
    <row r="11" spans="1:3" x14ac:dyDescent="0.2">
      <c r="A11" t="s">
        <v>29</v>
      </c>
      <c r="B11">
        <v>1.1341636917377764E-2</v>
      </c>
    </row>
    <row r="12" spans="1:3" x14ac:dyDescent="0.2">
      <c r="A12" t="s">
        <v>30</v>
      </c>
      <c r="B12">
        <v>1.7396067260750732</v>
      </c>
    </row>
    <row r="13" spans="1:3" x14ac:dyDescent="0.2">
      <c r="A13" t="s">
        <v>31</v>
      </c>
      <c r="B13">
        <v>2.2683273834755529E-2</v>
      </c>
    </row>
    <row r="14" spans="1:3" ht="17" thickBot="1" x14ac:dyDescent="0.25">
      <c r="A14" s="23" t="s">
        <v>32</v>
      </c>
      <c r="B14" s="23">
        <v>2.109815577833317</v>
      </c>
      <c r="C14" s="2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ACAFD-DDEC-3041-8267-F49BFA1F7DC5}">
  <dimension ref="A2:X110"/>
  <sheetViews>
    <sheetView topLeftCell="A74" workbookViewId="0">
      <selection activeCell="T86" sqref="S44:T86"/>
    </sheetView>
  </sheetViews>
  <sheetFormatPr baseColWidth="10" defaultRowHeight="16" x14ac:dyDescent="0.2"/>
  <cols>
    <col min="1" max="1" width="3.6640625" bestFit="1" customWidth="1"/>
    <col min="2" max="2" width="8.5" bestFit="1" customWidth="1"/>
    <col min="3" max="15" width="6.6640625" bestFit="1" customWidth="1"/>
    <col min="16" max="16" width="6.33203125" customWidth="1"/>
    <col min="17" max="20" width="6.6640625" bestFit="1" customWidth="1"/>
  </cols>
  <sheetData>
    <row r="2" spans="1:20" ht="17" thickBot="1" x14ac:dyDescent="0.25">
      <c r="C2" s="32" t="s">
        <v>17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6" customHeight="1" x14ac:dyDescent="0.25">
      <c r="C3" s="28" t="s">
        <v>0</v>
      </c>
      <c r="D3" s="29"/>
      <c r="E3" s="30"/>
      <c r="F3" s="28" t="s">
        <v>1</v>
      </c>
      <c r="G3" s="29"/>
      <c r="H3" s="30"/>
      <c r="I3" s="28" t="s">
        <v>2</v>
      </c>
      <c r="J3" s="29"/>
      <c r="K3" s="30"/>
      <c r="L3" s="28" t="s">
        <v>3</v>
      </c>
      <c r="M3" s="29"/>
      <c r="N3" s="30"/>
      <c r="O3" s="28" t="s">
        <v>4</v>
      </c>
      <c r="P3" s="29"/>
      <c r="Q3" s="30"/>
      <c r="R3" s="28" t="s">
        <v>5</v>
      </c>
      <c r="S3" s="29"/>
      <c r="T3" s="30"/>
    </row>
    <row r="4" spans="1:20" ht="26" customHeight="1" x14ac:dyDescent="0.2">
      <c r="C4" s="7" t="s">
        <v>10</v>
      </c>
      <c r="D4" s="1" t="s">
        <v>15</v>
      </c>
      <c r="E4" s="8" t="s">
        <v>16</v>
      </c>
      <c r="F4" s="7" t="s">
        <v>10</v>
      </c>
      <c r="G4" s="1" t="s">
        <v>15</v>
      </c>
      <c r="H4" s="8" t="s">
        <v>16</v>
      </c>
      <c r="I4" s="7" t="s">
        <v>10</v>
      </c>
      <c r="J4" s="1" t="s">
        <v>15</v>
      </c>
      <c r="K4" s="8" t="s">
        <v>16</v>
      </c>
      <c r="L4" s="7" t="s">
        <v>10</v>
      </c>
      <c r="M4" s="1" t="s">
        <v>15</v>
      </c>
      <c r="N4" s="8" t="s">
        <v>16</v>
      </c>
      <c r="O4" s="7" t="s">
        <v>10</v>
      </c>
      <c r="P4" s="1" t="s">
        <v>15</v>
      </c>
      <c r="Q4" s="8" t="s">
        <v>16</v>
      </c>
      <c r="R4" s="7" t="s">
        <v>10</v>
      </c>
      <c r="S4" s="1" t="s">
        <v>15</v>
      </c>
      <c r="T4" s="8" t="s">
        <v>16</v>
      </c>
    </row>
    <row r="5" spans="1:20" ht="26" customHeight="1" x14ac:dyDescent="0.2">
      <c r="A5" s="31" t="s">
        <v>11</v>
      </c>
      <c r="B5" s="16" t="s">
        <v>6</v>
      </c>
      <c r="C5" s="17">
        <v>0.89068749999999997</v>
      </c>
      <c r="D5" s="2">
        <v>0.99984375000000003</v>
      </c>
      <c r="E5" s="18">
        <v>1</v>
      </c>
      <c r="F5" s="17">
        <v>0.89896874999999998</v>
      </c>
      <c r="G5" s="2">
        <v>1</v>
      </c>
      <c r="H5" s="18">
        <v>1</v>
      </c>
      <c r="I5" s="17">
        <v>0.91396875</v>
      </c>
      <c r="J5" s="2">
        <v>1</v>
      </c>
      <c r="K5" s="18">
        <v>1</v>
      </c>
      <c r="L5" s="17">
        <v>0.90053125000000001</v>
      </c>
      <c r="M5" s="2">
        <v>0.99978124999999995</v>
      </c>
      <c r="N5" s="18">
        <v>1</v>
      </c>
      <c r="O5" s="17">
        <v>0.90159374999999997</v>
      </c>
      <c r="P5" s="2">
        <v>0.99993750000000003</v>
      </c>
      <c r="Q5" s="18">
        <v>1</v>
      </c>
      <c r="R5" s="17">
        <v>0.91003124999999996</v>
      </c>
      <c r="S5" s="2">
        <v>1</v>
      </c>
      <c r="T5" s="18">
        <v>1</v>
      </c>
    </row>
    <row r="6" spans="1:20" ht="26" customHeight="1" x14ac:dyDescent="0.2">
      <c r="A6" s="31"/>
      <c r="B6" s="16" t="s">
        <v>8</v>
      </c>
      <c r="C6" s="17">
        <v>0.86593750000000003</v>
      </c>
      <c r="D6" s="2">
        <v>0.99968749999999995</v>
      </c>
      <c r="E6" s="18">
        <v>1</v>
      </c>
      <c r="F6" s="17">
        <v>0.89300000000000002</v>
      </c>
      <c r="G6" s="2">
        <v>1</v>
      </c>
      <c r="H6" s="18">
        <v>1</v>
      </c>
      <c r="I6" s="17">
        <v>0.93556249999999996</v>
      </c>
      <c r="J6" s="2">
        <v>1</v>
      </c>
      <c r="K6" s="18">
        <v>1</v>
      </c>
      <c r="L6" s="17">
        <v>0.88643749999999999</v>
      </c>
      <c r="M6" s="2">
        <v>0.99968749999999995</v>
      </c>
      <c r="N6" s="18">
        <v>1</v>
      </c>
      <c r="O6" s="17">
        <v>0.88424999999999998</v>
      </c>
      <c r="P6" s="2">
        <v>0.99987499999999996</v>
      </c>
      <c r="Q6" s="18">
        <v>1</v>
      </c>
      <c r="R6" s="17">
        <v>0.91937500000000005</v>
      </c>
      <c r="S6" s="2">
        <v>1</v>
      </c>
      <c r="T6" s="18">
        <v>1</v>
      </c>
    </row>
    <row r="7" spans="1:20" ht="26" customHeight="1" x14ac:dyDescent="0.2">
      <c r="A7" s="31"/>
      <c r="B7" s="16" t="s">
        <v>7</v>
      </c>
      <c r="C7" s="17">
        <v>0.91106815455146695</v>
      </c>
      <c r="D7" s="2">
        <v>1</v>
      </c>
      <c r="E7" s="18">
        <v>1</v>
      </c>
      <c r="F7" s="17">
        <v>0.90386064599544702</v>
      </c>
      <c r="G7" s="2">
        <v>1</v>
      </c>
      <c r="H7" s="18">
        <v>1</v>
      </c>
      <c r="I7" s="17">
        <v>0.89691299813959602</v>
      </c>
      <c r="J7" s="2">
        <v>1</v>
      </c>
      <c r="K7" s="18">
        <v>1</v>
      </c>
      <c r="L7" s="17">
        <v>0.91218204910256795</v>
      </c>
      <c r="M7" s="2">
        <v>0.99987577639751501</v>
      </c>
      <c r="N7" s="18">
        <v>1</v>
      </c>
      <c r="O7" s="17">
        <v>0.91607001918916597</v>
      </c>
      <c r="P7" s="2">
        <v>1</v>
      </c>
      <c r="Q7" s="18">
        <v>1</v>
      </c>
      <c r="R7" s="17">
        <v>0.90258806491534505</v>
      </c>
      <c r="S7" s="2">
        <v>1</v>
      </c>
      <c r="T7" s="18">
        <v>1</v>
      </c>
    </row>
    <row r="8" spans="1:20" ht="26" customHeight="1" x14ac:dyDescent="0.2">
      <c r="A8" s="31"/>
      <c r="B8" s="16" t="s">
        <v>9</v>
      </c>
      <c r="C8" s="17">
        <v>0.88787584223650395</v>
      </c>
      <c r="D8" s="2">
        <v>0.999843260188087</v>
      </c>
      <c r="E8" s="18">
        <v>1</v>
      </c>
      <c r="F8" s="17">
        <v>0.898350688506525</v>
      </c>
      <c r="G8" s="2">
        <v>1</v>
      </c>
      <c r="H8" s="18">
        <v>1</v>
      </c>
      <c r="I8" s="17">
        <v>0.91580103259058199</v>
      </c>
      <c r="J8" s="2">
        <v>1</v>
      </c>
      <c r="K8" s="18">
        <v>1</v>
      </c>
      <c r="L8" s="17">
        <v>0.89907396313437704</v>
      </c>
      <c r="M8" s="2">
        <v>0.99978075773514097</v>
      </c>
      <c r="N8" s="18">
        <v>1</v>
      </c>
      <c r="O8" s="17">
        <v>0.89983429299608098</v>
      </c>
      <c r="P8" s="2">
        <v>0.9</v>
      </c>
      <c r="Q8" s="18">
        <v>1</v>
      </c>
      <c r="R8" s="17">
        <v>0.91086714483615405</v>
      </c>
      <c r="S8" s="2">
        <v>1</v>
      </c>
      <c r="T8" s="18">
        <v>1</v>
      </c>
    </row>
    <row r="9" spans="1:20" ht="26" customHeight="1" x14ac:dyDescent="0.2">
      <c r="A9" s="31" t="s">
        <v>12</v>
      </c>
      <c r="B9" s="16" t="s">
        <v>6</v>
      </c>
      <c r="C9" s="17">
        <v>0.90571875000000002</v>
      </c>
      <c r="D9" s="2">
        <v>1</v>
      </c>
      <c r="E9" s="18">
        <v>1</v>
      </c>
      <c r="F9" s="17">
        <v>0.89568749999999997</v>
      </c>
      <c r="G9" s="2">
        <v>1</v>
      </c>
      <c r="H9" s="18">
        <v>1</v>
      </c>
      <c r="I9" s="17">
        <v>0.92359374999999999</v>
      </c>
      <c r="J9" s="2">
        <v>1</v>
      </c>
      <c r="K9" s="18">
        <v>1</v>
      </c>
      <c r="L9" s="17">
        <v>0.91425000000000001</v>
      </c>
      <c r="M9" s="2">
        <v>1</v>
      </c>
      <c r="N9" s="18">
        <v>1</v>
      </c>
      <c r="O9" s="17">
        <v>0.90503124999999995</v>
      </c>
      <c r="P9" s="2">
        <v>1</v>
      </c>
      <c r="Q9" s="18">
        <v>1</v>
      </c>
      <c r="R9" s="17">
        <v>0.91099999999999903</v>
      </c>
      <c r="S9" s="2">
        <v>0.99981249999999899</v>
      </c>
      <c r="T9" s="18">
        <v>1</v>
      </c>
    </row>
    <row r="10" spans="1:20" ht="26" customHeight="1" x14ac:dyDescent="0.2">
      <c r="A10" s="31"/>
      <c r="B10" s="16" t="s">
        <v>8</v>
      </c>
      <c r="C10" s="17">
        <v>0.89918749999999903</v>
      </c>
      <c r="D10" s="2">
        <v>1</v>
      </c>
      <c r="E10" s="18">
        <v>1</v>
      </c>
      <c r="F10" s="17">
        <v>0.89306249999999998</v>
      </c>
      <c r="G10" s="2">
        <v>1</v>
      </c>
      <c r="H10" s="18">
        <v>1</v>
      </c>
      <c r="I10" s="17">
        <v>0.92068749999999999</v>
      </c>
      <c r="J10" s="2">
        <v>1</v>
      </c>
      <c r="K10" s="18">
        <v>1</v>
      </c>
      <c r="L10" s="17">
        <v>0.91593749999999896</v>
      </c>
      <c r="M10" s="2">
        <v>1</v>
      </c>
      <c r="N10" s="18">
        <v>1</v>
      </c>
      <c r="O10" s="17">
        <v>0.90768749999999998</v>
      </c>
      <c r="P10" s="2">
        <v>1</v>
      </c>
      <c r="Q10" s="18">
        <v>1</v>
      </c>
      <c r="R10" s="17">
        <v>0.9276875</v>
      </c>
      <c r="S10" s="2">
        <v>1</v>
      </c>
      <c r="T10" s="18">
        <v>1</v>
      </c>
    </row>
    <row r="11" spans="1:20" ht="26" customHeight="1" x14ac:dyDescent="0.2">
      <c r="A11" s="31"/>
      <c r="B11" s="16" t="s">
        <v>7</v>
      </c>
      <c r="C11" s="17">
        <v>0.91114063540877499</v>
      </c>
      <c r="D11" s="2">
        <v>1</v>
      </c>
      <c r="E11" s="18">
        <v>1</v>
      </c>
      <c r="F11" s="17">
        <v>0.89788151741315303</v>
      </c>
      <c r="G11" s="2">
        <v>1</v>
      </c>
      <c r="H11" s="18">
        <v>1</v>
      </c>
      <c r="I11" s="17">
        <v>0.92612361672778898</v>
      </c>
      <c r="J11" s="2">
        <v>1</v>
      </c>
      <c r="K11" s="18">
        <v>1</v>
      </c>
      <c r="L11" s="17">
        <v>0.91292552937441496</v>
      </c>
      <c r="M11" s="2">
        <v>1</v>
      </c>
      <c r="N11" s="18">
        <v>1</v>
      </c>
      <c r="O11" s="17">
        <v>0.90294599770990203</v>
      </c>
      <c r="P11" s="2">
        <v>1</v>
      </c>
      <c r="Q11" s="18">
        <v>1</v>
      </c>
      <c r="R11" s="17">
        <v>0.89787720639087198</v>
      </c>
      <c r="S11" s="2">
        <v>0.99962732919254604</v>
      </c>
      <c r="T11" s="18">
        <v>1</v>
      </c>
    </row>
    <row r="12" spans="1:20" ht="26" customHeight="1" x14ac:dyDescent="0.2">
      <c r="A12" s="31"/>
      <c r="B12" s="16" t="s">
        <v>9</v>
      </c>
      <c r="C12" s="17">
        <v>0.90509603255036197</v>
      </c>
      <c r="D12" s="2">
        <v>1</v>
      </c>
      <c r="E12" s="18">
        <v>1</v>
      </c>
      <c r="F12" s="17">
        <v>0.89542719444628005</v>
      </c>
      <c r="G12" s="2">
        <v>1</v>
      </c>
      <c r="H12" s="18">
        <v>1</v>
      </c>
      <c r="I12" s="17">
        <v>0.92336737235969002</v>
      </c>
      <c r="J12" s="2">
        <v>1</v>
      </c>
      <c r="K12" s="18">
        <v>1</v>
      </c>
      <c r="L12" s="17">
        <v>0.91438730867486595</v>
      </c>
      <c r="M12" s="2">
        <v>1</v>
      </c>
      <c r="N12" s="18">
        <v>1</v>
      </c>
      <c r="O12" s="17">
        <v>0.90526695032215299</v>
      </c>
      <c r="P12" s="2">
        <v>1</v>
      </c>
      <c r="Q12" s="18">
        <v>1</v>
      </c>
      <c r="R12" s="17">
        <v>0.91248498453525595</v>
      </c>
      <c r="S12" s="2">
        <v>0.99981308411214898</v>
      </c>
      <c r="T12" s="18">
        <v>1</v>
      </c>
    </row>
    <row r="13" spans="1:20" ht="26" customHeight="1" x14ac:dyDescent="0.2">
      <c r="A13" s="31" t="s">
        <v>13</v>
      </c>
      <c r="B13" s="16" t="s">
        <v>6</v>
      </c>
      <c r="C13" s="17">
        <v>0.91309375000000004</v>
      </c>
      <c r="D13" s="2">
        <v>1</v>
      </c>
      <c r="E13" s="18">
        <v>1</v>
      </c>
      <c r="F13" s="17">
        <v>0.90640624999999897</v>
      </c>
      <c r="G13" s="2">
        <v>1</v>
      </c>
      <c r="H13" s="18">
        <v>1</v>
      </c>
      <c r="I13" s="17">
        <v>0.92043750000000002</v>
      </c>
      <c r="J13" s="2">
        <v>1</v>
      </c>
      <c r="K13" s="18">
        <v>1</v>
      </c>
      <c r="L13" s="17">
        <v>0.90474999999999905</v>
      </c>
      <c r="M13" s="2">
        <v>1</v>
      </c>
      <c r="N13" s="18">
        <v>1</v>
      </c>
      <c r="O13" s="17">
        <v>0.90609375000000003</v>
      </c>
      <c r="P13" s="2">
        <v>1</v>
      </c>
      <c r="Q13" s="18">
        <v>1</v>
      </c>
      <c r="R13" s="17">
        <v>0.92371875000000003</v>
      </c>
      <c r="S13" s="2">
        <v>1</v>
      </c>
      <c r="T13" s="18">
        <v>1</v>
      </c>
    </row>
    <row r="14" spans="1:20" ht="26" customHeight="1" x14ac:dyDescent="0.2">
      <c r="A14" s="31"/>
      <c r="B14" s="16" t="s">
        <v>8</v>
      </c>
      <c r="C14" s="17">
        <v>0.90300000000000002</v>
      </c>
      <c r="D14" s="2">
        <v>1</v>
      </c>
      <c r="E14" s="18">
        <v>1</v>
      </c>
      <c r="F14" s="17">
        <v>0.90468749999999998</v>
      </c>
      <c r="G14" s="2">
        <v>1</v>
      </c>
      <c r="H14" s="18">
        <v>1</v>
      </c>
      <c r="I14" s="17">
        <v>0.90112499999999995</v>
      </c>
      <c r="J14" s="2">
        <v>1</v>
      </c>
      <c r="K14" s="18">
        <v>1</v>
      </c>
      <c r="L14" s="17">
        <v>0.89781250000000001</v>
      </c>
      <c r="M14" s="2">
        <v>1</v>
      </c>
      <c r="N14" s="18">
        <v>1</v>
      </c>
      <c r="O14" s="17">
        <v>0.88831249999999995</v>
      </c>
      <c r="P14" s="2">
        <v>1</v>
      </c>
      <c r="Q14" s="18">
        <v>1</v>
      </c>
      <c r="R14" s="17">
        <v>0.91937500000000005</v>
      </c>
      <c r="S14" s="2">
        <v>1</v>
      </c>
      <c r="T14" s="18">
        <v>1</v>
      </c>
    </row>
    <row r="15" spans="1:20" ht="26" customHeight="1" x14ac:dyDescent="0.2">
      <c r="A15" s="31"/>
      <c r="B15" s="16" t="s">
        <v>7</v>
      </c>
      <c r="C15" s="17">
        <v>0.92166798252753601</v>
      </c>
      <c r="D15" s="2">
        <v>1</v>
      </c>
      <c r="E15" s="18">
        <v>1</v>
      </c>
      <c r="F15" s="17">
        <v>0.90788012628770998</v>
      </c>
      <c r="G15" s="2">
        <v>1</v>
      </c>
      <c r="H15" s="18">
        <v>1</v>
      </c>
      <c r="I15" s="17">
        <v>0.93738169996323495</v>
      </c>
      <c r="J15" s="2">
        <v>1</v>
      </c>
      <c r="K15" s="18">
        <v>1</v>
      </c>
      <c r="L15" s="17">
        <v>0.91054438806662696</v>
      </c>
      <c r="M15" s="2">
        <v>1</v>
      </c>
      <c r="N15" s="18">
        <v>1</v>
      </c>
      <c r="O15" s="17">
        <v>0.92110430972049095</v>
      </c>
      <c r="P15" s="2">
        <v>1</v>
      </c>
      <c r="Q15" s="18">
        <v>1</v>
      </c>
      <c r="R15" s="17">
        <v>0.92752540693996499</v>
      </c>
      <c r="S15" s="2">
        <v>1</v>
      </c>
      <c r="T15" s="18">
        <v>1</v>
      </c>
    </row>
    <row r="16" spans="1:20" ht="26" customHeight="1" x14ac:dyDescent="0.2">
      <c r="A16" s="31"/>
      <c r="B16" s="16" t="s">
        <v>9</v>
      </c>
      <c r="C16" s="17">
        <v>0.91219269086556698</v>
      </c>
      <c r="D16" s="2">
        <v>1</v>
      </c>
      <c r="E16" s="18">
        <v>1</v>
      </c>
      <c r="F16" s="17">
        <v>0.90624204006644504</v>
      </c>
      <c r="G16" s="2">
        <v>1</v>
      </c>
      <c r="H16" s="18">
        <v>1</v>
      </c>
      <c r="I16" s="17">
        <v>0.91885223139106398</v>
      </c>
      <c r="J16" s="2">
        <v>1</v>
      </c>
      <c r="K16" s="18">
        <v>1</v>
      </c>
      <c r="L16" s="17">
        <v>0.90408480748795095</v>
      </c>
      <c r="M16" s="2">
        <v>1</v>
      </c>
      <c r="N16" s="18">
        <v>1</v>
      </c>
      <c r="O16" s="17">
        <v>0.90436036304828904</v>
      </c>
      <c r="P16" s="2">
        <v>1</v>
      </c>
      <c r="Q16" s="18">
        <v>1</v>
      </c>
      <c r="R16" s="17">
        <v>0.92339595786224304</v>
      </c>
      <c r="S16" s="2">
        <v>1</v>
      </c>
      <c r="T16" s="18">
        <v>1</v>
      </c>
    </row>
    <row r="17" spans="1:20" ht="26" customHeight="1" x14ac:dyDescent="0.2">
      <c r="A17" s="31" t="s">
        <v>14</v>
      </c>
      <c r="B17" s="16" t="s">
        <v>6</v>
      </c>
      <c r="C17" s="17">
        <v>0.91990625000000004</v>
      </c>
      <c r="D17" s="2">
        <v>1</v>
      </c>
      <c r="E17" s="18">
        <v>1</v>
      </c>
      <c r="F17" s="17">
        <v>0.89375000000000004</v>
      </c>
      <c r="G17" s="2">
        <v>1</v>
      </c>
      <c r="H17" s="18">
        <v>1</v>
      </c>
      <c r="I17" s="17">
        <v>0.91074999999999895</v>
      </c>
      <c r="J17" s="2">
        <v>1</v>
      </c>
      <c r="K17" s="18">
        <v>1</v>
      </c>
      <c r="L17" s="17">
        <v>0.90193749999999995</v>
      </c>
      <c r="M17" s="2">
        <v>1</v>
      </c>
      <c r="N17" s="18">
        <v>1</v>
      </c>
      <c r="O17" s="17">
        <v>0.90503124999999995</v>
      </c>
      <c r="P17" s="2">
        <v>1</v>
      </c>
      <c r="Q17" s="18">
        <v>1</v>
      </c>
      <c r="R17" s="17">
        <v>0.91925000000000001</v>
      </c>
      <c r="S17" s="2">
        <v>1</v>
      </c>
      <c r="T17" s="18">
        <v>1</v>
      </c>
    </row>
    <row r="18" spans="1:20" ht="26" customHeight="1" x14ac:dyDescent="0.2">
      <c r="A18" s="31"/>
      <c r="B18" s="16" t="s">
        <v>8</v>
      </c>
      <c r="C18" s="17">
        <v>0.92131249999999898</v>
      </c>
      <c r="D18" s="2">
        <v>1</v>
      </c>
      <c r="E18" s="18">
        <v>1</v>
      </c>
      <c r="F18" s="17">
        <v>0.88881250000000001</v>
      </c>
      <c r="G18" s="2">
        <v>1</v>
      </c>
      <c r="H18" s="18">
        <v>1</v>
      </c>
      <c r="I18" s="17">
        <v>0.90787499999999999</v>
      </c>
      <c r="J18" s="2">
        <v>1</v>
      </c>
      <c r="K18" s="18">
        <v>1</v>
      </c>
      <c r="L18" s="17">
        <v>0.89331249999999995</v>
      </c>
      <c r="M18" s="2">
        <v>1</v>
      </c>
      <c r="N18" s="18">
        <v>1</v>
      </c>
      <c r="O18" s="17">
        <v>0.88124999999999998</v>
      </c>
      <c r="P18" s="2">
        <v>1</v>
      </c>
      <c r="Q18" s="18">
        <v>1</v>
      </c>
      <c r="R18" s="17">
        <v>0.91249999999999898</v>
      </c>
      <c r="S18" s="2">
        <v>1</v>
      </c>
      <c r="T18" s="18">
        <v>1</v>
      </c>
    </row>
    <row r="19" spans="1:20" ht="26" customHeight="1" x14ac:dyDescent="0.2">
      <c r="A19" s="31"/>
      <c r="B19" s="16" t="s">
        <v>7</v>
      </c>
      <c r="C19" s="17">
        <v>0.91878335998937499</v>
      </c>
      <c r="D19" s="2">
        <v>1</v>
      </c>
      <c r="E19" s="18">
        <v>1</v>
      </c>
      <c r="F19" s="17">
        <v>0.89772111102122198</v>
      </c>
      <c r="G19" s="2">
        <v>1</v>
      </c>
      <c r="H19" s="18">
        <v>1</v>
      </c>
      <c r="I19" s="17">
        <v>0.91319030000000001</v>
      </c>
      <c r="J19" s="2">
        <v>1</v>
      </c>
      <c r="K19" s="18">
        <v>1</v>
      </c>
      <c r="L19" s="17">
        <v>0.90906662349274703</v>
      </c>
      <c r="M19" s="2">
        <v>1</v>
      </c>
      <c r="N19" s="18">
        <v>1</v>
      </c>
      <c r="O19" s="17">
        <v>0.925275211336263</v>
      </c>
      <c r="P19" s="2">
        <v>1</v>
      </c>
      <c r="Q19" s="18">
        <v>1</v>
      </c>
      <c r="R19" s="17">
        <v>0.92505879317043405</v>
      </c>
      <c r="S19" s="2">
        <v>1</v>
      </c>
      <c r="T19" s="18">
        <v>1</v>
      </c>
    </row>
    <row r="20" spans="1:20" ht="26" customHeight="1" thickBot="1" x14ac:dyDescent="0.25">
      <c r="A20" s="31"/>
      <c r="B20" s="16" t="s">
        <v>9</v>
      </c>
      <c r="C20" s="19">
        <v>0.92001094764408997</v>
      </c>
      <c r="D20" s="20">
        <v>1</v>
      </c>
      <c r="E20" s="21">
        <v>1</v>
      </c>
      <c r="F20" s="19">
        <v>0.89320529029999995</v>
      </c>
      <c r="G20" s="20">
        <v>1</v>
      </c>
      <c r="H20" s="21">
        <v>1</v>
      </c>
      <c r="I20" s="19">
        <v>0.91047842689235003</v>
      </c>
      <c r="J20" s="20">
        <v>1</v>
      </c>
      <c r="K20" s="21">
        <v>1</v>
      </c>
      <c r="L20" s="19">
        <v>0.90107724825706104</v>
      </c>
      <c r="M20" s="20">
        <v>1</v>
      </c>
      <c r="N20" s="21">
        <v>1</v>
      </c>
      <c r="O20" s="19">
        <v>0.90268273648499098</v>
      </c>
      <c r="P20" s="20">
        <v>1</v>
      </c>
      <c r="Q20" s="21">
        <v>1</v>
      </c>
      <c r="R20" s="19">
        <v>0.91869243777585596</v>
      </c>
      <c r="S20" s="20">
        <v>1</v>
      </c>
      <c r="T20" s="21">
        <v>1</v>
      </c>
    </row>
    <row r="22" spans="1:20" ht="17" thickBot="1" x14ac:dyDescent="0.25">
      <c r="C22" s="33" t="s">
        <v>18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spans="1:20" ht="26" customHeight="1" x14ac:dyDescent="0.25">
      <c r="C23" s="28" t="s">
        <v>0</v>
      </c>
      <c r="D23" s="29"/>
      <c r="E23" s="30"/>
      <c r="F23" s="28" t="s">
        <v>1</v>
      </c>
      <c r="G23" s="29"/>
      <c r="H23" s="30"/>
      <c r="I23" s="28" t="s">
        <v>2</v>
      </c>
      <c r="J23" s="29"/>
      <c r="K23" s="30"/>
      <c r="L23" s="28" t="s">
        <v>3</v>
      </c>
      <c r="M23" s="29"/>
      <c r="N23" s="30"/>
      <c r="O23" s="28" t="s">
        <v>4</v>
      </c>
      <c r="P23" s="29"/>
      <c r="Q23" s="30"/>
      <c r="R23" s="28" t="s">
        <v>5</v>
      </c>
      <c r="S23" s="29"/>
      <c r="T23" s="30"/>
    </row>
    <row r="24" spans="1:20" ht="26" customHeight="1" x14ac:dyDescent="0.2">
      <c r="C24" s="7" t="s">
        <v>10</v>
      </c>
      <c r="D24" s="1" t="s">
        <v>15</v>
      </c>
      <c r="E24" s="8" t="s">
        <v>16</v>
      </c>
      <c r="F24" s="7" t="s">
        <v>10</v>
      </c>
      <c r="G24" s="1" t="s">
        <v>15</v>
      </c>
      <c r="H24" s="8" t="s">
        <v>16</v>
      </c>
      <c r="I24" s="7" t="s">
        <v>10</v>
      </c>
      <c r="J24" s="1" t="s">
        <v>15</v>
      </c>
      <c r="K24" s="8" t="s">
        <v>16</v>
      </c>
      <c r="L24" s="7" t="s">
        <v>10</v>
      </c>
      <c r="M24" s="1" t="s">
        <v>15</v>
      </c>
      <c r="N24" s="8" t="s">
        <v>16</v>
      </c>
      <c r="O24" s="7" t="s">
        <v>10</v>
      </c>
      <c r="P24" s="1" t="s">
        <v>15</v>
      </c>
      <c r="Q24" s="8" t="s">
        <v>16</v>
      </c>
      <c r="R24" s="7" t="s">
        <v>10</v>
      </c>
      <c r="S24" s="1" t="s">
        <v>15</v>
      </c>
      <c r="T24" s="8" t="s">
        <v>16</v>
      </c>
    </row>
    <row r="25" spans="1:20" ht="26" customHeight="1" x14ac:dyDescent="0.2">
      <c r="A25" s="31" t="s">
        <v>11</v>
      </c>
      <c r="B25" s="5" t="s">
        <v>6</v>
      </c>
      <c r="C25" s="9">
        <v>0.88220588235294095</v>
      </c>
      <c r="D25" s="4">
        <v>0.88154411764705798</v>
      </c>
      <c r="E25" s="10">
        <v>0.88213235294117598</v>
      </c>
      <c r="F25" s="9">
        <v>0.89198529411764704</v>
      </c>
      <c r="G25" s="4">
        <v>0.87889705882352898</v>
      </c>
      <c r="H25" s="10">
        <v>0.88058823529411701</v>
      </c>
      <c r="I25" s="9">
        <v>0.90639705882352894</v>
      </c>
      <c r="J25" s="4">
        <v>0.90779411764705797</v>
      </c>
      <c r="K25" s="10">
        <v>0.90514705882352897</v>
      </c>
      <c r="L25" s="9">
        <v>0.88948529411764699</v>
      </c>
      <c r="M25" s="4">
        <v>0.89749999999999996</v>
      </c>
      <c r="N25" s="10">
        <v>0.90375000000000005</v>
      </c>
      <c r="O25" s="9">
        <v>0.89080882352941104</v>
      </c>
      <c r="P25" s="4">
        <v>0.89536764705882299</v>
      </c>
      <c r="Q25" s="10">
        <v>0.89249999999999996</v>
      </c>
      <c r="R25" s="9">
        <v>0.89985294117646997</v>
      </c>
      <c r="S25" s="4">
        <v>0.89933823529411705</v>
      </c>
      <c r="T25" s="10">
        <v>0.88838235294117596</v>
      </c>
    </row>
    <row r="26" spans="1:20" ht="26" customHeight="1" x14ac:dyDescent="0.2">
      <c r="A26" s="31"/>
      <c r="B26" s="6" t="s">
        <v>8</v>
      </c>
      <c r="C26" s="11">
        <v>0.85750000000000004</v>
      </c>
      <c r="D26" s="3">
        <v>0.86426470588235205</v>
      </c>
      <c r="E26" s="12">
        <v>0.86264705882352899</v>
      </c>
      <c r="F26" s="11">
        <v>0.88397058823529395</v>
      </c>
      <c r="G26" s="3">
        <v>0.878823529411764</v>
      </c>
      <c r="H26" s="12">
        <v>0.87367647058823505</v>
      </c>
      <c r="I26" s="11">
        <v>0.92970588235294105</v>
      </c>
      <c r="J26" s="3">
        <v>0.92352941176470504</v>
      </c>
      <c r="K26" s="12">
        <v>0.92073529411764699</v>
      </c>
      <c r="L26" s="11">
        <v>0.86955882352941105</v>
      </c>
      <c r="M26" s="3">
        <v>0.89102941176470496</v>
      </c>
      <c r="N26" s="12">
        <v>0.89426470588235196</v>
      </c>
      <c r="O26" s="11">
        <v>0.874705882352941</v>
      </c>
      <c r="P26" s="3">
        <v>0.89588235294117602</v>
      </c>
      <c r="Q26" s="12">
        <v>0.89749999999999996</v>
      </c>
      <c r="R26" s="11">
        <v>0.90470588235294103</v>
      </c>
      <c r="S26" s="3">
        <v>0.90014705882352897</v>
      </c>
      <c r="T26" s="12">
        <v>0.88352941176470501</v>
      </c>
    </row>
    <row r="27" spans="1:20" ht="26" customHeight="1" x14ac:dyDescent="0.2">
      <c r="A27" s="31"/>
      <c r="B27" s="6" t="s">
        <v>7</v>
      </c>
      <c r="C27" s="11">
        <v>0.90281925255477802</v>
      </c>
      <c r="D27" s="3">
        <v>0.89671793991052295</v>
      </c>
      <c r="E27" s="12">
        <v>0.89903805402074899</v>
      </c>
      <c r="F27" s="11">
        <v>0.89960693999589403</v>
      </c>
      <c r="G27" s="3">
        <v>0.88033875700636099</v>
      </c>
      <c r="H27" s="12">
        <v>0.88780457583300498</v>
      </c>
      <c r="I27" s="11">
        <v>0.88967680000000005</v>
      </c>
      <c r="J27" s="3">
        <v>0.89693837300000001</v>
      </c>
      <c r="K27" s="12">
        <v>0.89416914999999997</v>
      </c>
      <c r="L27" s="11">
        <v>0.90675209999999995</v>
      </c>
      <c r="M27" s="3">
        <v>0.90407930819525595</v>
      </c>
      <c r="N27" s="12">
        <v>0.91289185880652302</v>
      </c>
      <c r="O27" s="11">
        <v>0.90499156700000005</v>
      </c>
      <c r="P27" s="3">
        <v>0.89644998499999995</v>
      </c>
      <c r="Q27" s="12">
        <v>0.89031691327998097</v>
      </c>
      <c r="R27" s="11">
        <v>0.89802193705065403</v>
      </c>
      <c r="S27" s="3">
        <v>0.90059536435213094</v>
      </c>
      <c r="T27" s="12">
        <v>0.89450236220914003</v>
      </c>
    </row>
    <row r="28" spans="1:20" ht="26" customHeight="1" x14ac:dyDescent="0.2">
      <c r="A28" s="31"/>
      <c r="B28" s="5" t="s">
        <v>9</v>
      </c>
      <c r="C28" s="9">
        <v>0.87892642397790499</v>
      </c>
      <c r="D28" s="4">
        <v>0.87926776371000004</v>
      </c>
      <c r="E28" s="10">
        <v>0.87949676686669997</v>
      </c>
      <c r="F28" s="9">
        <v>0.89090969428660005</v>
      </c>
      <c r="G28" s="4">
        <v>0.87858916445252999</v>
      </c>
      <c r="H28" s="10">
        <v>0.87935786961064899</v>
      </c>
      <c r="I28" s="9">
        <v>0.90855850406769201</v>
      </c>
      <c r="J28" s="4">
        <v>0.90917767820269002</v>
      </c>
      <c r="K28" s="10">
        <v>0.90651991185991299</v>
      </c>
      <c r="L28" s="9">
        <v>0.88698456592156505</v>
      </c>
      <c r="M28" s="4">
        <v>0.89667494523507396</v>
      </c>
      <c r="N28" s="10">
        <v>0.90256478098378301</v>
      </c>
      <c r="O28" s="9">
        <v>0.88882494512065602</v>
      </c>
      <c r="P28" s="4">
        <v>0.89529621209296995</v>
      </c>
      <c r="Q28" s="10">
        <v>0.89294861874681097</v>
      </c>
      <c r="R28" s="9">
        <v>0.90034408527369103</v>
      </c>
      <c r="S28" s="4">
        <v>0.89935801345587496</v>
      </c>
      <c r="T28" s="10">
        <v>0.88773598562971701</v>
      </c>
    </row>
    <row r="29" spans="1:20" ht="26" customHeight="1" x14ac:dyDescent="0.2">
      <c r="A29" s="31" t="s">
        <v>12</v>
      </c>
      <c r="B29" s="5" t="s">
        <v>6</v>
      </c>
      <c r="C29" s="9">
        <v>0.89904411764705805</v>
      </c>
      <c r="D29" s="4">
        <v>0.90492647058823505</v>
      </c>
      <c r="E29" s="10">
        <v>0.90470588235294103</v>
      </c>
      <c r="F29" s="9">
        <v>0.89316176470588204</v>
      </c>
      <c r="G29" s="4">
        <v>0.88279411764705895</v>
      </c>
      <c r="H29" s="10">
        <v>0.89022058823529404</v>
      </c>
      <c r="I29" s="9">
        <v>0.91257352941176395</v>
      </c>
      <c r="J29" s="4">
        <v>0.9325</v>
      </c>
      <c r="K29" s="10">
        <v>0.92147058823529404</v>
      </c>
      <c r="L29" s="9">
        <v>0.901838235294117</v>
      </c>
      <c r="M29" s="3">
        <v>0.87838235294117595</v>
      </c>
      <c r="N29" s="10">
        <v>0.87904411764705803</v>
      </c>
      <c r="O29" s="9">
        <v>0.88580882352941104</v>
      </c>
      <c r="P29" s="4">
        <v>0.89580882352941105</v>
      </c>
      <c r="Q29" s="10">
        <v>0.88764705882352901</v>
      </c>
      <c r="R29" s="9">
        <v>0.89683823529411699</v>
      </c>
      <c r="S29" s="4">
        <v>0.91088235294117603</v>
      </c>
      <c r="T29" s="10">
        <v>0.90205882352941102</v>
      </c>
    </row>
    <row r="30" spans="1:20" ht="26" customHeight="1" x14ac:dyDescent="0.2">
      <c r="A30" s="31"/>
      <c r="B30" s="6" t="s">
        <v>8</v>
      </c>
      <c r="C30" s="11">
        <v>0.89514705882352896</v>
      </c>
      <c r="D30" s="3">
        <v>0.88529411764705801</v>
      </c>
      <c r="E30" s="12">
        <v>0.88235294117647001</v>
      </c>
      <c r="F30" s="11">
        <v>0.89279411764705796</v>
      </c>
      <c r="G30" s="3">
        <v>0.87308823529411705</v>
      </c>
      <c r="H30" s="12">
        <v>0.88382352941176401</v>
      </c>
      <c r="I30" s="11">
        <v>0.90808823529411697</v>
      </c>
      <c r="J30" s="3">
        <v>0.932499999999999</v>
      </c>
      <c r="K30" s="12">
        <v>0.92323529411764604</v>
      </c>
      <c r="L30" s="11">
        <v>0.90779411764705797</v>
      </c>
      <c r="M30" s="3">
        <v>0.88294117647058801</v>
      </c>
      <c r="N30" s="12">
        <v>0.88132352941176395</v>
      </c>
      <c r="O30" s="11">
        <v>0.88867647058823496</v>
      </c>
      <c r="P30" s="3">
        <v>0.89985294117646997</v>
      </c>
      <c r="Q30" s="12">
        <v>0.89838235294117597</v>
      </c>
      <c r="R30" s="11">
        <v>0.90985294117646998</v>
      </c>
      <c r="S30" s="3">
        <v>0.90867647058823497</v>
      </c>
      <c r="T30" s="12">
        <v>0.89911764705882302</v>
      </c>
    </row>
    <row r="31" spans="1:20" ht="26" customHeight="1" x14ac:dyDescent="0.2">
      <c r="A31" s="31"/>
      <c r="B31" s="6" t="s">
        <v>7</v>
      </c>
      <c r="C31" s="11">
        <v>0.90325484058498096</v>
      </c>
      <c r="D31" s="3">
        <v>0.92281989301345901</v>
      </c>
      <c r="E31" s="12">
        <v>0.92472818289792702</v>
      </c>
      <c r="F31" s="11">
        <v>0.89533674103180505</v>
      </c>
      <c r="G31" s="3">
        <v>0.89251846015870295</v>
      </c>
      <c r="H31" s="12">
        <v>0.89771197231786204</v>
      </c>
      <c r="I31" s="11">
        <v>0.9176396</v>
      </c>
      <c r="J31" s="3">
        <v>0.93361775206424202</v>
      </c>
      <c r="K31" s="12">
        <v>0.92166321100000004</v>
      </c>
      <c r="L31" s="11">
        <v>0.89821333999999997</v>
      </c>
      <c r="M31" s="4">
        <v>0.87621505</v>
      </c>
      <c r="N31" s="12">
        <v>0.87928894700000004</v>
      </c>
      <c r="O31" s="11">
        <v>0.88503505999999998</v>
      </c>
      <c r="P31" s="3">
        <v>0.89422007000000003</v>
      </c>
      <c r="Q31" s="12">
        <v>0.88136218099999997</v>
      </c>
      <c r="R31" s="11">
        <v>0.88833237136263199</v>
      </c>
      <c r="S31" s="3">
        <v>0.91403671234283201</v>
      </c>
      <c r="T31" s="12">
        <v>0.90615714015099003</v>
      </c>
    </row>
    <row r="32" spans="1:20" ht="26" customHeight="1" x14ac:dyDescent="0.2">
      <c r="A32" s="31"/>
      <c r="B32" s="5" t="s">
        <v>9</v>
      </c>
      <c r="C32" s="9">
        <v>0.89853567064999995</v>
      </c>
      <c r="D32" s="4">
        <v>0.902884070082</v>
      </c>
      <c r="E32" s="10">
        <v>0.90231156448890004</v>
      </c>
      <c r="F32" s="9">
        <v>0.8931058408825</v>
      </c>
      <c r="G32" s="4">
        <v>0.88163419925823105</v>
      </c>
      <c r="H32" s="10">
        <v>0.88947522402539003</v>
      </c>
      <c r="I32" s="9">
        <v>0.91203496272598605</v>
      </c>
      <c r="J32" s="4">
        <v>0.93235311301520096</v>
      </c>
      <c r="K32" s="10">
        <v>0.92155665897913297</v>
      </c>
      <c r="L32" s="9">
        <v>0.90226582677808898</v>
      </c>
      <c r="M32" s="4">
        <v>0.87867373370938096</v>
      </c>
      <c r="N32" s="10">
        <v>0.879020552712661</v>
      </c>
      <c r="O32" s="9">
        <v>0.88607325512836699</v>
      </c>
      <c r="P32" s="4">
        <v>0.89626048931788704</v>
      </c>
      <c r="Q32" s="10">
        <v>0.88891610800342002</v>
      </c>
      <c r="R32" s="9">
        <v>0.89818394890967301</v>
      </c>
      <c r="S32" s="4">
        <v>0.91052099759256599</v>
      </c>
      <c r="T32" s="10">
        <v>0.901573238712987</v>
      </c>
    </row>
    <row r="33" spans="1:24" ht="26" customHeight="1" x14ac:dyDescent="0.2">
      <c r="A33" s="31" t="s">
        <v>13</v>
      </c>
      <c r="B33" s="5" t="s">
        <v>6</v>
      </c>
      <c r="C33" s="9">
        <v>0.90110294117647005</v>
      </c>
      <c r="D33" s="4">
        <v>0.90764705882352903</v>
      </c>
      <c r="E33" s="10">
        <v>0.90669117647058795</v>
      </c>
      <c r="F33" s="9">
        <v>0.89345588235294104</v>
      </c>
      <c r="G33" s="4">
        <v>0.89573529411764696</v>
      </c>
      <c r="H33" s="10">
        <v>0.89948529411764599</v>
      </c>
      <c r="I33" s="9">
        <v>0.910367647058823</v>
      </c>
      <c r="J33" s="4">
        <v>0.91757352941176396</v>
      </c>
      <c r="K33" s="10">
        <v>0.92161764705882299</v>
      </c>
      <c r="L33" s="9">
        <v>0.89389705882352899</v>
      </c>
      <c r="M33" s="4">
        <v>0.88441176470588201</v>
      </c>
      <c r="N33" s="10">
        <v>0.88485294117646995</v>
      </c>
      <c r="O33" s="9">
        <v>0.89330882352941099</v>
      </c>
      <c r="P33" s="4">
        <v>0.91514705882352898</v>
      </c>
      <c r="Q33" s="10">
        <v>0.91602941176470498</v>
      </c>
      <c r="R33" s="9">
        <v>0.910073529411764</v>
      </c>
      <c r="S33" s="4">
        <v>0.91220588235294098</v>
      </c>
      <c r="T33" s="10">
        <v>0.90514705882352897</v>
      </c>
    </row>
    <row r="34" spans="1:24" ht="26" customHeight="1" x14ac:dyDescent="0.2">
      <c r="A34" s="31"/>
      <c r="B34" s="6" t="s">
        <v>8</v>
      </c>
      <c r="C34" s="11">
        <v>0.89147058823529401</v>
      </c>
      <c r="D34" s="3">
        <v>0.90264705882352902</v>
      </c>
      <c r="E34" s="12">
        <v>0.90294117647058803</v>
      </c>
      <c r="F34" s="11">
        <v>0.89514705882352896</v>
      </c>
      <c r="G34" s="3">
        <v>0.90529411764705803</v>
      </c>
      <c r="H34" s="12">
        <v>0.90308823529411697</v>
      </c>
      <c r="I34" s="11">
        <v>0.89088235294117601</v>
      </c>
      <c r="J34" s="3">
        <v>0.91102941176470498</v>
      </c>
      <c r="K34" s="12">
        <v>0.91308823529411698</v>
      </c>
      <c r="L34" s="11">
        <v>0.88485294117646995</v>
      </c>
      <c r="M34" s="3">
        <v>0.88485294117646995</v>
      </c>
      <c r="N34" s="12">
        <v>0.88382352941176401</v>
      </c>
      <c r="O34" s="11">
        <v>0.87161764705882305</v>
      </c>
      <c r="P34" s="3">
        <v>0.91808823529411698</v>
      </c>
      <c r="Q34" s="12">
        <v>0.92029411764705804</v>
      </c>
      <c r="R34" s="11">
        <v>0.90661764705882297</v>
      </c>
      <c r="S34" s="3">
        <v>0.90882352941176403</v>
      </c>
      <c r="T34" s="12">
        <v>0.90161764705882297</v>
      </c>
    </row>
    <row r="35" spans="1:24" ht="26" customHeight="1" x14ac:dyDescent="0.2">
      <c r="A35" s="31"/>
      <c r="B35" s="6" t="s">
        <v>7</v>
      </c>
      <c r="C35" s="11">
        <v>0.91014476725534998</v>
      </c>
      <c r="D35" s="3">
        <v>0.91319724751340103</v>
      </c>
      <c r="E35" s="12">
        <v>0.91098351181311299</v>
      </c>
      <c r="F35" s="11">
        <v>0.89350921355750301</v>
      </c>
      <c r="G35" s="3">
        <v>0.89011605392792603</v>
      </c>
      <c r="H35" s="12">
        <v>0.89872421739806096</v>
      </c>
      <c r="I35" s="11">
        <v>0.92823103100000004</v>
      </c>
      <c r="J35" s="3">
        <v>0.92438730999999996</v>
      </c>
      <c r="K35" s="12">
        <v>0.93044956000000001</v>
      </c>
      <c r="L35" s="11">
        <v>0.90276850799999997</v>
      </c>
      <c r="M35" s="3">
        <v>0.88609090000000001</v>
      </c>
      <c r="N35" s="12">
        <v>0.88805864999999995</v>
      </c>
      <c r="O35" s="11">
        <v>0.91222310799999995</v>
      </c>
      <c r="P35" s="3">
        <v>0.91399440200000004</v>
      </c>
      <c r="Q35" s="12">
        <v>0.91387068000000005</v>
      </c>
      <c r="R35" s="11">
        <v>0.91382147669259495</v>
      </c>
      <c r="S35" s="3">
        <v>0.91652931563066697</v>
      </c>
      <c r="T35" s="12">
        <v>0.90971472723914504</v>
      </c>
    </row>
    <row r="36" spans="1:24" ht="26" customHeight="1" x14ac:dyDescent="0.2">
      <c r="A36" s="31"/>
      <c r="B36" s="5" t="s">
        <v>9</v>
      </c>
      <c r="C36" s="9">
        <v>0.899989480176694</v>
      </c>
      <c r="D36" s="4">
        <v>0.90711610652029995</v>
      </c>
      <c r="E36" s="10">
        <v>0.90623358921999997</v>
      </c>
      <c r="F36" s="9">
        <v>0.89355391317822197</v>
      </c>
      <c r="G36" s="4">
        <v>0.89669272894714303</v>
      </c>
      <c r="H36" s="10">
        <v>0.89980775754875997</v>
      </c>
      <c r="I36" s="9">
        <v>0.90847470891697002</v>
      </c>
      <c r="J36" s="4">
        <v>0.91697257869239102</v>
      </c>
      <c r="K36" s="10">
        <v>0.920836711756846</v>
      </c>
      <c r="L36" s="9">
        <v>0.89279647004932905</v>
      </c>
      <c r="M36" s="4">
        <v>0.884299552321273</v>
      </c>
      <c r="N36" s="10">
        <v>0.884299552321273</v>
      </c>
      <c r="O36" s="9">
        <v>0.890696761936558</v>
      </c>
      <c r="P36" s="4">
        <v>0.91530296067418504</v>
      </c>
      <c r="Q36" s="10">
        <v>0.91612141310506801</v>
      </c>
      <c r="R36" s="9">
        <v>0.90973667242298695</v>
      </c>
      <c r="S36" s="4">
        <v>0.91191785356922095</v>
      </c>
      <c r="T36" s="10">
        <v>0.904779996360904</v>
      </c>
    </row>
    <row r="37" spans="1:24" ht="26" customHeight="1" x14ac:dyDescent="0.2">
      <c r="A37" s="31" t="s">
        <v>14</v>
      </c>
      <c r="B37" s="6" t="s">
        <v>6</v>
      </c>
      <c r="C37" s="11">
        <v>0.90845588235294095</v>
      </c>
      <c r="D37" s="3">
        <v>0.902720588235294</v>
      </c>
      <c r="E37" s="12">
        <v>0.905661764705882</v>
      </c>
      <c r="F37" s="11">
        <v>0.88419117647058798</v>
      </c>
      <c r="G37" s="3">
        <v>0.89051470588235204</v>
      </c>
      <c r="H37" s="12">
        <v>0.89117647058823501</v>
      </c>
      <c r="I37" s="11">
        <v>0.90426470588235297</v>
      </c>
      <c r="J37" s="3">
        <v>0.90161764705882297</v>
      </c>
      <c r="K37" s="12">
        <v>0.90698529411764695</v>
      </c>
      <c r="L37" s="11">
        <v>0.89683823529411699</v>
      </c>
      <c r="M37" s="3">
        <v>0.88823529411764701</v>
      </c>
      <c r="N37" s="12">
        <v>0.88727941176470504</v>
      </c>
      <c r="O37" s="11">
        <v>0.89499999999999902</v>
      </c>
      <c r="P37" s="3">
        <v>0.90874999999999895</v>
      </c>
      <c r="Q37" s="12">
        <v>0.91544117647058798</v>
      </c>
      <c r="R37" s="11">
        <v>0.91044117647058798</v>
      </c>
      <c r="S37" s="3">
        <v>0.90257352941176405</v>
      </c>
      <c r="T37" s="12">
        <v>0.89617647058823502</v>
      </c>
    </row>
    <row r="38" spans="1:24" ht="26" customHeight="1" x14ac:dyDescent="0.2">
      <c r="A38" s="31"/>
      <c r="B38" s="6" t="s">
        <v>8</v>
      </c>
      <c r="C38" s="11">
        <v>0.91102941176470498</v>
      </c>
      <c r="D38" s="3">
        <v>0.90441176470588203</v>
      </c>
      <c r="E38" s="12">
        <v>0.91132352941176398</v>
      </c>
      <c r="F38" s="11">
        <v>0.87544117647058795</v>
      </c>
      <c r="G38" s="3">
        <v>0.89735294117647002</v>
      </c>
      <c r="H38" s="12">
        <v>0.89161764705882296</v>
      </c>
      <c r="I38" s="11">
        <v>0.89500000000000002</v>
      </c>
      <c r="J38" s="3">
        <v>0.90220588235294097</v>
      </c>
      <c r="K38" s="12">
        <v>0.90808823529411697</v>
      </c>
      <c r="L38" s="11">
        <v>0.89058823529411701</v>
      </c>
      <c r="M38" s="3">
        <v>0.88735294117647001</v>
      </c>
      <c r="N38" s="12">
        <v>0.88573529411764695</v>
      </c>
      <c r="O38" s="11">
        <v>0.870882352941176</v>
      </c>
      <c r="P38" s="3">
        <v>0.90647058823529403</v>
      </c>
      <c r="Q38" s="12">
        <v>0.91588235294117604</v>
      </c>
      <c r="R38" s="11">
        <v>0.90044117647058797</v>
      </c>
      <c r="S38" s="3">
        <v>0.90691176470588197</v>
      </c>
      <c r="T38" s="12">
        <v>0.89132352941176396</v>
      </c>
    </row>
    <row r="39" spans="1:24" ht="26" customHeight="1" x14ac:dyDescent="0.2">
      <c r="A39" s="31"/>
      <c r="B39" s="6" t="s">
        <v>7</v>
      </c>
      <c r="C39" s="11">
        <v>0.90755173742337902</v>
      </c>
      <c r="D39" s="3">
        <v>0.90283959681824799</v>
      </c>
      <c r="E39" s="12">
        <v>0.90286139466771997</v>
      </c>
      <c r="F39" s="11">
        <v>0.89231641379752602</v>
      </c>
      <c r="G39" s="3">
        <v>0.88698484746224504</v>
      </c>
      <c r="H39" s="12">
        <v>0.89303214143323295</v>
      </c>
      <c r="I39" s="11">
        <v>0.91329609499999997</v>
      </c>
      <c r="J39" s="3">
        <v>0.90257600000000004</v>
      </c>
      <c r="K39" s="12">
        <v>0.90767579499999995</v>
      </c>
      <c r="L39" s="11">
        <v>0.90335880999999996</v>
      </c>
      <c r="M39" s="3">
        <v>0.89105408500000005</v>
      </c>
      <c r="N39" s="12">
        <v>0.89068274999999997</v>
      </c>
      <c r="O39" s="11">
        <v>0.91596837399999997</v>
      </c>
      <c r="P39" s="3">
        <v>0.91189730899999999</v>
      </c>
      <c r="Q39" s="12">
        <v>0.91658206399999997</v>
      </c>
      <c r="R39" s="11">
        <v>0.91998287099999998</v>
      </c>
      <c r="S39" s="3">
        <v>0.90054372999999999</v>
      </c>
      <c r="T39" s="12">
        <v>0.90181014358162603</v>
      </c>
    </row>
    <row r="40" spans="1:24" ht="26" customHeight="1" thickBot="1" x14ac:dyDescent="0.25">
      <c r="A40" s="31"/>
      <c r="B40" s="5" t="s">
        <v>9</v>
      </c>
      <c r="C40" s="13">
        <v>0.90842619352999998</v>
      </c>
      <c r="D40" s="14">
        <v>0.90276451471974495</v>
      </c>
      <c r="E40" s="15">
        <v>0.90610916056916802</v>
      </c>
      <c r="F40" s="13">
        <v>0.88302680115995702</v>
      </c>
      <c r="G40" s="14">
        <v>0.89130424183620005</v>
      </c>
      <c r="H40" s="15">
        <v>0.89126700570999995</v>
      </c>
      <c r="I40" s="13">
        <v>0.90340287536443098</v>
      </c>
      <c r="J40" s="14">
        <v>0.90162992760791005</v>
      </c>
      <c r="K40" s="15">
        <v>0.9070879695588</v>
      </c>
      <c r="L40" s="13">
        <v>0.89609953711369195</v>
      </c>
      <c r="M40" s="14">
        <v>0.88819526288306505</v>
      </c>
      <c r="N40" s="15">
        <v>0.88703089645715205</v>
      </c>
      <c r="O40" s="13">
        <v>0.89213357094115198</v>
      </c>
      <c r="P40" s="14">
        <v>0.90819806887992605</v>
      </c>
      <c r="Q40" s="15">
        <v>0.91514395338204602</v>
      </c>
      <c r="R40" s="13">
        <v>0.90946057264657298</v>
      </c>
      <c r="S40" s="14">
        <v>0.90291329768039696</v>
      </c>
      <c r="T40" s="15">
        <v>0.89550457648991999</v>
      </c>
      <c r="U40" s="22"/>
      <c r="V40" s="22"/>
      <c r="W40" s="22"/>
      <c r="X40" s="22"/>
    </row>
    <row r="103" spans="2:4" x14ac:dyDescent="0.2">
      <c r="C103" s="32" t="s">
        <v>44</v>
      </c>
      <c r="D103" s="32"/>
    </row>
    <row r="104" spans="2:4" x14ac:dyDescent="0.2">
      <c r="C104" t="s">
        <v>45</v>
      </c>
      <c r="D104" t="s">
        <v>46</v>
      </c>
    </row>
    <row r="105" spans="2:4" x14ac:dyDescent="0.2">
      <c r="B105" t="s">
        <v>38</v>
      </c>
      <c r="C105" s="25">
        <v>0.84</v>
      </c>
      <c r="D105" s="25">
        <v>0.87</v>
      </c>
    </row>
    <row r="106" spans="2:4" x14ac:dyDescent="0.2">
      <c r="B106" t="s">
        <v>39</v>
      </c>
      <c r="C106" s="25">
        <v>0.9</v>
      </c>
      <c r="D106" s="25">
        <v>0.88</v>
      </c>
    </row>
    <row r="107" spans="2:4" x14ac:dyDescent="0.2">
      <c r="B107" t="s">
        <v>40</v>
      </c>
      <c r="C107" s="25">
        <v>0.87</v>
      </c>
      <c r="D107" s="25">
        <v>0.89</v>
      </c>
    </row>
    <row r="108" spans="2:4" x14ac:dyDescent="0.2">
      <c r="B108" t="s">
        <v>41</v>
      </c>
      <c r="C108" s="25">
        <v>0.9</v>
      </c>
      <c r="D108" s="25">
        <v>0.9</v>
      </c>
    </row>
    <row r="109" spans="2:4" x14ac:dyDescent="0.2">
      <c r="B109" t="s">
        <v>42</v>
      </c>
      <c r="C109" s="25">
        <v>0.88</v>
      </c>
      <c r="D109" s="25">
        <v>0.87</v>
      </c>
    </row>
    <row r="110" spans="2:4" x14ac:dyDescent="0.2">
      <c r="B110" t="s">
        <v>43</v>
      </c>
      <c r="C110" s="25">
        <v>0.88</v>
      </c>
      <c r="D110" s="25">
        <v>0.9</v>
      </c>
    </row>
  </sheetData>
  <mergeCells count="23">
    <mergeCell ref="C103:D103"/>
    <mergeCell ref="A13:A16"/>
    <mergeCell ref="L3:N3"/>
    <mergeCell ref="O3:Q3"/>
    <mergeCell ref="C2:T2"/>
    <mergeCell ref="C22:T22"/>
    <mergeCell ref="R3:T3"/>
    <mergeCell ref="A9:A12"/>
    <mergeCell ref="A5:A8"/>
    <mergeCell ref="C3:E3"/>
    <mergeCell ref="F3:H3"/>
    <mergeCell ref="I3:K3"/>
    <mergeCell ref="O23:Q23"/>
    <mergeCell ref="R23:T23"/>
    <mergeCell ref="A25:A28"/>
    <mergeCell ref="A17:A20"/>
    <mergeCell ref="I23:K23"/>
    <mergeCell ref="L23:N23"/>
    <mergeCell ref="C23:E23"/>
    <mergeCell ref="F23:H23"/>
    <mergeCell ref="A37:A40"/>
    <mergeCell ref="A29:A32"/>
    <mergeCell ref="A33:A36"/>
  </mergeCells>
  <phoneticPr fontId="3" type="noConversion"/>
  <conditionalFormatting sqref="B25:T40">
    <cfRule type="aboveAverage" dxfId="0" priority="1"/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0B0B-FE8A-6D42-AED3-BB1F2F36B081}">
  <dimension ref="A2:R50"/>
  <sheetViews>
    <sheetView tabSelected="1" workbookViewId="0">
      <selection activeCell="B45" sqref="B45:F50"/>
    </sheetView>
  </sheetViews>
  <sheetFormatPr baseColWidth="10" defaultRowHeight="16" x14ac:dyDescent="0.2"/>
  <cols>
    <col min="1" max="1" width="26.1640625" bestFit="1" customWidth="1"/>
    <col min="2" max="2" width="23.6640625" bestFit="1" customWidth="1"/>
    <col min="3" max="3" width="18.33203125" bestFit="1" customWidth="1"/>
    <col min="4" max="5" width="20.6640625" bestFit="1" customWidth="1"/>
    <col min="6" max="6" width="20.5" bestFit="1" customWidth="1"/>
    <col min="7" max="7" width="20.5" customWidth="1"/>
    <col min="8" max="8" width="20.1640625" bestFit="1" customWidth="1"/>
    <col min="10" max="10" width="21" bestFit="1" customWidth="1"/>
    <col min="11" max="11" width="21" customWidth="1"/>
    <col min="12" max="12" width="18.1640625" bestFit="1" customWidth="1"/>
    <col min="13" max="13" width="20.6640625" bestFit="1" customWidth="1"/>
    <col min="14" max="14" width="20.5" bestFit="1" customWidth="1"/>
    <col min="15" max="15" width="17.83203125" bestFit="1" customWidth="1"/>
    <col min="17" max="18" width="20.1640625" bestFit="1" customWidth="1"/>
  </cols>
  <sheetData>
    <row r="2" spans="1:18" ht="17" thickBot="1" x14ac:dyDescent="0.25"/>
    <row r="3" spans="1:18" ht="24" x14ac:dyDescent="0.3">
      <c r="A3" s="26"/>
      <c r="B3" s="36"/>
      <c r="C3" s="47" t="s">
        <v>47</v>
      </c>
      <c r="D3" s="42" t="s">
        <v>48</v>
      </c>
      <c r="E3" s="42" t="s">
        <v>49</v>
      </c>
      <c r="F3" s="44" t="s">
        <v>50</v>
      </c>
      <c r="G3" s="51" t="s">
        <v>51</v>
      </c>
      <c r="H3" s="42" t="s">
        <v>48</v>
      </c>
      <c r="I3" s="42" t="s">
        <v>49</v>
      </c>
      <c r="J3" s="44" t="s">
        <v>50</v>
      </c>
      <c r="K3" s="51" t="s">
        <v>52</v>
      </c>
      <c r="L3" s="42" t="s">
        <v>48</v>
      </c>
      <c r="M3" s="42" t="s">
        <v>49</v>
      </c>
      <c r="N3" s="44" t="s">
        <v>50</v>
      </c>
      <c r="O3" s="51" t="s">
        <v>55</v>
      </c>
      <c r="P3" s="42" t="s">
        <v>48</v>
      </c>
      <c r="Q3" s="42" t="s">
        <v>49</v>
      </c>
      <c r="R3" s="43" t="s">
        <v>50</v>
      </c>
    </row>
    <row r="4" spans="1:18" x14ac:dyDescent="0.2">
      <c r="B4" s="37" t="s">
        <v>34</v>
      </c>
      <c r="C4" s="48">
        <f>1/2</f>
        <v>0.5</v>
      </c>
      <c r="D4" s="34">
        <f>1/1</f>
        <v>1</v>
      </c>
      <c r="E4" s="34">
        <f>1/1</f>
        <v>1</v>
      </c>
      <c r="F4" s="37">
        <f>1/2</f>
        <v>0.5</v>
      </c>
      <c r="G4" s="48">
        <f>1/2</f>
        <v>0.5</v>
      </c>
      <c r="H4" s="34"/>
      <c r="I4" s="34"/>
      <c r="J4" s="37"/>
      <c r="K4" s="48"/>
      <c r="L4" s="34"/>
      <c r="M4" s="34"/>
      <c r="N4" s="37"/>
      <c r="O4" s="48"/>
      <c r="P4" s="34"/>
      <c r="Q4" s="34"/>
      <c r="R4" s="39"/>
    </row>
    <row r="5" spans="1:18" x14ac:dyDescent="0.2">
      <c r="A5" s="27"/>
      <c r="B5" s="37" t="s">
        <v>33</v>
      </c>
      <c r="C5" s="49">
        <f>1/1</f>
        <v>1</v>
      </c>
      <c r="D5" s="35">
        <f>1/7</f>
        <v>0.14285714285714285</v>
      </c>
      <c r="E5" s="35">
        <f>1/7</f>
        <v>0.14285714285714285</v>
      </c>
      <c r="F5" s="37">
        <f>1/7</f>
        <v>0.14285714285714285</v>
      </c>
      <c r="G5" s="48"/>
      <c r="H5" s="34"/>
      <c r="I5" s="34"/>
      <c r="J5" s="37"/>
      <c r="K5" s="48"/>
      <c r="L5" s="34"/>
      <c r="M5" s="34"/>
      <c r="N5" s="37"/>
      <c r="O5" s="48"/>
      <c r="P5" s="34"/>
      <c r="Q5" s="34"/>
      <c r="R5" s="39"/>
    </row>
    <row r="6" spans="1:18" x14ac:dyDescent="0.2">
      <c r="B6" s="38" t="s">
        <v>53</v>
      </c>
      <c r="C6" s="49"/>
      <c r="D6" s="34"/>
      <c r="E6" s="34"/>
      <c r="F6" s="37"/>
      <c r="G6" s="48"/>
      <c r="H6" s="34"/>
      <c r="I6" s="34"/>
      <c r="J6" s="37"/>
      <c r="K6" s="48">
        <f>1/7</f>
        <v>0.14285714285714285</v>
      </c>
      <c r="L6" s="34">
        <f>1/1</f>
        <v>1</v>
      </c>
      <c r="M6" s="34">
        <f>1/1</f>
        <v>1</v>
      </c>
      <c r="N6" s="37">
        <f>1/5</f>
        <v>0.2</v>
      </c>
      <c r="O6" s="48">
        <f>1/7</f>
        <v>0.14285714285714285</v>
      </c>
      <c r="P6" s="34">
        <f>1/5</f>
        <v>0.2</v>
      </c>
      <c r="Q6" s="34">
        <f>1/6</f>
        <v>0.16666666666666666</v>
      </c>
      <c r="R6" s="39">
        <f>1/6</f>
        <v>0.16666666666666666</v>
      </c>
    </row>
    <row r="7" spans="1:18" x14ac:dyDescent="0.2">
      <c r="B7" s="37" t="s">
        <v>54</v>
      </c>
      <c r="C7" s="48">
        <f>1/7</f>
        <v>0.14285714285714285</v>
      </c>
      <c r="D7" s="34">
        <f>1/5</f>
        <v>0.2</v>
      </c>
      <c r="E7" s="34">
        <f>1/7</f>
        <v>0.14285714285714285</v>
      </c>
      <c r="F7" s="37">
        <f>1/2</f>
        <v>0.5</v>
      </c>
      <c r="G7" s="48">
        <f>1/2</f>
        <v>0.5</v>
      </c>
      <c r="H7" s="34">
        <f>1/3</f>
        <v>0.33333333333333331</v>
      </c>
      <c r="I7" s="34">
        <f>1/4</f>
        <v>0.25</v>
      </c>
      <c r="J7" s="46">
        <f>1/2</f>
        <v>0.5</v>
      </c>
      <c r="K7" s="48">
        <f>1/2</f>
        <v>0.5</v>
      </c>
      <c r="L7" s="34">
        <f>1/1</f>
        <v>1</v>
      </c>
      <c r="M7" s="34">
        <f>1/2</f>
        <v>0.5</v>
      </c>
      <c r="N7" s="37">
        <f>1/4</f>
        <v>0.25</v>
      </c>
      <c r="O7" s="48">
        <f>1/5</f>
        <v>0.2</v>
      </c>
      <c r="P7" s="34">
        <f>1/3</f>
        <v>0.33333333333333331</v>
      </c>
      <c r="Q7" s="34">
        <f>1/4</f>
        <v>0.25</v>
      </c>
      <c r="R7" s="39">
        <f>1/5</f>
        <v>0.2</v>
      </c>
    </row>
    <row r="8" spans="1:18" x14ac:dyDescent="0.2">
      <c r="B8" s="37" t="s">
        <v>56</v>
      </c>
      <c r="C8" s="48"/>
      <c r="D8" s="34"/>
      <c r="E8" s="34"/>
      <c r="F8" s="34"/>
      <c r="G8" s="48">
        <f>1/2</f>
        <v>0.5</v>
      </c>
      <c r="H8" s="34">
        <f>1/7</f>
        <v>0.14285714285714285</v>
      </c>
      <c r="I8" s="34">
        <f>1/7</f>
        <v>0.14285714285714285</v>
      </c>
      <c r="J8" s="37">
        <f>1/7</f>
        <v>0.14285714285714285</v>
      </c>
      <c r="K8" s="48"/>
      <c r="L8" s="34"/>
      <c r="M8" s="34"/>
      <c r="N8" s="37"/>
      <c r="O8" s="48"/>
      <c r="P8" s="34"/>
      <c r="Q8" s="34"/>
      <c r="R8" s="39"/>
    </row>
    <row r="9" spans="1:18" x14ac:dyDescent="0.2">
      <c r="B9" s="37" t="s">
        <v>37</v>
      </c>
      <c r="C9" s="48">
        <f>1/6</f>
        <v>0.16666666666666666</v>
      </c>
      <c r="D9" s="34">
        <f>1/6</f>
        <v>0.16666666666666666</v>
      </c>
      <c r="E9" s="34">
        <f>1/2</f>
        <v>0.5</v>
      </c>
      <c r="F9" s="37">
        <f>1/3</f>
        <v>0.33333333333333331</v>
      </c>
      <c r="G9" s="48">
        <f>1/6</f>
        <v>0.16666666666666666</v>
      </c>
      <c r="H9" s="34">
        <f>1/5</f>
        <v>0.2</v>
      </c>
      <c r="I9" s="34">
        <f>1/5</f>
        <v>0.2</v>
      </c>
      <c r="J9" s="37">
        <f>1/2</f>
        <v>0.5</v>
      </c>
      <c r="K9" s="48">
        <f>1/4</f>
        <v>0.25</v>
      </c>
      <c r="L9" s="34">
        <f>1/2</f>
        <v>0.5</v>
      </c>
      <c r="M9" s="34">
        <f>1/3</f>
        <v>0.33333333333333331</v>
      </c>
      <c r="N9" s="37">
        <f>1/3</f>
        <v>0.33333333333333331</v>
      </c>
      <c r="O9" s="48">
        <f>1/4</f>
        <v>0.25</v>
      </c>
      <c r="P9" s="34">
        <f>1/1</f>
        <v>1</v>
      </c>
      <c r="Q9" s="34">
        <f>1/3</f>
        <v>0.33333333333333331</v>
      </c>
      <c r="R9" s="39">
        <f>1/5</f>
        <v>0.2</v>
      </c>
    </row>
    <row r="10" spans="1:18" x14ac:dyDescent="0.2">
      <c r="B10" s="37" t="s">
        <v>36</v>
      </c>
      <c r="C10" s="48">
        <f>1/4</f>
        <v>0.25</v>
      </c>
      <c r="D10" s="34">
        <f>1/3</f>
        <v>0.33333333333333331</v>
      </c>
      <c r="E10" s="34">
        <f>1/6</f>
        <v>0.16666666666666666</v>
      </c>
      <c r="F10" s="37">
        <f>1/6</f>
        <v>0.16666666666666666</v>
      </c>
      <c r="G10" s="48">
        <f>1/4</f>
        <v>0.25</v>
      </c>
      <c r="H10" s="34">
        <f>1/2</f>
        <v>0.5</v>
      </c>
      <c r="I10" s="34">
        <f>1/3</f>
        <v>0.33333333333333331</v>
      </c>
      <c r="J10" s="37">
        <f>1/5</f>
        <v>0.2</v>
      </c>
      <c r="K10" s="48">
        <f>1/3</f>
        <v>0.33333333333333331</v>
      </c>
      <c r="L10" s="34">
        <f>1/1</f>
        <v>1</v>
      </c>
      <c r="M10" s="34">
        <f>1/5</f>
        <v>0.2</v>
      </c>
      <c r="N10" s="37">
        <f>1/6</f>
        <v>0.16666666666666666</v>
      </c>
      <c r="O10" s="48">
        <f>1/4</f>
        <v>0.25</v>
      </c>
      <c r="P10" s="34">
        <f>1/1</f>
        <v>1</v>
      </c>
      <c r="Q10" s="34">
        <f>1/6</f>
        <v>0.16666666666666666</v>
      </c>
      <c r="R10" s="39">
        <f>1/4</f>
        <v>0.25</v>
      </c>
    </row>
    <row r="11" spans="1:18" x14ac:dyDescent="0.2">
      <c r="B11" s="37" t="s">
        <v>35</v>
      </c>
      <c r="C11" s="48">
        <f>1/3</f>
        <v>0.33333333333333331</v>
      </c>
      <c r="D11" s="34">
        <f>1/2</f>
        <v>0.5</v>
      </c>
      <c r="E11" s="34">
        <f>1/1</f>
        <v>1</v>
      </c>
      <c r="F11" s="37">
        <f>1/1</f>
        <v>1</v>
      </c>
      <c r="G11" s="48">
        <f>1/7</f>
        <v>0.14285714285714285</v>
      </c>
      <c r="H11" s="34">
        <f>1/1</f>
        <v>1</v>
      </c>
      <c r="I11" s="34">
        <f>1/1</f>
        <v>1</v>
      </c>
      <c r="J11" s="37">
        <f>1/1</f>
        <v>1</v>
      </c>
      <c r="K11" s="48">
        <f>1/7</f>
        <v>0.14285714285714285</v>
      </c>
      <c r="L11" s="34">
        <f>1/2</f>
        <v>0.5</v>
      </c>
      <c r="M11" s="34">
        <f>1/1</f>
        <v>1</v>
      </c>
      <c r="N11" s="37">
        <f>1/1</f>
        <v>1</v>
      </c>
      <c r="O11" s="48">
        <f>1/7</f>
        <v>0.14285714285714285</v>
      </c>
      <c r="P11" s="34">
        <f>1/1</f>
        <v>1</v>
      </c>
      <c r="Q11" s="34">
        <f>1/2</f>
        <v>0.5</v>
      </c>
      <c r="R11" s="39">
        <f>1/2</f>
        <v>0.5</v>
      </c>
    </row>
    <row r="12" spans="1:18" x14ac:dyDescent="0.2">
      <c r="B12" s="37"/>
      <c r="C12" s="48"/>
      <c r="D12" s="34"/>
      <c r="E12" s="34"/>
      <c r="F12" s="37"/>
      <c r="G12" s="48"/>
      <c r="H12" s="34"/>
      <c r="I12" s="34"/>
      <c r="J12" s="37"/>
      <c r="K12" s="48"/>
      <c r="L12" s="34"/>
      <c r="M12" s="34"/>
      <c r="N12" s="37"/>
      <c r="O12" s="48"/>
      <c r="P12" s="34"/>
      <c r="Q12" s="34"/>
      <c r="R12" s="39"/>
    </row>
    <row r="13" spans="1:18" ht="17" thickBot="1" x14ac:dyDescent="0.25">
      <c r="B13" s="37"/>
      <c r="C13" s="50"/>
      <c r="D13" s="40"/>
      <c r="E13" s="40"/>
      <c r="F13" s="45"/>
      <c r="G13" s="50"/>
      <c r="H13" s="40"/>
      <c r="I13" s="40"/>
      <c r="J13" s="45"/>
      <c r="K13" s="50"/>
      <c r="L13" s="40"/>
      <c r="M13" s="40"/>
      <c r="N13" s="45"/>
      <c r="O13" s="50"/>
      <c r="P13" s="40"/>
      <c r="Q13" s="40"/>
      <c r="R13" s="41"/>
    </row>
    <row r="14" spans="1:18" x14ac:dyDescent="0.2">
      <c r="A14" s="27"/>
      <c r="B14" s="27"/>
      <c r="C14" s="27"/>
      <c r="D14" s="27"/>
      <c r="E14" s="27"/>
    </row>
    <row r="18" spans="2:6" ht="17" thickBot="1" x14ac:dyDescent="0.25"/>
    <row r="19" spans="2:6" x14ac:dyDescent="0.2">
      <c r="B19" s="36"/>
      <c r="C19" s="47" t="s">
        <v>47</v>
      </c>
      <c r="D19" s="42" t="s">
        <v>48</v>
      </c>
      <c r="E19" s="42" t="s">
        <v>49</v>
      </c>
      <c r="F19" s="44" t="s">
        <v>50</v>
      </c>
    </row>
    <row r="20" spans="2:6" x14ac:dyDescent="0.2">
      <c r="B20" s="37" t="s">
        <v>34</v>
      </c>
      <c r="C20" s="48">
        <f>1/2</f>
        <v>0.5</v>
      </c>
      <c r="D20" s="34">
        <f>1/1</f>
        <v>1</v>
      </c>
      <c r="E20" s="34">
        <f>1/1</f>
        <v>1</v>
      </c>
      <c r="F20" s="37">
        <f>1/2</f>
        <v>0.5</v>
      </c>
    </row>
    <row r="21" spans="2:6" x14ac:dyDescent="0.2">
      <c r="B21" s="37" t="s">
        <v>33</v>
      </c>
      <c r="C21" s="49">
        <f>1/1</f>
        <v>1</v>
      </c>
      <c r="D21" s="35">
        <f>1/7</f>
        <v>0.14285714285714285</v>
      </c>
      <c r="E21" s="35">
        <f>1/7</f>
        <v>0.14285714285714285</v>
      </c>
      <c r="F21" s="37">
        <f>1/7</f>
        <v>0.14285714285714285</v>
      </c>
    </row>
    <row r="22" spans="2:6" x14ac:dyDescent="0.2">
      <c r="B22" s="37" t="s">
        <v>54</v>
      </c>
      <c r="C22" s="48">
        <f>1/7</f>
        <v>0.14285714285714285</v>
      </c>
      <c r="D22" s="34">
        <f>1/5</f>
        <v>0.2</v>
      </c>
      <c r="E22" s="34">
        <f>1/7</f>
        <v>0.14285714285714285</v>
      </c>
      <c r="F22" s="37">
        <f>1/2</f>
        <v>0.5</v>
      </c>
    </row>
    <row r="23" spans="2:6" x14ac:dyDescent="0.2">
      <c r="B23" s="37" t="s">
        <v>37</v>
      </c>
      <c r="C23" s="48">
        <f>1/6</f>
        <v>0.16666666666666666</v>
      </c>
      <c r="D23" s="34">
        <f>1/6</f>
        <v>0.16666666666666666</v>
      </c>
      <c r="E23" s="34">
        <f>1/2</f>
        <v>0.5</v>
      </c>
      <c r="F23" s="37">
        <f>1/3</f>
        <v>0.33333333333333331</v>
      </c>
    </row>
    <row r="24" spans="2:6" x14ac:dyDescent="0.2">
      <c r="B24" s="37" t="s">
        <v>36</v>
      </c>
      <c r="C24" s="48">
        <f>1/4</f>
        <v>0.25</v>
      </c>
      <c r="D24" s="34">
        <f>1/3</f>
        <v>0.33333333333333331</v>
      </c>
      <c r="E24" s="34">
        <f>1/6</f>
        <v>0.16666666666666666</v>
      </c>
      <c r="F24" s="37">
        <f>1/6</f>
        <v>0.16666666666666666</v>
      </c>
    </row>
    <row r="25" spans="2:6" x14ac:dyDescent="0.2">
      <c r="B25" s="37" t="s">
        <v>35</v>
      </c>
      <c r="C25" s="48">
        <f>1/3</f>
        <v>0.33333333333333331</v>
      </c>
      <c r="D25" s="34">
        <f>1/2</f>
        <v>0.5</v>
      </c>
      <c r="E25" s="34">
        <f>1/1</f>
        <v>1</v>
      </c>
      <c r="F25" s="37">
        <f>1/1</f>
        <v>1</v>
      </c>
    </row>
    <row r="27" spans="2:6" ht="17" thickBot="1" x14ac:dyDescent="0.25"/>
    <row r="28" spans="2:6" x14ac:dyDescent="0.2">
      <c r="B28" s="36"/>
      <c r="C28" s="51" t="s">
        <v>51</v>
      </c>
      <c r="D28" s="42" t="s">
        <v>48</v>
      </c>
      <c r="E28" s="42" t="s">
        <v>49</v>
      </c>
      <c r="F28" s="44" t="s">
        <v>50</v>
      </c>
    </row>
    <row r="29" spans="2:6" x14ac:dyDescent="0.2">
      <c r="B29" s="37" t="s">
        <v>34</v>
      </c>
      <c r="C29" s="48">
        <f>1/2</f>
        <v>0.5</v>
      </c>
      <c r="D29" s="34">
        <f>1/3</f>
        <v>0.33333333333333331</v>
      </c>
      <c r="E29" s="34">
        <f>1/4</f>
        <v>0.25</v>
      </c>
      <c r="F29" s="37">
        <f>1/5</f>
        <v>0.2</v>
      </c>
    </row>
    <row r="30" spans="2:6" x14ac:dyDescent="0.2">
      <c r="B30" s="37" t="s">
        <v>54</v>
      </c>
      <c r="C30" s="48">
        <f>1/2</f>
        <v>0.5</v>
      </c>
      <c r="D30" s="34">
        <f>1/3</f>
        <v>0.33333333333333331</v>
      </c>
      <c r="E30" s="34">
        <f>1/4</f>
        <v>0.25</v>
      </c>
      <c r="F30" s="46">
        <f>1/2</f>
        <v>0.5</v>
      </c>
    </row>
    <row r="31" spans="2:6" x14ac:dyDescent="0.2">
      <c r="B31" s="37" t="s">
        <v>56</v>
      </c>
      <c r="C31" s="48">
        <f>1/2</f>
        <v>0.5</v>
      </c>
      <c r="D31" s="34">
        <f>1/7</f>
        <v>0.14285714285714285</v>
      </c>
      <c r="E31" s="34">
        <f>1/7</f>
        <v>0.14285714285714285</v>
      </c>
      <c r="F31" s="37">
        <f>1/7</f>
        <v>0.14285714285714285</v>
      </c>
    </row>
    <row r="32" spans="2:6" x14ac:dyDescent="0.2">
      <c r="B32" s="37" t="s">
        <v>37</v>
      </c>
      <c r="C32" s="48">
        <f>1/6</f>
        <v>0.16666666666666666</v>
      </c>
      <c r="D32" s="34">
        <f>1/5</f>
        <v>0.2</v>
      </c>
      <c r="E32" s="34">
        <f>1/5</f>
        <v>0.2</v>
      </c>
      <c r="F32" s="37">
        <f>1/2</f>
        <v>0.5</v>
      </c>
    </row>
    <row r="33" spans="2:6" x14ac:dyDescent="0.2">
      <c r="B33" s="37" t="s">
        <v>36</v>
      </c>
      <c r="C33" s="48">
        <f>1/4</f>
        <v>0.25</v>
      </c>
      <c r="D33" s="34">
        <f>1/2</f>
        <v>0.5</v>
      </c>
      <c r="E33" s="34">
        <f>1/3</f>
        <v>0.33333333333333331</v>
      </c>
      <c r="F33" s="37">
        <f>1/5</f>
        <v>0.2</v>
      </c>
    </row>
    <row r="34" spans="2:6" x14ac:dyDescent="0.2">
      <c r="B34" s="37" t="s">
        <v>35</v>
      </c>
      <c r="C34" s="48">
        <f>1/7</f>
        <v>0.14285714285714285</v>
      </c>
      <c r="D34" s="34">
        <f>1/1</f>
        <v>1</v>
      </c>
      <c r="E34" s="34">
        <f>1/1</f>
        <v>1</v>
      </c>
      <c r="F34" s="37">
        <f>1/1</f>
        <v>1</v>
      </c>
    </row>
    <row r="36" spans="2:6" ht="17" thickBot="1" x14ac:dyDescent="0.25"/>
    <row r="37" spans="2:6" x14ac:dyDescent="0.2">
      <c r="B37" s="36"/>
      <c r="C37" s="51" t="s">
        <v>52</v>
      </c>
      <c r="D37" s="42" t="s">
        <v>48</v>
      </c>
      <c r="E37" s="42" t="s">
        <v>49</v>
      </c>
      <c r="F37" s="44" t="s">
        <v>50</v>
      </c>
    </row>
    <row r="38" spans="2:6" x14ac:dyDescent="0.2">
      <c r="B38" s="38" t="s">
        <v>53</v>
      </c>
      <c r="C38" s="48">
        <f>1/7</f>
        <v>0.14285714285714285</v>
      </c>
      <c r="D38" s="34">
        <f>1/1</f>
        <v>1</v>
      </c>
      <c r="E38" s="34">
        <f>1/1</f>
        <v>1</v>
      </c>
      <c r="F38" s="37">
        <f>1/5</f>
        <v>0.2</v>
      </c>
    </row>
    <row r="39" spans="2:6" x14ac:dyDescent="0.2">
      <c r="B39" s="37" t="s">
        <v>54</v>
      </c>
      <c r="C39" s="48">
        <f>1/2</f>
        <v>0.5</v>
      </c>
      <c r="D39" s="34">
        <f>1/1</f>
        <v>1</v>
      </c>
      <c r="E39" s="34">
        <f>1/2</f>
        <v>0.5</v>
      </c>
      <c r="F39" s="37">
        <f>1/4</f>
        <v>0.25</v>
      </c>
    </row>
    <row r="40" spans="2:6" x14ac:dyDescent="0.2">
      <c r="B40" s="37" t="s">
        <v>37</v>
      </c>
      <c r="C40" s="48">
        <f>1/4</f>
        <v>0.25</v>
      </c>
      <c r="D40" s="34">
        <f>1/2</f>
        <v>0.5</v>
      </c>
      <c r="E40" s="34">
        <f>1/3</f>
        <v>0.33333333333333331</v>
      </c>
      <c r="F40" s="37">
        <f>1/3</f>
        <v>0.33333333333333331</v>
      </c>
    </row>
    <row r="41" spans="2:6" x14ac:dyDescent="0.2">
      <c r="B41" s="37" t="s">
        <v>36</v>
      </c>
      <c r="C41" s="48">
        <f>1/3</f>
        <v>0.33333333333333331</v>
      </c>
      <c r="D41" s="34">
        <f>1/1</f>
        <v>1</v>
      </c>
      <c r="E41" s="34">
        <f>1/5</f>
        <v>0.2</v>
      </c>
      <c r="F41" s="37">
        <f>1/6</f>
        <v>0.16666666666666666</v>
      </c>
    </row>
    <row r="42" spans="2:6" x14ac:dyDescent="0.2">
      <c r="B42" s="37" t="s">
        <v>35</v>
      </c>
      <c r="C42" s="48">
        <f>1/7</f>
        <v>0.14285714285714285</v>
      </c>
      <c r="D42" s="34">
        <f>1/2</f>
        <v>0.5</v>
      </c>
      <c r="E42" s="34">
        <f>1/1</f>
        <v>1</v>
      </c>
      <c r="F42" s="37">
        <f>1/1</f>
        <v>1</v>
      </c>
    </row>
    <row r="44" spans="2:6" ht="17" thickBot="1" x14ac:dyDescent="0.25"/>
    <row r="45" spans="2:6" x14ac:dyDescent="0.2">
      <c r="B45" s="36"/>
      <c r="C45" s="51" t="s">
        <v>55</v>
      </c>
      <c r="D45" s="42" t="s">
        <v>48</v>
      </c>
      <c r="E45" s="42" t="s">
        <v>49</v>
      </c>
      <c r="F45" s="43" t="s">
        <v>50</v>
      </c>
    </row>
    <row r="46" spans="2:6" x14ac:dyDescent="0.2">
      <c r="B46" s="38" t="s">
        <v>53</v>
      </c>
      <c r="C46" s="48">
        <f>1/7</f>
        <v>0.14285714285714285</v>
      </c>
      <c r="D46" s="34">
        <f>1/5</f>
        <v>0.2</v>
      </c>
      <c r="E46" s="34">
        <f>1/6</f>
        <v>0.16666666666666666</v>
      </c>
      <c r="F46" s="39">
        <f>1/6</f>
        <v>0.16666666666666666</v>
      </c>
    </row>
    <row r="47" spans="2:6" x14ac:dyDescent="0.2">
      <c r="B47" s="37" t="s">
        <v>54</v>
      </c>
      <c r="C47" s="48">
        <f>1/5</f>
        <v>0.2</v>
      </c>
      <c r="D47" s="34">
        <f>1/3</f>
        <v>0.33333333333333331</v>
      </c>
      <c r="E47" s="34">
        <f>1/4</f>
        <v>0.25</v>
      </c>
      <c r="F47" s="39">
        <f>1/5</f>
        <v>0.2</v>
      </c>
    </row>
    <row r="48" spans="2:6" x14ac:dyDescent="0.2">
      <c r="B48" s="37" t="s">
        <v>37</v>
      </c>
      <c r="C48" s="48">
        <f>1/4</f>
        <v>0.25</v>
      </c>
      <c r="D48" s="34">
        <f>1/1</f>
        <v>1</v>
      </c>
      <c r="E48" s="34">
        <f>1/3</f>
        <v>0.33333333333333331</v>
      </c>
      <c r="F48" s="39">
        <f>1/5</f>
        <v>0.2</v>
      </c>
    </row>
    <row r="49" spans="2:6" x14ac:dyDescent="0.2">
      <c r="B49" s="37" t="s">
        <v>36</v>
      </c>
      <c r="C49" s="48">
        <f>1/4</f>
        <v>0.25</v>
      </c>
      <c r="D49" s="34">
        <f>1/1</f>
        <v>1</v>
      </c>
      <c r="E49" s="34">
        <f>1/6</f>
        <v>0.16666666666666666</v>
      </c>
      <c r="F49" s="39">
        <f>1/4</f>
        <v>0.25</v>
      </c>
    </row>
    <row r="50" spans="2:6" x14ac:dyDescent="0.2">
      <c r="B50" s="37" t="s">
        <v>35</v>
      </c>
      <c r="C50" s="48">
        <f>1/7</f>
        <v>0.14285714285714285</v>
      </c>
      <c r="D50" s="34">
        <f>1/1</f>
        <v>1</v>
      </c>
      <c r="E50" s="34">
        <f>1/2</f>
        <v>0.5</v>
      </c>
      <c r="F50" s="39">
        <f>1/2</f>
        <v>0.5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50C32-F610-1447-BAFE-0CA4E1C0D7A8}">
  <dimension ref="A1:C14"/>
  <sheetViews>
    <sheetView workbookViewId="0">
      <selection activeCell="B10" sqref="B10"/>
    </sheetView>
  </sheetViews>
  <sheetFormatPr baseColWidth="10" defaultRowHeight="16" x14ac:dyDescent="0.2"/>
  <sheetData>
    <row r="1" spans="1:3" x14ac:dyDescent="0.2">
      <c r="A1" t="s">
        <v>19</v>
      </c>
    </row>
    <row r="2" spans="1:3" ht="17" thickBot="1" x14ac:dyDescent="0.25"/>
    <row r="3" spans="1:3" x14ac:dyDescent="0.2">
      <c r="A3" s="24"/>
      <c r="B3" s="24" t="s">
        <v>20</v>
      </c>
      <c r="C3" s="24" t="s">
        <v>21</v>
      </c>
    </row>
    <row r="4" spans="1:3" x14ac:dyDescent="0.2">
      <c r="A4" t="s">
        <v>22</v>
      </c>
      <c r="B4">
        <v>0.89298202614379052</v>
      </c>
      <c r="C4">
        <v>0.90381944444444406</v>
      </c>
    </row>
    <row r="5" spans="1:3" x14ac:dyDescent="0.2">
      <c r="A5" t="s">
        <v>23</v>
      </c>
      <c r="B5">
        <v>9.0176713707397895E-5</v>
      </c>
      <c r="C5">
        <v>1.2379813264694469E-4</v>
      </c>
    </row>
    <row r="6" spans="1:3" x14ac:dyDescent="0.2">
      <c r="A6" t="s">
        <v>24</v>
      </c>
      <c r="B6">
        <v>18</v>
      </c>
      <c r="C6">
        <v>18</v>
      </c>
    </row>
    <row r="7" spans="1:3" x14ac:dyDescent="0.2">
      <c r="A7" t="s">
        <v>25</v>
      </c>
      <c r="B7">
        <v>0.28797907133936979</v>
      </c>
    </row>
    <row r="8" spans="1:3" x14ac:dyDescent="0.2">
      <c r="A8" t="s">
        <v>26</v>
      </c>
      <c r="B8">
        <v>0</v>
      </c>
    </row>
    <row r="9" spans="1:3" x14ac:dyDescent="0.2">
      <c r="A9" t="s">
        <v>27</v>
      </c>
      <c r="B9">
        <v>17</v>
      </c>
    </row>
    <row r="10" spans="1:3" x14ac:dyDescent="0.2">
      <c r="A10" t="s">
        <v>28</v>
      </c>
      <c r="B10">
        <v>-3.7157469426621925</v>
      </c>
    </row>
    <row r="11" spans="1:3" x14ac:dyDescent="0.2">
      <c r="A11" t="s">
        <v>29</v>
      </c>
      <c r="B11">
        <v>8.5903613646251705E-4</v>
      </c>
    </row>
    <row r="12" spans="1:3" x14ac:dyDescent="0.2">
      <c r="A12" t="s">
        <v>30</v>
      </c>
      <c r="B12">
        <v>1.7396067260750732</v>
      </c>
    </row>
    <row r="13" spans="1:3" x14ac:dyDescent="0.2">
      <c r="A13" t="s">
        <v>31</v>
      </c>
      <c r="B13">
        <v>1.7180722729250341E-3</v>
      </c>
    </row>
    <row r="14" spans="1:3" ht="17" thickBot="1" x14ac:dyDescent="0.25">
      <c r="A14" s="23" t="s">
        <v>32</v>
      </c>
      <c r="B14" s="23">
        <v>2.109815577833317</v>
      </c>
      <c r="C14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0BFA-21C2-2740-8BF2-AA627B7F0ED0}">
  <dimension ref="A1:C14"/>
  <sheetViews>
    <sheetView workbookViewId="0">
      <selection sqref="A1:C14"/>
    </sheetView>
  </sheetViews>
  <sheetFormatPr baseColWidth="10" defaultRowHeight="16" x14ac:dyDescent="0.2"/>
  <sheetData>
    <row r="1" spans="1:3" x14ac:dyDescent="0.2">
      <c r="A1" t="s">
        <v>19</v>
      </c>
    </row>
    <row r="2" spans="1:3" ht="17" thickBot="1" x14ac:dyDescent="0.25"/>
    <row r="3" spans="1:3" x14ac:dyDescent="0.2">
      <c r="A3" s="24"/>
      <c r="B3" s="24" t="s">
        <v>20</v>
      </c>
      <c r="C3" s="24" t="s">
        <v>21</v>
      </c>
    </row>
    <row r="4" spans="1:3" x14ac:dyDescent="0.2">
      <c r="A4" t="s">
        <v>22</v>
      </c>
      <c r="B4">
        <v>0.89298202614379052</v>
      </c>
      <c r="C4">
        <v>0.89979575163398673</v>
      </c>
    </row>
    <row r="5" spans="1:3" x14ac:dyDescent="0.2">
      <c r="A5" t="s">
        <v>23</v>
      </c>
      <c r="B5">
        <v>9.0176713707397895E-5</v>
      </c>
      <c r="C5">
        <v>8.1060169165706603E-5</v>
      </c>
    </row>
    <row r="6" spans="1:3" x14ac:dyDescent="0.2">
      <c r="A6" t="s">
        <v>24</v>
      </c>
      <c r="B6">
        <v>18</v>
      </c>
      <c r="C6">
        <v>18</v>
      </c>
    </row>
    <row r="7" spans="1:3" x14ac:dyDescent="0.2">
      <c r="A7" t="s">
        <v>25</v>
      </c>
      <c r="B7">
        <v>0.13217193378220415</v>
      </c>
    </row>
    <row r="8" spans="1:3" x14ac:dyDescent="0.2">
      <c r="A8" t="s">
        <v>26</v>
      </c>
      <c r="B8">
        <v>0</v>
      </c>
    </row>
    <row r="9" spans="1:3" x14ac:dyDescent="0.2">
      <c r="A9" t="s">
        <v>27</v>
      </c>
      <c r="B9">
        <v>17</v>
      </c>
    </row>
    <row r="10" spans="1:3" x14ac:dyDescent="0.2">
      <c r="A10" t="s">
        <v>28</v>
      </c>
      <c r="B10">
        <v>-2.3711470305167768</v>
      </c>
    </row>
    <row r="11" spans="1:3" x14ac:dyDescent="0.2">
      <c r="A11" t="s">
        <v>29</v>
      </c>
      <c r="B11">
        <v>1.4906830351100728E-2</v>
      </c>
    </row>
    <row r="12" spans="1:3" x14ac:dyDescent="0.2">
      <c r="A12" t="s">
        <v>30</v>
      </c>
      <c r="B12">
        <v>1.7396067260750732</v>
      </c>
    </row>
    <row r="13" spans="1:3" x14ac:dyDescent="0.2">
      <c r="A13" t="s">
        <v>31</v>
      </c>
      <c r="B13">
        <v>2.9813660702201455E-2</v>
      </c>
    </row>
    <row r="14" spans="1:3" ht="17" thickBot="1" x14ac:dyDescent="0.25">
      <c r="A14" s="23" t="s">
        <v>32</v>
      </c>
      <c r="B14" s="23">
        <v>2.109815577833317</v>
      </c>
      <c r="C14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D8A7-4EFD-274A-A097-022F12CD360D}">
  <dimension ref="A1:C14"/>
  <sheetViews>
    <sheetView workbookViewId="0">
      <selection sqref="A1:C14"/>
    </sheetView>
  </sheetViews>
  <sheetFormatPr baseColWidth="10" defaultRowHeight="16" x14ac:dyDescent="0.2"/>
  <sheetData>
    <row r="1" spans="1:3" x14ac:dyDescent="0.2">
      <c r="A1" t="s">
        <v>19</v>
      </c>
    </row>
    <row r="2" spans="1:3" ht="17" thickBot="1" x14ac:dyDescent="0.25"/>
    <row r="3" spans="1:3" x14ac:dyDescent="0.2">
      <c r="A3" s="24"/>
      <c r="B3" s="24" t="s">
        <v>20</v>
      </c>
      <c r="C3" s="24" t="s">
        <v>21</v>
      </c>
    </row>
    <row r="4" spans="1:3" x14ac:dyDescent="0.2">
      <c r="A4" t="s">
        <v>22</v>
      </c>
      <c r="B4">
        <v>0.89887254901960723</v>
      </c>
      <c r="C4">
        <v>0.90381944444444406</v>
      </c>
    </row>
    <row r="5" spans="1:3" x14ac:dyDescent="0.2">
      <c r="A5" t="s">
        <v>23</v>
      </c>
      <c r="B5">
        <v>2.0895773967026494E-4</v>
      </c>
      <c r="C5">
        <v>1.2379813264694469E-4</v>
      </c>
    </row>
    <row r="6" spans="1:3" x14ac:dyDescent="0.2">
      <c r="A6" t="s">
        <v>24</v>
      </c>
      <c r="B6">
        <v>18</v>
      </c>
      <c r="C6">
        <v>18</v>
      </c>
    </row>
    <row r="7" spans="1:3" x14ac:dyDescent="0.2">
      <c r="A7" t="s">
        <v>25</v>
      </c>
      <c r="B7">
        <v>0.73974764698475592</v>
      </c>
    </row>
    <row r="8" spans="1:3" x14ac:dyDescent="0.2">
      <c r="A8" t="s">
        <v>26</v>
      </c>
      <c r="B8">
        <v>0</v>
      </c>
    </row>
    <row r="9" spans="1:3" x14ac:dyDescent="0.2">
      <c r="A9" t="s">
        <v>27</v>
      </c>
      <c r="B9">
        <v>17</v>
      </c>
    </row>
    <row r="10" spans="1:3" x14ac:dyDescent="0.2">
      <c r="A10" t="s">
        <v>28</v>
      </c>
      <c r="B10">
        <v>-2.1556047393581697</v>
      </c>
    </row>
    <row r="11" spans="1:3" x14ac:dyDescent="0.2">
      <c r="A11" t="s">
        <v>29</v>
      </c>
      <c r="B11">
        <v>2.2868490277674083E-2</v>
      </c>
    </row>
    <row r="12" spans="1:3" x14ac:dyDescent="0.2">
      <c r="A12" t="s">
        <v>30</v>
      </c>
      <c r="B12">
        <v>1.7396067260750732</v>
      </c>
    </row>
    <row r="13" spans="1:3" x14ac:dyDescent="0.2">
      <c r="A13" t="s">
        <v>31</v>
      </c>
      <c r="B13">
        <v>4.5736980555348167E-2</v>
      </c>
    </row>
    <row r="14" spans="1:3" ht="17" thickBot="1" x14ac:dyDescent="0.25">
      <c r="A14" s="23" t="s">
        <v>32</v>
      </c>
      <c r="B14" s="23">
        <v>2.109815577833317</v>
      </c>
      <c r="C14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1A32-FE75-F844-83C1-6C5E0E29BC30}">
  <dimension ref="A1:C14"/>
  <sheetViews>
    <sheetView workbookViewId="0">
      <selection sqref="A1:C14"/>
    </sheetView>
  </sheetViews>
  <sheetFormatPr baseColWidth="10" defaultRowHeight="16" x14ac:dyDescent="0.2"/>
  <sheetData>
    <row r="1" spans="1:3" x14ac:dyDescent="0.2">
      <c r="A1" t="s">
        <v>19</v>
      </c>
    </row>
    <row r="2" spans="1:3" ht="17" thickBot="1" x14ac:dyDescent="0.25"/>
    <row r="3" spans="1:3" x14ac:dyDescent="0.2">
      <c r="A3" s="24"/>
      <c r="B3" s="24" t="s">
        <v>20</v>
      </c>
      <c r="C3" s="24" t="s">
        <v>21</v>
      </c>
    </row>
    <row r="4" spans="1:3" x14ac:dyDescent="0.2">
      <c r="A4" t="s">
        <v>22</v>
      </c>
      <c r="B4">
        <v>0.89887254901960723</v>
      </c>
      <c r="C4">
        <v>0.89979575163398673</v>
      </c>
    </row>
    <row r="5" spans="1:3" x14ac:dyDescent="0.2">
      <c r="A5" t="s">
        <v>23</v>
      </c>
      <c r="B5">
        <v>2.0895773967026494E-4</v>
      </c>
      <c r="C5">
        <v>8.1060169165706603E-5</v>
      </c>
    </row>
    <row r="6" spans="1:3" x14ac:dyDescent="0.2">
      <c r="A6" t="s">
        <v>24</v>
      </c>
      <c r="B6">
        <v>18</v>
      </c>
      <c r="C6">
        <v>18</v>
      </c>
    </row>
    <row r="7" spans="1:3" x14ac:dyDescent="0.2">
      <c r="A7" t="s">
        <v>25</v>
      </c>
      <c r="B7">
        <v>0.44625415710143213</v>
      </c>
    </row>
    <row r="8" spans="1:3" x14ac:dyDescent="0.2">
      <c r="A8" t="s">
        <v>26</v>
      </c>
      <c r="B8">
        <v>0</v>
      </c>
    </row>
    <row r="9" spans="1:3" x14ac:dyDescent="0.2">
      <c r="A9" t="s">
        <v>27</v>
      </c>
      <c r="B9">
        <v>17</v>
      </c>
    </row>
    <row r="10" spans="1:3" x14ac:dyDescent="0.2">
      <c r="A10" t="s">
        <v>28</v>
      </c>
      <c r="B10">
        <v>-0.29705184979434063</v>
      </c>
    </row>
    <row r="11" spans="1:3" x14ac:dyDescent="0.2">
      <c r="A11" t="s">
        <v>29</v>
      </c>
      <c r="B11">
        <v>0.38501295540114167</v>
      </c>
    </row>
    <row r="12" spans="1:3" x14ac:dyDescent="0.2">
      <c r="A12" t="s">
        <v>30</v>
      </c>
      <c r="B12">
        <v>1.7396067260750732</v>
      </c>
    </row>
    <row r="13" spans="1:3" x14ac:dyDescent="0.2">
      <c r="A13" t="s">
        <v>31</v>
      </c>
      <c r="B13">
        <v>0.77002591080228333</v>
      </c>
    </row>
    <row r="14" spans="1:3" ht="17" thickBot="1" x14ac:dyDescent="0.25">
      <c r="A14" s="23" t="s">
        <v>32</v>
      </c>
      <c r="B14" s="23">
        <v>2.109815577833317</v>
      </c>
      <c r="C14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04E0C-9720-4542-980B-2D1BD15BD1DC}">
  <dimension ref="A1:C14"/>
  <sheetViews>
    <sheetView workbookViewId="0">
      <selection sqref="A1:C14"/>
    </sheetView>
  </sheetViews>
  <sheetFormatPr baseColWidth="10" defaultRowHeight="16" x14ac:dyDescent="0.2"/>
  <sheetData>
    <row r="1" spans="1:3" x14ac:dyDescent="0.2">
      <c r="A1" t="s">
        <v>19</v>
      </c>
    </row>
    <row r="2" spans="1:3" ht="17" thickBot="1" x14ac:dyDescent="0.25"/>
    <row r="3" spans="1:3" x14ac:dyDescent="0.2">
      <c r="A3" s="24"/>
      <c r="B3" s="24" t="s">
        <v>20</v>
      </c>
      <c r="C3" s="24" t="s">
        <v>21</v>
      </c>
    </row>
    <row r="4" spans="1:3" x14ac:dyDescent="0.2">
      <c r="A4" t="s">
        <v>22</v>
      </c>
      <c r="B4">
        <v>0.90381944444444406</v>
      </c>
      <c r="C4">
        <v>0.89979575163398673</v>
      </c>
    </row>
    <row r="5" spans="1:3" x14ac:dyDescent="0.2">
      <c r="A5" t="s">
        <v>23</v>
      </c>
      <c r="B5">
        <v>1.2379813264694469E-4</v>
      </c>
      <c r="C5">
        <v>8.1060169165706603E-5</v>
      </c>
    </row>
    <row r="6" spans="1:3" x14ac:dyDescent="0.2">
      <c r="A6" t="s">
        <v>24</v>
      </c>
      <c r="B6">
        <v>18</v>
      </c>
      <c r="C6">
        <v>18</v>
      </c>
    </row>
    <row r="7" spans="1:3" x14ac:dyDescent="0.2">
      <c r="A7" t="s">
        <v>25</v>
      </c>
      <c r="B7">
        <v>0.81030713939285892</v>
      </c>
    </row>
    <row r="8" spans="1:3" x14ac:dyDescent="0.2">
      <c r="A8" t="s">
        <v>26</v>
      </c>
      <c r="B8">
        <v>0</v>
      </c>
    </row>
    <row r="9" spans="1:3" x14ac:dyDescent="0.2">
      <c r="A9" t="s">
        <v>27</v>
      </c>
      <c r="B9">
        <v>17</v>
      </c>
    </row>
    <row r="10" spans="1:3" x14ac:dyDescent="0.2">
      <c r="A10" t="s">
        <v>28</v>
      </c>
      <c r="B10">
        <v>2.6181926445121677</v>
      </c>
    </row>
    <row r="11" spans="1:3" x14ac:dyDescent="0.2">
      <c r="A11" t="s">
        <v>29</v>
      </c>
      <c r="B11">
        <v>8.9948227685035329E-3</v>
      </c>
    </row>
    <row r="12" spans="1:3" x14ac:dyDescent="0.2">
      <c r="A12" t="s">
        <v>30</v>
      </c>
      <c r="B12">
        <v>1.7396067260750732</v>
      </c>
    </row>
    <row r="13" spans="1:3" x14ac:dyDescent="0.2">
      <c r="A13" t="s">
        <v>31</v>
      </c>
      <c r="B13">
        <v>1.7989645537007066E-2</v>
      </c>
    </row>
    <row r="14" spans="1:3" ht="17" thickBot="1" x14ac:dyDescent="0.25">
      <c r="A14" s="23" t="s">
        <v>32</v>
      </c>
      <c r="B14" s="23">
        <v>2.109815577833317</v>
      </c>
      <c r="C14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B8785-6E49-0E43-8BD0-C0408E1BC7BA}">
  <dimension ref="A1:C14"/>
  <sheetViews>
    <sheetView workbookViewId="0">
      <selection activeCell="F14" sqref="F14"/>
    </sheetView>
  </sheetViews>
  <sheetFormatPr baseColWidth="10" defaultRowHeight="16" x14ac:dyDescent="0.2"/>
  <sheetData>
    <row r="1" spans="1:3" x14ac:dyDescent="0.2">
      <c r="A1" t="s">
        <v>19</v>
      </c>
    </row>
    <row r="2" spans="1:3" ht="17" thickBot="1" x14ac:dyDescent="0.25"/>
    <row r="3" spans="1:3" x14ac:dyDescent="0.2">
      <c r="A3" s="24"/>
      <c r="B3" s="24" t="s">
        <v>20</v>
      </c>
      <c r="C3" s="24" t="s">
        <v>21</v>
      </c>
    </row>
    <row r="4" spans="1:3" x14ac:dyDescent="0.2">
      <c r="A4" t="s">
        <v>22</v>
      </c>
      <c r="B4">
        <v>0.89230755163860109</v>
      </c>
      <c r="C4">
        <v>0.89863219194290955</v>
      </c>
    </row>
    <row r="5" spans="1:3" x14ac:dyDescent="0.2">
      <c r="A5" t="s">
        <v>23</v>
      </c>
      <c r="B5">
        <v>1.1358940251484874E-4</v>
      </c>
      <c r="C5">
        <v>2.0478365842697654E-4</v>
      </c>
    </row>
    <row r="6" spans="1:3" x14ac:dyDescent="0.2">
      <c r="A6" t="s">
        <v>24</v>
      </c>
      <c r="B6">
        <v>18</v>
      </c>
      <c r="C6">
        <v>18</v>
      </c>
    </row>
    <row r="7" spans="1:3" x14ac:dyDescent="0.2">
      <c r="A7" t="s">
        <v>25</v>
      </c>
      <c r="B7">
        <v>0.4474823323283631</v>
      </c>
    </row>
    <row r="8" spans="1:3" x14ac:dyDescent="0.2">
      <c r="A8" t="s">
        <v>26</v>
      </c>
      <c r="B8">
        <v>0</v>
      </c>
    </row>
    <row r="9" spans="1:3" x14ac:dyDescent="0.2">
      <c r="A9" t="s">
        <v>27</v>
      </c>
      <c r="B9">
        <v>17</v>
      </c>
    </row>
    <row r="10" spans="1:3" x14ac:dyDescent="0.2">
      <c r="A10" t="s">
        <v>28</v>
      </c>
      <c r="B10">
        <v>-1.9896838085318092</v>
      </c>
    </row>
    <row r="11" spans="1:3" x14ac:dyDescent="0.2">
      <c r="A11" t="s">
        <v>29</v>
      </c>
      <c r="B11">
        <v>3.1480181789990985E-2</v>
      </c>
    </row>
    <row r="12" spans="1:3" x14ac:dyDescent="0.2">
      <c r="A12" t="s">
        <v>30</v>
      </c>
      <c r="B12">
        <v>1.7396067260750732</v>
      </c>
    </row>
    <row r="13" spans="1:3" x14ac:dyDescent="0.2">
      <c r="A13" t="s">
        <v>31</v>
      </c>
      <c r="B13">
        <v>6.2960363579981971E-2</v>
      </c>
    </row>
    <row r="14" spans="1:3" ht="17" thickBot="1" x14ac:dyDescent="0.25">
      <c r="A14" s="23" t="s">
        <v>32</v>
      </c>
      <c r="B14" s="23">
        <v>2.109815577833317</v>
      </c>
      <c r="C14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CB9AF-319D-264E-B121-491A89AAACB5}">
  <dimension ref="A1:C14"/>
  <sheetViews>
    <sheetView workbookViewId="0">
      <selection sqref="A1:C14"/>
    </sheetView>
  </sheetViews>
  <sheetFormatPr baseColWidth="10" defaultRowHeight="16" x14ac:dyDescent="0.2"/>
  <sheetData>
    <row r="1" spans="1:3" x14ac:dyDescent="0.2">
      <c r="A1" t="s">
        <v>19</v>
      </c>
    </row>
    <row r="2" spans="1:3" ht="17" thickBot="1" x14ac:dyDescent="0.25"/>
    <row r="3" spans="1:3" x14ac:dyDescent="0.2">
      <c r="A3" s="24"/>
      <c r="B3" s="24" t="s">
        <v>20</v>
      </c>
      <c r="C3" s="24" t="s">
        <v>21</v>
      </c>
    </row>
    <row r="4" spans="1:3" x14ac:dyDescent="0.2">
      <c r="A4" t="s">
        <v>22</v>
      </c>
      <c r="B4">
        <v>0.89230755163860109</v>
      </c>
      <c r="C4">
        <v>0.9033127115398959</v>
      </c>
    </row>
    <row r="5" spans="1:3" x14ac:dyDescent="0.2">
      <c r="A5" t="s">
        <v>23</v>
      </c>
      <c r="B5">
        <v>1.1358940251484874E-4</v>
      </c>
      <c r="C5">
        <v>1.2492732583215064E-4</v>
      </c>
    </row>
    <row r="6" spans="1:3" x14ac:dyDescent="0.2">
      <c r="A6" t="s">
        <v>24</v>
      </c>
      <c r="B6">
        <v>18</v>
      </c>
      <c r="C6">
        <v>18</v>
      </c>
    </row>
    <row r="7" spans="1:3" x14ac:dyDescent="0.2">
      <c r="A7" t="s">
        <v>25</v>
      </c>
      <c r="B7">
        <v>0.3171084926386939</v>
      </c>
    </row>
    <row r="8" spans="1:3" x14ac:dyDescent="0.2">
      <c r="A8" t="s">
        <v>26</v>
      </c>
      <c r="B8">
        <v>0</v>
      </c>
    </row>
    <row r="9" spans="1:3" x14ac:dyDescent="0.2">
      <c r="A9" t="s">
        <v>27</v>
      </c>
      <c r="B9">
        <v>17</v>
      </c>
    </row>
    <row r="10" spans="1:3" x14ac:dyDescent="0.2">
      <c r="A10" t="s">
        <v>28</v>
      </c>
      <c r="B10">
        <v>-3.6574919155753678</v>
      </c>
    </row>
    <row r="11" spans="1:3" x14ac:dyDescent="0.2">
      <c r="A11" t="s">
        <v>29</v>
      </c>
      <c r="B11">
        <v>9.7486632909740581E-4</v>
      </c>
    </row>
    <row r="12" spans="1:3" x14ac:dyDescent="0.2">
      <c r="A12" t="s">
        <v>30</v>
      </c>
      <c r="B12">
        <v>1.7396067260750732</v>
      </c>
    </row>
    <row r="13" spans="1:3" x14ac:dyDescent="0.2">
      <c r="A13" t="s">
        <v>31</v>
      </c>
      <c r="B13">
        <v>1.9497326581948116E-3</v>
      </c>
    </row>
    <row r="14" spans="1:3" ht="17" thickBot="1" x14ac:dyDescent="0.25">
      <c r="A14" s="23" t="s">
        <v>32</v>
      </c>
      <c r="B14" s="23">
        <v>2.109815577833317</v>
      </c>
      <c r="C14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8459-4789-4A48-A878-77EC63F03041}">
  <dimension ref="A1:C14"/>
  <sheetViews>
    <sheetView workbookViewId="0">
      <selection sqref="A1:C14"/>
    </sheetView>
  </sheetViews>
  <sheetFormatPr baseColWidth="10" defaultRowHeight="16" x14ac:dyDescent="0.2"/>
  <sheetData>
    <row r="1" spans="1:3" x14ac:dyDescent="0.2">
      <c r="A1" t="s">
        <v>19</v>
      </c>
    </row>
    <row r="2" spans="1:3" ht="17" thickBot="1" x14ac:dyDescent="0.25"/>
    <row r="3" spans="1:3" x14ac:dyDescent="0.2">
      <c r="A3" s="24"/>
      <c r="B3" s="24" t="s">
        <v>20</v>
      </c>
      <c r="C3" s="24" t="s">
        <v>21</v>
      </c>
    </row>
    <row r="4" spans="1:3" x14ac:dyDescent="0.2">
      <c r="A4" t="s">
        <v>22</v>
      </c>
      <c r="B4">
        <v>0.89230755163860109</v>
      </c>
      <c r="C4">
        <v>0.89942769036278514</v>
      </c>
    </row>
    <row r="5" spans="1:3" x14ac:dyDescent="0.2">
      <c r="A5" t="s">
        <v>23</v>
      </c>
      <c r="B5">
        <v>1.1358940251484874E-4</v>
      </c>
      <c r="C5">
        <v>8.3170932799966384E-5</v>
      </c>
    </row>
    <row r="6" spans="1:3" x14ac:dyDescent="0.2">
      <c r="A6" t="s">
        <v>24</v>
      </c>
      <c r="B6">
        <v>18</v>
      </c>
      <c r="C6">
        <v>18</v>
      </c>
    </row>
    <row r="7" spans="1:3" x14ac:dyDescent="0.2">
      <c r="A7" t="s">
        <v>25</v>
      </c>
      <c r="B7">
        <v>0.1376720070758696</v>
      </c>
    </row>
    <row r="8" spans="1:3" x14ac:dyDescent="0.2">
      <c r="A8" t="s">
        <v>26</v>
      </c>
      <c r="B8">
        <v>0</v>
      </c>
    </row>
    <row r="9" spans="1:3" x14ac:dyDescent="0.2">
      <c r="A9" t="s">
        <v>27</v>
      </c>
      <c r="B9">
        <v>17</v>
      </c>
    </row>
    <row r="10" spans="1:3" x14ac:dyDescent="0.2">
      <c r="A10" t="s">
        <v>28</v>
      </c>
      <c r="B10">
        <v>-2.3168787147044076</v>
      </c>
    </row>
    <row r="11" spans="1:3" x14ac:dyDescent="0.2">
      <c r="A11" t="s">
        <v>29</v>
      </c>
      <c r="B11">
        <v>1.6623197722952617E-2</v>
      </c>
    </row>
    <row r="12" spans="1:3" x14ac:dyDescent="0.2">
      <c r="A12" t="s">
        <v>30</v>
      </c>
      <c r="B12">
        <v>1.7396067260750732</v>
      </c>
    </row>
    <row r="13" spans="1:3" x14ac:dyDescent="0.2">
      <c r="A13" t="s">
        <v>31</v>
      </c>
      <c r="B13">
        <v>3.3246395445905234E-2</v>
      </c>
    </row>
    <row r="14" spans="1:3" ht="17" thickBot="1" x14ac:dyDescent="0.25">
      <c r="A14" s="23" t="s">
        <v>32</v>
      </c>
      <c r="B14" s="23">
        <v>2.109815577833317</v>
      </c>
      <c r="C14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ANOVA-SHAP-LR(acc)</vt:lpstr>
      <vt:lpstr>ANOVA-SHAP-GB(acc)</vt:lpstr>
      <vt:lpstr>ANOVA-SHAP-RF(acc)</vt:lpstr>
      <vt:lpstr>SHAP-LR-GB(acc)</vt:lpstr>
      <vt:lpstr>SHAP-LR-RF(acc)</vt:lpstr>
      <vt:lpstr>SHAP-GB-RF(acc)</vt:lpstr>
      <vt:lpstr>ANOVA-SHAP-LR(fscore)</vt:lpstr>
      <vt:lpstr>ANOVA-SHAP-GB(fscore)</vt:lpstr>
      <vt:lpstr>ANOVA-SHAP-RF(fscore)</vt:lpstr>
      <vt:lpstr>SHAP-LR-GB(fscore)</vt:lpstr>
      <vt:lpstr>SHAp-LR-RF(fscore)</vt:lpstr>
      <vt:lpstr>SHAP-GB-RF(fscore)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Bujar Raufi</dc:creator>
  <cp:lastModifiedBy>Bujar Raufi</cp:lastModifiedBy>
  <dcterms:created xsi:type="dcterms:W3CDTF">2023-03-17T15:56:46Z</dcterms:created>
  <dcterms:modified xsi:type="dcterms:W3CDTF">2023-04-24T15:43:45Z</dcterms:modified>
</cp:coreProperties>
</file>