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aught/professional/research/HFOSSCapstone/"/>
    </mc:Choice>
  </mc:AlternateContent>
  <xr:revisionPtr revIDLastSave="0" documentId="13_ncr:1_{255E488B-E556-B044-8F93-463C8FE4F368}" xr6:coauthVersionLast="36" xr6:coauthVersionMax="36" xr10:uidLastSave="{00000000-0000-0000-0000-000000000000}"/>
  <bookViews>
    <workbookView xWindow="1420" yWindow="-20540" windowWidth="28220" windowHeight="19200" tabRatio="500" activeTab="5" xr2:uid="{00000000-000D-0000-FFFF-FFFF00000000}"/>
  </bookViews>
  <sheets>
    <sheet name="PValues" sheetId="2" r:id="rId1"/>
    <sheet name="ZScores" sheetId="3" r:id="rId2"/>
    <sheet name="EffectSize" sheetId="4" r:id="rId3"/>
    <sheet name="SelectedEffectSize" sheetId="7" r:id="rId4"/>
    <sheet name="PreMean Analysis" sheetId="8" r:id="rId5"/>
    <sheet name="ThemedEffectSize" sheetId="9" r:id="rId6"/>
  </sheets>
  <definedNames>
    <definedName name="_xlnm.Print_Area" localSheetId="2">EffectSize!$O$1:$AA$58</definedName>
    <definedName name="_xlnm.Print_Area" localSheetId="3">SelectedEffectSize!$O$1:$AA$58</definedName>
    <definedName name="_xlnm.Print_Area" localSheetId="5">ThemedEffectSize!$Q$2:$AC$59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5" i="9" l="1"/>
  <c r="S25" i="9"/>
  <c r="T25" i="9"/>
  <c r="U25" i="9"/>
  <c r="V25" i="9"/>
  <c r="W25" i="9"/>
  <c r="X25" i="9"/>
  <c r="Y25" i="9"/>
  <c r="Z25" i="9"/>
  <c r="AA25" i="9"/>
  <c r="AB25" i="9"/>
  <c r="AC25" i="9"/>
  <c r="AC59" i="9"/>
  <c r="AB59" i="9"/>
  <c r="AA59" i="9"/>
  <c r="Z59" i="9"/>
  <c r="Y59" i="9"/>
  <c r="X59" i="9"/>
  <c r="W59" i="9"/>
  <c r="V59" i="9"/>
  <c r="U59" i="9"/>
  <c r="T59" i="9"/>
  <c r="S59" i="9"/>
  <c r="R59" i="9"/>
  <c r="Y58" i="9"/>
  <c r="X58" i="9"/>
  <c r="W58" i="9"/>
  <c r="V58" i="9"/>
  <c r="Y57" i="9"/>
  <c r="X57" i="9"/>
  <c r="W57" i="9"/>
  <c r="V57" i="9"/>
  <c r="AC56" i="9"/>
  <c r="AB56" i="9"/>
  <c r="AA56" i="9"/>
  <c r="Z56" i="9"/>
  <c r="Y56" i="9"/>
  <c r="X56" i="9"/>
  <c r="W56" i="9"/>
  <c r="V56" i="9"/>
  <c r="U56" i="9"/>
  <c r="T56" i="9"/>
  <c r="S56" i="9"/>
  <c r="R56" i="9"/>
  <c r="AC55" i="9"/>
  <c r="AB55" i="9"/>
  <c r="AA55" i="9"/>
  <c r="Z55" i="9"/>
  <c r="Y55" i="9"/>
  <c r="X55" i="9"/>
  <c r="W55" i="9"/>
  <c r="V55" i="9"/>
  <c r="U55" i="9"/>
  <c r="T55" i="9"/>
  <c r="S55" i="9"/>
  <c r="R55" i="9"/>
  <c r="AC54" i="9"/>
  <c r="AB54" i="9"/>
  <c r="AA54" i="9"/>
  <c r="Z54" i="9"/>
  <c r="Y54" i="9"/>
  <c r="X54" i="9"/>
  <c r="W54" i="9"/>
  <c r="V54" i="9"/>
  <c r="U54" i="9"/>
  <c r="T54" i="9"/>
  <c r="S54" i="9"/>
  <c r="R54" i="9"/>
  <c r="AC53" i="9"/>
  <c r="AB53" i="9"/>
  <c r="AA53" i="9"/>
  <c r="Z53" i="9"/>
  <c r="Y53" i="9"/>
  <c r="X53" i="9"/>
  <c r="W53" i="9"/>
  <c r="V53" i="9"/>
  <c r="U53" i="9"/>
  <c r="T53" i="9"/>
  <c r="S53" i="9"/>
  <c r="R53" i="9"/>
  <c r="AC9" i="9"/>
  <c r="AB9" i="9"/>
  <c r="AA9" i="9"/>
  <c r="Z9" i="9"/>
  <c r="Y9" i="9"/>
  <c r="X9" i="9"/>
  <c r="W9" i="9"/>
  <c r="V9" i="9"/>
  <c r="U9" i="9"/>
  <c r="T9" i="9"/>
  <c r="S9" i="9"/>
  <c r="R9" i="9"/>
  <c r="AC40" i="9"/>
  <c r="AB40" i="9"/>
  <c r="AA40" i="9"/>
  <c r="Z40" i="9"/>
  <c r="Y40" i="9"/>
  <c r="X40" i="9"/>
  <c r="W40" i="9"/>
  <c r="V40" i="9"/>
  <c r="U40" i="9"/>
  <c r="T40" i="9"/>
  <c r="S40" i="9"/>
  <c r="R40" i="9"/>
  <c r="AC14" i="9"/>
  <c r="AB14" i="9"/>
  <c r="AA14" i="9"/>
  <c r="Z14" i="9"/>
  <c r="Y14" i="9"/>
  <c r="X14" i="9"/>
  <c r="W14" i="9"/>
  <c r="V14" i="9"/>
  <c r="U14" i="9"/>
  <c r="T14" i="9"/>
  <c r="S14" i="9"/>
  <c r="R14" i="9"/>
  <c r="AC17" i="9"/>
  <c r="AB17" i="9"/>
  <c r="AA17" i="9"/>
  <c r="Z17" i="9"/>
  <c r="Y17" i="9"/>
  <c r="X17" i="9"/>
  <c r="W17" i="9"/>
  <c r="V17" i="9"/>
  <c r="U17" i="9"/>
  <c r="T17" i="9"/>
  <c r="S17" i="9"/>
  <c r="R17" i="9"/>
  <c r="AC30" i="9"/>
  <c r="AB30" i="9"/>
  <c r="AA30" i="9"/>
  <c r="Z30" i="9"/>
  <c r="Y30" i="9"/>
  <c r="X30" i="9"/>
  <c r="W30" i="9"/>
  <c r="V30" i="9"/>
  <c r="U30" i="9"/>
  <c r="T30" i="9"/>
  <c r="S30" i="9"/>
  <c r="R30" i="9"/>
  <c r="AC52" i="9"/>
  <c r="AB52" i="9"/>
  <c r="AA52" i="9"/>
  <c r="Z52" i="9"/>
  <c r="Y52" i="9"/>
  <c r="X52" i="9"/>
  <c r="W52" i="9"/>
  <c r="V52" i="9"/>
  <c r="U52" i="9"/>
  <c r="T52" i="9"/>
  <c r="S52" i="9"/>
  <c r="R52" i="9"/>
  <c r="AC24" i="9"/>
  <c r="AB24" i="9"/>
  <c r="AA24" i="9"/>
  <c r="Z24" i="9"/>
  <c r="Y24" i="9"/>
  <c r="X24" i="9"/>
  <c r="W24" i="9"/>
  <c r="V24" i="9"/>
  <c r="U24" i="9"/>
  <c r="T24" i="9"/>
  <c r="S24" i="9"/>
  <c r="R24" i="9"/>
  <c r="AC23" i="9"/>
  <c r="AB23" i="9"/>
  <c r="AA23" i="9"/>
  <c r="Z23" i="9"/>
  <c r="Y23" i="9"/>
  <c r="X23" i="9"/>
  <c r="W23" i="9"/>
  <c r="V23" i="9"/>
  <c r="U23" i="9"/>
  <c r="T23" i="9"/>
  <c r="S23" i="9"/>
  <c r="R23" i="9"/>
  <c r="AC13" i="9"/>
  <c r="AB13" i="9"/>
  <c r="AA13" i="9"/>
  <c r="Z13" i="9"/>
  <c r="Y13" i="9"/>
  <c r="X13" i="9"/>
  <c r="W13" i="9"/>
  <c r="V13" i="9"/>
  <c r="U13" i="9"/>
  <c r="T13" i="9"/>
  <c r="S13" i="9"/>
  <c r="R13" i="9"/>
  <c r="AC12" i="9"/>
  <c r="AB12" i="9"/>
  <c r="AA12" i="9"/>
  <c r="Z12" i="9"/>
  <c r="Y12" i="9"/>
  <c r="X12" i="9"/>
  <c r="W12" i="9"/>
  <c r="V12" i="9"/>
  <c r="U12" i="9"/>
  <c r="T12" i="9"/>
  <c r="S12" i="9"/>
  <c r="R12" i="9"/>
  <c r="AC22" i="9"/>
  <c r="AB22" i="9"/>
  <c r="AA22" i="9"/>
  <c r="Z22" i="9"/>
  <c r="Y22" i="9"/>
  <c r="X22" i="9"/>
  <c r="W22" i="9"/>
  <c r="V22" i="9"/>
  <c r="U22" i="9"/>
  <c r="T22" i="9"/>
  <c r="S22" i="9"/>
  <c r="R22" i="9"/>
  <c r="AC21" i="9"/>
  <c r="AB21" i="9"/>
  <c r="AA21" i="9"/>
  <c r="Z21" i="9"/>
  <c r="Y21" i="9"/>
  <c r="X21" i="9"/>
  <c r="W21" i="9"/>
  <c r="V21" i="9"/>
  <c r="U21" i="9"/>
  <c r="T21" i="9"/>
  <c r="S21" i="9"/>
  <c r="R21" i="9"/>
  <c r="AC11" i="9"/>
  <c r="AB11" i="9"/>
  <c r="AA11" i="9"/>
  <c r="Z11" i="9"/>
  <c r="Y11" i="9"/>
  <c r="X11" i="9"/>
  <c r="W11" i="9"/>
  <c r="V11" i="9"/>
  <c r="U11" i="9"/>
  <c r="T11" i="9"/>
  <c r="S11" i="9"/>
  <c r="R11" i="9"/>
  <c r="AC51" i="9"/>
  <c r="AB51" i="9"/>
  <c r="AA51" i="9"/>
  <c r="Z51" i="9"/>
  <c r="Y51" i="9"/>
  <c r="X51" i="9"/>
  <c r="W51" i="9"/>
  <c r="V51" i="9"/>
  <c r="U51" i="9"/>
  <c r="T51" i="9"/>
  <c r="S51" i="9"/>
  <c r="R51" i="9"/>
  <c r="AC50" i="9"/>
  <c r="AB50" i="9"/>
  <c r="AA50" i="9"/>
  <c r="Z50" i="9"/>
  <c r="Y50" i="9"/>
  <c r="X50" i="9"/>
  <c r="W50" i="9"/>
  <c r="V50" i="9"/>
  <c r="U50" i="9"/>
  <c r="T50" i="9"/>
  <c r="S50" i="9"/>
  <c r="R50" i="9"/>
  <c r="AC27" i="9"/>
  <c r="AB27" i="9"/>
  <c r="AA27" i="9"/>
  <c r="Z27" i="9"/>
  <c r="Y27" i="9"/>
  <c r="X27" i="9"/>
  <c r="W27" i="9"/>
  <c r="V27" i="9"/>
  <c r="U27" i="9"/>
  <c r="T27" i="9"/>
  <c r="S27" i="9"/>
  <c r="R27" i="9"/>
  <c r="AC18" i="9"/>
  <c r="AB18" i="9"/>
  <c r="AA18" i="9"/>
  <c r="Z18" i="9"/>
  <c r="Y18" i="9"/>
  <c r="X18" i="9"/>
  <c r="W18" i="9"/>
  <c r="V18" i="9"/>
  <c r="U18" i="9"/>
  <c r="T18" i="9"/>
  <c r="S18" i="9"/>
  <c r="R18" i="9"/>
  <c r="AC20" i="9"/>
  <c r="AB20" i="9"/>
  <c r="AA20" i="9"/>
  <c r="Z20" i="9"/>
  <c r="Y20" i="9"/>
  <c r="X20" i="9"/>
  <c r="W20" i="9"/>
  <c r="V20" i="9"/>
  <c r="U20" i="9"/>
  <c r="T20" i="9"/>
  <c r="S20" i="9"/>
  <c r="R20" i="9"/>
  <c r="AC26" i="9"/>
  <c r="AB26" i="9"/>
  <c r="AA26" i="9"/>
  <c r="Z26" i="9"/>
  <c r="Y26" i="9"/>
  <c r="X26" i="9"/>
  <c r="W26" i="9"/>
  <c r="V26" i="9"/>
  <c r="U26" i="9"/>
  <c r="T26" i="9"/>
  <c r="S26" i="9"/>
  <c r="R26" i="9"/>
  <c r="AC49" i="9"/>
  <c r="AB49" i="9"/>
  <c r="AA49" i="9"/>
  <c r="Z49" i="9"/>
  <c r="Y49" i="9"/>
  <c r="X49" i="9"/>
  <c r="W49" i="9"/>
  <c r="V49" i="9"/>
  <c r="U49" i="9"/>
  <c r="T49" i="9"/>
  <c r="S49" i="9"/>
  <c r="R49" i="9"/>
  <c r="AC48" i="9"/>
  <c r="AB48" i="9"/>
  <c r="AA48" i="9"/>
  <c r="Z48" i="9"/>
  <c r="Y48" i="9"/>
  <c r="X48" i="9"/>
  <c r="W48" i="9"/>
  <c r="V48" i="9"/>
  <c r="U48" i="9"/>
  <c r="T48" i="9"/>
  <c r="S48" i="9"/>
  <c r="R48" i="9"/>
  <c r="AC47" i="9"/>
  <c r="AB47" i="9"/>
  <c r="AA47" i="9"/>
  <c r="Z47" i="9"/>
  <c r="Y47" i="9"/>
  <c r="X47" i="9"/>
  <c r="W47" i="9"/>
  <c r="V47" i="9"/>
  <c r="U47" i="9"/>
  <c r="T47" i="9"/>
  <c r="S47" i="9"/>
  <c r="R47" i="9"/>
  <c r="AC46" i="9"/>
  <c r="AB46" i="9"/>
  <c r="AA46" i="9"/>
  <c r="Z46" i="9"/>
  <c r="Y46" i="9"/>
  <c r="X46" i="9"/>
  <c r="W46" i="9"/>
  <c r="V46" i="9"/>
  <c r="U46" i="9"/>
  <c r="T46" i="9"/>
  <c r="S46" i="9"/>
  <c r="R46" i="9"/>
  <c r="AC45" i="9"/>
  <c r="AB45" i="9"/>
  <c r="AA45" i="9"/>
  <c r="Z45" i="9"/>
  <c r="Y45" i="9"/>
  <c r="X45" i="9"/>
  <c r="W45" i="9"/>
  <c r="V45" i="9"/>
  <c r="U45" i="9"/>
  <c r="T45" i="9"/>
  <c r="S45" i="9"/>
  <c r="R45" i="9"/>
  <c r="AC44" i="9"/>
  <c r="AB44" i="9"/>
  <c r="AA44" i="9"/>
  <c r="Z44" i="9"/>
  <c r="Y44" i="9"/>
  <c r="X44" i="9"/>
  <c r="W44" i="9"/>
  <c r="V44" i="9"/>
  <c r="U44" i="9"/>
  <c r="T44" i="9"/>
  <c r="S44" i="9"/>
  <c r="R44" i="9"/>
  <c r="AC16" i="9"/>
  <c r="AB16" i="9"/>
  <c r="AA16" i="9"/>
  <c r="Z16" i="9"/>
  <c r="Y16" i="9"/>
  <c r="X16" i="9"/>
  <c r="W16" i="9"/>
  <c r="V16" i="9"/>
  <c r="U16" i="9"/>
  <c r="T16" i="9"/>
  <c r="S16" i="9"/>
  <c r="R16" i="9"/>
  <c r="AC43" i="9"/>
  <c r="AB43" i="9"/>
  <c r="AA43" i="9"/>
  <c r="Z43" i="9"/>
  <c r="Y43" i="9"/>
  <c r="X43" i="9"/>
  <c r="W43" i="9"/>
  <c r="V43" i="9"/>
  <c r="U43" i="9"/>
  <c r="T43" i="9"/>
  <c r="S43" i="9"/>
  <c r="R43" i="9"/>
  <c r="AC42" i="9"/>
  <c r="AB42" i="9"/>
  <c r="AA42" i="9"/>
  <c r="Z42" i="9"/>
  <c r="Y42" i="9"/>
  <c r="X42" i="9"/>
  <c r="W42" i="9"/>
  <c r="V42" i="9"/>
  <c r="U42" i="9"/>
  <c r="T42" i="9"/>
  <c r="S42" i="9"/>
  <c r="R42" i="9"/>
  <c r="AC10" i="9"/>
  <c r="AB10" i="9"/>
  <c r="AA10" i="9"/>
  <c r="Z10" i="9"/>
  <c r="Y10" i="9"/>
  <c r="X10" i="9"/>
  <c r="W10" i="9"/>
  <c r="V10" i="9"/>
  <c r="U10" i="9"/>
  <c r="T10" i="9"/>
  <c r="S10" i="9"/>
  <c r="R10" i="9"/>
  <c r="AC8" i="9"/>
  <c r="AB8" i="9"/>
  <c r="AA8" i="9"/>
  <c r="Z8" i="9"/>
  <c r="Y8" i="9"/>
  <c r="X8" i="9"/>
  <c r="W8" i="9"/>
  <c r="V8" i="9"/>
  <c r="U8" i="9"/>
  <c r="T8" i="9"/>
  <c r="S8" i="9"/>
  <c r="R8" i="9"/>
  <c r="AC7" i="9"/>
  <c r="AB7" i="9"/>
  <c r="AA7" i="9"/>
  <c r="Z7" i="9"/>
  <c r="Y7" i="9"/>
  <c r="X7" i="9"/>
  <c r="W7" i="9"/>
  <c r="V7" i="9"/>
  <c r="U7" i="9"/>
  <c r="T7" i="9"/>
  <c r="S7" i="9"/>
  <c r="R7" i="9"/>
  <c r="AC29" i="9"/>
  <c r="AB29" i="9"/>
  <c r="AA29" i="9"/>
  <c r="Z29" i="9"/>
  <c r="Y29" i="9"/>
  <c r="X29" i="9"/>
  <c r="W29" i="9"/>
  <c r="V29" i="9"/>
  <c r="U29" i="9"/>
  <c r="T29" i="9"/>
  <c r="S29" i="9"/>
  <c r="R29" i="9"/>
  <c r="AC28" i="9"/>
  <c r="AB28" i="9"/>
  <c r="AA28" i="9"/>
  <c r="Z28" i="9"/>
  <c r="Y28" i="9"/>
  <c r="X28" i="9"/>
  <c r="W28" i="9"/>
  <c r="V28" i="9"/>
  <c r="U28" i="9"/>
  <c r="T28" i="9"/>
  <c r="S28" i="9"/>
  <c r="R28" i="9"/>
  <c r="AC15" i="9"/>
  <c r="AB15" i="9"/>
  <c r="AA15" i="9"/>
  <c r="Z15" i="9"/>
  <c r="Y15" i="9"/>
  <c r="X15" i="9"/>
  <c r="W15" i="9"/>
  <c r="V15" i="9"/>
  <c r="U15" i="9"/>
  <c r="T15" i="9"/>
  <c r="S15" i="9"/>
  <c r="R15" i="9"/>
  <c r="AC19" i="9"/>
  <c r="AB19" i="9"/>
  <c r="AA19" i="9"/>
  <c r="Z19" i="9"/>
  <c r="Y19" i="9"/>
  <c r="X19" i="9"/>
  <c r="W19" i="9"/>
  <c r="V19" i="9"/>
  <c r="U19" i="9"/>
  <c r="T19" i="9"/>
  <c r="S19" i="9"/>
  <c r="R19" i="9"/>
  <c r="Y41" i="9"/>
  <c r="X41" i="9"/>
  <c r="W41" i="9"/>
  <c r="V41" i="9"/>
  <c r="Y39" i="9"/>
  <c r="X39" i="9"/>
  <c r="W39" i="9"/>
  <c r="V39" i="9"/>
  <c r="AC6" i="9"/>
  <c r="AB6" i="9"/>
  <c r="AA6" i="9"/>
  <c r="Z6" i="9"/>
  <c r="Y6" i="9"/>
  <c r="X6" i="9"/>
  <c r="W6" i="9"/>
  <c r="V6" i="9"/>
  <c r="U6" i="9"/>
  <c r="T6" i="9"/>
  <c r="S6" i="9"/>
  <c r="R6" i="9"/>
  <c r="AC5" i="9"/>
  <c r="AB5" i="9"/>
  <c r="AA5" i="9"/>
  <c r="Z5" i="9"/>
  <c r="Y5" i="9"/>
  <c r="X5" i="9"/>
  <c r="W5" i="9"/>
  <c r="V5" i="9"/>
  <c r="U5" i="9"/>
  <c r="T5" i="9"/>
  <c r="S5" i="9"/>
  <c r="R5" i="9"/>
  <c r="AC38" i="9"/>
  <c r="AB38" i="9"/>
  <c r="AA38" i="9"/>
  <c r="Z38" i="9"/>
  <c r="Y38" i="9"/>
  <c r="X38" i="9"/>
  <c r="W38" i="9"/>
  <c r="V38" i="9"/>
  <c r="U38" i="9"/>
  <c r="T38" i="9"/>
  <c r="S38" i="9"/>
  <c r="R38" i="9"/>
  <c r="AC37" i="9"/>
  <c r="AB37" i="9"/>
  <c r="AA37" i="9"/>
  <c r="Z37" i="9"/>
  <c r="Y37" i="9"/>
  <c r="X37" i="9"/>
  <c r="W37" i="9"/>
  <c r="V37" i="9"/>
  <c r="U37" i="9"/>
  <c r="T37" i="9"/>
  <c r="S37" i="9"/>
  <c r="R37" i="9"/>
  <c r="Y36" i="9"/>
  <c r="X36" i="9"/>
  <c r="W36" i="9"/>
  <c r="V36" i="9"/>
  <c r="AC35" i="9"/>
  <c r="AB35" i="9"/>
  <c r="AA35" i="9"/>
  <c r="Z35" i="9"/>
  <c r="Y35" i="9"/>
  <c r="X35" i="9"/>
  <c r="W35" i="9"/>
  <c r="V35" i="9"/>
  <c r="U35" i="9"/>
  <c r="T35" i="9"/>
  <c r="S35" i="9"/>
  <c r="R35" i="9"/>
  <c r="AC34" i="9"/>
  <c r="AB34" i="9"/>
  <c r="AA34" i="9"/>
  <c r="Z34" i="9"/>
  <c r="Y34" i="9"/>
  <c r="X34" i="9"/>
  <c r="W34" i="9"/>
  <c r="V34" i="9"/>
  <c r="U34" i="9"/>
  <c r="T34" i="9"/>
  <c r="S34" i="9"/>
  <c r="R34" i="9"/>
  <c r="AC33" i="9"/>
  <c r="AB33" i="9"/>
  <c r="AA33" i="9"/>
  <c r="Z33" i="9"/>
  <c r="Y33" i="9"/>
  <c r="X33" i="9"/>
  <c r="W33" i="9"/>
  <c r="V33" i="9"/>
  <c r="U33" i="9"/>
  <c r="T33" i="9"/>
  <c r="S33" i="9"/>
  <c r="R33" i="9"/>
  <c r="AC32" i="9"/>
  <c r="AB32" i="9"/>
  <c r="AA32" i="9"/>
  <c r="Z32" i="9"/>
  <c r="Y32" i="9"/>
  <c r="X32" i="9"/>
  <c r="W32" i="9"/>
  <c r="V32" i="9"/>
  <c r="U32" i="9"/>
  <c r="T32" i="9"/>
  <c r="S32" i="9"/>
  <c r="R32" i="9"/>
  <c r="AC31" i="9"/>
  <c r="AB31" i="9"/>
  <c r="AA31" i="9"/>
  <c r="Z31" i="9"/>
  <c r="Y31" i="9"/>
  <c r="X31" i="9"/>
  <c r="W31" i="9"/>
  <c r="V31" i="9"/>
  <c r="U31" i="9"/>
  <c r="T31" i="9"/>
  <c r="S31" i="9"/>
  <c r="R31" i="9"/>
  <c r="AC4" i="9"/>
  <c r="AB4" i="9"/>
  <c r="AA4" i="9"/>
  <c r="Z4" i="9"/>
  <c r="Y4" i="9"/>
  <c r="X4" i="9"/>
  <c r="W4" i="9"/>
  <c r="V4" i="9"/>
  <c r="U4" i="9"/>
  <c r="T4" i="9"/>
  <c r="S4" i="9"/>
  <c r="R4" i="9"/>
  <c r="L58" i="8"/>
  <c r="J58" i="8"/>
  <c r="J55" i="8"/>
  <c r="J54" i="8"/>
  <c r="J53" i="8"/>
  <c r="J52" i="8"/>
  <c r="L51" i="8"/>
  <c r="K51" i="8"/>
  <c r="I51" i="8"/>
  <c r="J50" i="8"/>
  <c r="K49" i="8"/>
  <c r="I49" i="8"/>
  <c r="K48" i="8"/>
  <c r="I48" i="8"/>
  <c r="K47" i="8"/>
  <c r="I47" i="8"/>
  <c r="I46" i="8"/>
  <c r="K45" i="8"/>
  <c r="I45" i="8"/>
  <c r="K44" i="8"/>
  <c r="I44" i="8"/>
  <c r="J43" i="8"/>
  <c r="I42" i="8"/>
  <c r="K41" i="8"/>
  <c r="I41" i="8"/>
  <c r="K40" i="8"/>
  <c r="I40" i="8"/>
  <c r="K39" i="8"/>
  <c r="I39" i="8"/>
  <c r="I38" i="8"/>
  <c r="I37" i="8"/>
  <c r="I36" i="8"/>
  <c r="K35" i="8"/>
  <c r="I35" i="8"/>
  <c r="K34" i="8"/>
  <c r="I34" i="8"/>
  <c r="K33" i="8"/>
  <c r="I33" i="8"/>
  <c r="I32" i="8"/>
  <c r="I31" i="8"/>
  <c r="I30" i="8"/>
  <c r="J29" i="8"/>
  <c r="K28" i="8"/>
  <c r="I28" i="8"/>
  <c r="K27" i="8"/>
  <c r="I27" i="8"/>
  <c r="K26" i="8"/>
  <c r="I26" i="8"/>
  <c r="J25" i="8"/>
  <c r="K24" i="8"/>
  <c r="I24" i="8"/>
  <c r="K23" i="8"/>
  <c r="I23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L13" i="8"/>
  <c r="J13" i="8"/>
  <c r="L12" i="8"/>
  <c r="L60" i="8" s="1"/>
  <c r="J12" i="8"/>
  <c r="J11" i="8"/>
  <c r="J10" i="8"/>
  <c r="J8" i="8"/>
  <c r="J7" i="8"/>
  <c r="J6" i="8"/>
  <c r="J5" i="8"/>
  <c r="J60" i="8" s="1"/>
  <c r="I4" i="8"/>
  <c r="K3" i="8"/>
  <c r="K60" i="8" s="1"/>
  <c r="I3" i="8"/>
  <c r="I60" i="8" s="1"/>
  <c r="AA58" i="7"/>
  <c r="Z58" i="7"/>
  <c r="Y58" i="7"/>
  <c r="X58" i="7"/>
  <c r="W58" i="7"/>
  <c r="V58" i="7"/>
  <c r="U58" i="7"/>
  <c r="T58" i="7"/>
  <c r="S58" i="7"/>
  <c r="R58" i="7"/>
  <c r="Q58" i="7"/>
  <c r="P58" i="7"/>
  <c r="W57" i="7"/>
  <c r="V57" i="7"/>
  <c r="U57" i="7"/>
  <c r="T57" i="7"/>
  <c r="W56" i="7"/>
  <c r="V56" i="7"/>
  <c r="U56" i="7"/>
  <c r="T56" i="7"/>
  <c r="AA55" i="7"/>
  <c r="Z55" i="7"/>
  <c r="Y55" i="7"/>
  <c r="X55" i="7"/>
  <c r="W55" i="7"/>
  <c r="V55" i="7"/>
  <c r="U55" i="7"/>
  <c r="T55" i="7"/>
  <c r="S55" i="7"/>
  <c r="R55" i="7"/>
  <c r="Q55" i="7"/>
  <c r="P55" i="7"/>
  <c r="AA54" i="7"/>
  <c r="Z54" i="7"/>
  <c r="Y54" i="7"/>
  <c r="X54" i="7"/>
  <c r="W54" i="7"/>
  <c r="V54" i="7"/>
  <c r="U54" i="7"/>
  <c r="T54" i="7"/>
  <c r="S54" i="7"/>
  <c r="R54" i="7"/>
  <c r="Q54" i="7"/>
  <c r="P54" i="7"/>
  <c r="AA53" i="7"/>
  <c r="Z53" i="7"/>
  <c r="Y53" i="7"/>
  <c r="X53" i="7"/>
  <c r="W53" i="7"/>
  <c r="V53" i="7"/>
  <c r="U53" i="7"/>
  <c r="T53" i="7"/>
  <c r="S53" i="7"/>
  <c r="R53" i="7"/>
  <c r="Q53" i="7"/>
  <c r="P53" i="7"/>
  <c r="AA52" i="7"/>
  <c r="Z52" i="7"/>
  <c r="Y52" i="7"/>
  <c r="X52" i="7"/>
  <c r="W52" i="7"/>
  <c r="V52" i="7"/>
  <c r="U52" i="7"/>
  <c r="T52" i="7"/>
  <c r="S52" i="7"/>
  <c r="R52" i="7"/>
  <c r="Q52" i="7"/>
  <c r="P52" i="7"/>
  <c r="AA51" i="7"/>
  <c r="Z51" i="7"/>
  <c r="Y51" i="7"/>
  <c r="X51" i="7"/>
  <c r="W51" i="7"/>
  <c r="V51" i="7"/>
  <c r="U51" i="7"/>
  <c r="T51" i="7"/>
  <c r="S51" i="7"/>
  <c r="R51" i="7"/>
  <c r="Q51" i="7"/>
  <c r="P51" i="7"/>
  <c r="AA50" i="7"/>
  <c r="Z50" i="7"/>
  <c r="Y50" i="7"/>
  <c r="X50" i="7"/>
  <c r="W50" i="7"/>
  <c r="V50" i="7"/>
  <c r="U50" i="7"/>
  <c r="T50" i="7"/>
  <c r="S50" i="7"/>
  <c r="R50" i="7"/>
  <c r="Q50" i="7"/>
  <c r="P50" i="7"/>
  <c r="AA49" i="7"/>
  <c r="Z49" i="7"/>
  <c r="Y49" i="7"/>
  <c r="X49" i="7"/>
  <c r="W49" i="7"/>
  <c r="V49" i="7"/>
  <c r="U49" i="7"/>
  <c r="T49" i="7"/>
  <c r="S49" i="7"/>
  <c r="R49" i="7"/>
  <c r="Q49" i="7"/>
  <c r="P49" i="7"/>
  <c r="AA48" i="7"/>
  <c r="Z48" i="7"/>
  <c r="Y48" i="7"/>
  <c r="X48" i="7"/>
  <c r="W48" i="7"/>
  <c r="V48" i="7"/>
  <c r="U48" i="7"/>
  <c r="T48" i="7"/>
  <c r="S48" i="7"/>
  <c r="R48" i="7"/>
  <c r="Q48" i="7"/>
  <c r="P48" i="7"/>
  <c r="AA47" i="7"/>
  <c r="Z47" i="7"/>
  <c r="Y47" i="7"/>
  <c r="X47" i="7"/>
  <c r="W47" i="7"/>
  <c r="V47" i="7"/>
  <c r="U47" i="7"/>
  <c r="T47" i="7"/>
  <c r="S47" i="7"/>
  <c r="R47" i="7"/>
  <c r="Q47" i="7"/>
  <c r="P47" i="7"/>
  <c r="AA46" i="7"/>
  <c r="Z46" i="7"/>
  <c r="Y46" i="7"/>
  <c r="X46" i="7"/>
  <c r="W46" i="7"/>
  <c r="V46" i="7"/>
  <c r="U46" i="7"/>
  <c r="T46" i="7"/>
  <c r="S46" i="7"/>
  <c r="R46" i="7"/>
  <c r="Q46" i="7"/>
  <c r="P46" i="7"/>
  <c r="AA45" i="7"/>
  <c r="Z45" i="7"/>
  <c r="Y45" i="7"/>
  <c r="X45" i="7"/>
  <c r="W45" i="7"/>
  <c r="V45" i="7"/>
  <c r="U45" i="7"/>
  <c r="T45" i="7"/>
  <c r="S45" i="7"/>
  <c r="R45" i="7"/>
  <c r="Q45" i="7"/>
  <c r="P45" i="7"/>
  <c r="AA44" i="7"/>
  <c r="Z44" i="7"/>
  <c r="Y44" i="7"/>
  <c r="X44" i="7"/>
  <c r="W44" i="7"/>
  <c r="V44" i="7"/>
  <c r="U44" i="7"/>
  <c r="T44" i="7"/>
  <c r="S44" i="7"/>
  <c r="R44" i="7"/>
  <c r="Q44" i="7"/>
  <c r="P44" i="7"/>
  <c r="AA43" i="7"/>
  <c r="Z43" i="7"/>
  <c r="Y43" i="7"/>
  <c r="X43" i="7"/>
  <c r="W43" i="7"/>
  <c r="V43" i="7"/>
  <c r="U43" i="7"/>
  <c r="T43" i="7"/>
  <c r="S43" i="7"/>
  <c r="R43" i="7"/>
  <c r="Q43" i="7"/>
  <c r="P43" i="7"/>
  <c r="AA42" i="7"/>
  <c r="Z42" i="7"/>
  <c r="Y42" i="7"/>
  <c r="X42" i="7"/>
  <c r="W42" i="7"/>
  <c r="V42" i="7"/>
  <c r="U42" i="7"/>
  <c r="T42" i="7"/>
  <c r="S42" i="7"/>
  <c r="R42" i="7"/>
  <c r="Q42" i="7"/>
  <c r="P42" i="7"/>
  <c r="AA41" i="7"/>
  <c r="Z41" i="7"/>
  <c r="Y41" i="7"/>
  <c r="X41" i="7"/>
  <c r="W41" i="7"/>
  <c r="V41" i="7"/>
  <c r="U41" i="7"/>
  <c r="T41" i="7"/>
  <c r="S41" i="7"/>
  <c r="R41" i="7"/>
  <c r="Q41" i="7"/>
  <c r="P41" i="7"/>
  <c r="AA40" i="7"/>
  <c r="Z40" i="7"/>
  <c r="Y40" i="7"/>
  <c r="X40" i="7"/>
  <c r="W40" i="7"/>
  <c r="V40" i="7"/>
  <c r="U40" i="7"/>
  <c r="T40" i="7"/>
  <c r="S40" i="7"/>
  <c r="R40" i="7"/>
  <c r="Q40" i="7"/>
  <c r="P40" i="7"/>
  <c r="AA39" i="7"/>
  <c r="Z39" i="7"/>
  <c r="Y39" i="7"/>
  <c r="X39" i="7"/>
  <c r="W39" i="7"/>
  <c r="V39" i="7"/>
  <c r="U39" i="7"/>
  <c r="T39" i="7"/>
  <c r="S39" i="7"/>
  <c r="R39" i="7"/>
  <c r="Q39" i="7"/>
  <c r="P39" i="7"/>
  <c r="AA38" i="7"/>
  <c r="Z38" i="7"/>
  <c r="Y38" i="7"/>
  <c r="X38" i="7"/>
  <c r="W38" i="7"/>
  <c r="V38" i="7"/>
  <c r="U38" i="7"/>
  <c r="T38" i="7"/>
  <c r="S38" i="7"/>
  <c r="R38" i="7"/>
  <c r="Q38" i="7"/>
  <c r="P38" i="7"/>
  <c r="AA37" i="7"/>
  <c r="Z37" i="7"/>
  <c r="Y37" i="7"/>
  <c r="X37" i="7"/>
  <c r="W37" i="7"/>
  <c r="V37" i="7"/>
  <c r="U37" i="7"/>
  <c r="T37" i="7"/>
  <c r="S37" i="7"/>
  <c r="R37" i="7"/>
  <c r="Q37" i="7"/>
  <c r="P37" i="7"/>
  <c r="AA36" i="7"/>
  <c r="Z36" i="7"/>
  <c r="Y36" i="7"/>
  <c r="X36" i="7"/>
  <c r="W36" i="7"/>
  <c r="V36" i="7"/>
  <c r="U36" i="7"/>
  <c r="T36" i="7"/>
  <c r="S36" i="7"/>
  <c r="R36" i="7"/>
  <c r="Q36" i="7"/>
  <c r="P36" i="7"/>
  <c r="AA35" i="7"/>
  <c r="Z35" i="7"/>
  <c r="Y35" i="7"/>
  <c r="X35" i="7"/>
  <c r="W35" i="7"/>
  <c r="V35" i="7"/>
  <c r="U35" i="7"/>
  <c r="T35" i="7"/>
  <c r="S35" i="7"/>
  <c r="R35" i="7"/>
  <c r="Q35" i="7"/>
  <c r="P35" i="7"/>
  <c r="AA34" i="7"/>
  <c r="Z34" i="7"/>
  <c r="Y34" i="7"/>
  <c r="X34" i="7"/>
  <c r="W34" i="7"/>
  <c r="V34" i="7"/>
  <c r="U34" i="7"/>
  <c r="T34" i="7"/>
  <c r="S34" i="7"/>
  <c r="R34" i="7"/>
  <c r="Q34" i="7"/>
  <c r="P34" i="7"/>
  <c r="AA33" i="7"/>
  <c r="Z33" i="7"/>
  <c r="Y33" i="7"/>
  <c r="X33" i="7"/>
  <c r="W33" i="7"/>
  <c r="V33" i="7"/>
  <c r="U33" i="7"/>
  <c r="T33" i="7"/>
  <c r="S33" i="7"/>
  <c r="R33" i="7"/>
  <c r="Q33" i="7"/>
  <c r="P33" i="7"/>
  <c r="AA32" i="7"/>
  <c r="Z32" i="7"/>
  <c r="Y32" i="7"/>
  <c r="X32" i="7"/>
  <c r="W32" i="7"/>
  <c r="V32" i="7"/>
  <c r="U32" i="7"/>
  <c r="T32" i="7"/>
  <c r="S32" i="7"/>
  <c r="R32" i="7"/>
  <c r="Q32" i="7"/>
  <c r="P32" i="7"/>
  <c r="AA31" i="7"/>
  <c r="Z31" i="7"/>
  <c r="Y31" i="7"/>
  <c r="X31" i="7"/>
  <c r="W31" i="7"/>
  <c r="V31" i="7"/>
  <c r="U31" i="7"/>
  <c r="T31" i="7"/>
  <c r="S31" i="7"/>
  <c r="R31" i="7"/>
  <c r="Q31" i="7"/>
  <c r="P31" i="7"/>
  <c r="AA30" i="7"/>
  <c r="Z30" i="7"/>
  <c r="Y30" i="7"/>
  <c r="X30" i="7"/>
  <c r="W30" i="7"/>
  <c r="V30" i="7"/>
  <c r="U30" i="7"/>
  <c r="T30" i="7"/>
  <c r="S30" i="7"/>
  <c r="R30" i="7"/>
  <c r="Q30" i="7"/>
  <c r="P30" i="7"/>
  <c r="AA29" i="7"/>
  <c r="Z29" i="7"/>
  <c r="Y29" i="7"/>
  <c r="X29" i="7"/>
  <c r="W29" i="7"/>
  <c r="V29" i="7"/>
  <c r="U29" i="7"/>
  <c r="T29" i="7"/>
  <c r="S29" i="7"/>
  <c r="R29" i="7"/>
  <c r="Q29" i="7"/>
  <c r="P29" i="7"/>
  <c r="AA28" i="7"/>
  <c r="Z28" i="7"/>
  <c r="Y28" i="7"/>
  <c r="X28" i="7"/>
  <c r="W28" i="7"/>
  <c r="V28" i="7"/>
  <c r="U28" i="7"/>
  <c r="T28" i="7"/>
  <c r="S28" i="7"/>
  <c r="R28" i="7"/>
  <c r="Q28" i="7"/>
  <c r="P28" i="7"/>
  <c r="AA27" i="7"/>
  <c r="Z27" i="7"/>
  <c r="Y27" i="7"/>
  <c r="X27" i="7"/>
  <c r="W27" i="7"/>
  <c r="V27" i="7"/>
  <c r="U27" i="7"/>
  <c r="T27" i="7"/>
  <c r="S27" i="7"/>
  <c r="R27" i="7"/>
  <c r="Q27" i="7"/>
  <c r="P27" i="7"/>
  <c r="AA26" i="7"/>
  <c r="Z26" i="7"/>
  <c r="Y26" i="7"/>
  <c r="X26" i="7"/>
  <c r="W26" i="7"/>
  <c r="V26" i="7"/>
  <c r="U26" i="7"/>
  <c r="T26" i="7"/>
  <c r="S26" i="7"/>
  <c r="R26" i="7"/>
  <c r="Q26" i="7"/>
  <c r="P26" i="7"/>
  <c r="AA25" i="7"/>
  <c r="Z25" i="7"/>
  <c r="Y25" i="7"/>
  <c r="X25" i="7"/>
  <c r="W25" i="7"/>
  <c r="V25" i="7"/>
  <c r="U25" i="7"/>
  <c r="T25" i="7"/>
  <c r="S25" i="7"/>
  <c r="R25" i="7"/>
  <c r="Q25" i="7"/>
  <c r="P25" i="7"/>
  <c r="AA24" i="7"/>
  <c r="Z24" i="7"/>
  <c r="Y24" i="7"/>
  <c r="X24" i="7"/>
  <c r="W24" i="7"/>
  <c r="V24" i="7"/>
  <c r="U24" i="7"/>
  <c r="T24" i="7"/>
  <c r="S24" i="7"/>
  <c r="R24" i="7"/>
  <c r="Q24" i="7"/>
  <c r="P24" i="7"/>
  <c r="AA23" i="7"/>
  <c r="Z23" i="7"/>
  <c r="Y23" i="7"/>
  <c r="X23" i="7"/>
  <c r="W23" i="7"/>
  <c r="V23" i="7"/>
  <c r="U23" i="7"/>
  <c r="T23" i="7"/>
  <c r="S23" i="7"/>
  <c r="R23" i="7"/>
  <c r="Q23" i="7"/>
  <c r="P23" i="7"/>
  <c r="AA22" i="7"/>
  <c r="Z22" i="7"/>
  <c r="Y22" i="7"/>
  <c r="X22" i="7"/>
  <c r="W22" i="7"/>
  <c r="V22" i="7"/>
  <c r="U22" i="7"/>
  <c r="T22" i="7"/>
  <c r="S22" i="7"/>
  <c r="R22" i="7"/>
  <c r="Q22" i="7"/>
  <c r="P22" i="7"/>
  <c r="AA21" i="7"/>
  <c r="Z21" i="7"/>
  <c r="Y21" i="7"/>
  <c r="X21" i="7"/>
  <c r="W21" i="7"/>
  <c r="V21" i="7"/>
  <c r="U21" i="7"/>
  <c r="T21" i="7"/>
  <c r="S21" i="7"/>
  <c r="R21" i="7"/>
  <c r="Q21" i="7"/>
  <c r="P21" i="7"/>
  <c r="AA20" i="7"/>
  <c r="Z20" i="7"/>
  <c r="Y20" i="7"/>
  <c r="X20" i="7"/>
  <c r="W20" i="7"/>
  <c r="V20" i="7"/>
  <c r="U20" i="7"/>
  <c r="T20" i="7"/>
  <c r="S20" i="7"/>
  <c r="R20" i="7"/>
  <c r="Q20" i="7"/>
  <c r="P20" i="7"/>
  <c r="AA19" i="7"/>
  <c r="Z19" i="7"/>
  <c r="Y19" i="7"/>
  <c r="X19" i="7"/>
  <c r="W19" i="7"/>
  <c r="V19" i="7"/>
  <c r="U19" i="7"/>
  <c r="T19" i="7"/>
  <c r="S19" i="7"/>
  <c r="R19" i="7"/>
  <c r="Q19" i="7"/>
  <c r="P19" i="7"/>
  <c r="AA18" i="7"/>
  <c r="Z18" i="7"/>
  <c r="Y18" i="7"/>
  <c r="X18" i="7"/>
  <c r="W18" i="7"/>
  <c r="V18" i="7"/>
  <c r="U18" i="7"/>
  <c r="T18" i="7"/>
  <c r="S18" i="7"/>
  <c r="R18" i="7"/>
  <c r="Q18" i="7"/>
  <c r="P18" i="7"/>
  <c r="AA17" i="7"/>
  <c r="Z17" i="7"/>
  <c r="Y17" i="7"/>
  <c r="X17" i="7"/>
  <c r="W17" i="7"/>
  <c r="V17" i="7"/>
  <c r="U17" i="7"/>
  <c r="T17" i="7"/>
  <c r="S17" i="7"/>
  <c r="R17" i="7"/>
  <c r="Q17" i="7"/>
  <c r="P17" i="7"/>
  <c r="AA16" i="7"/>
  <c r="Z16" i="7"/>
  <c r="Y16" i="7"/>
  <c r="X16" i="7"/>
  <c r="W16" i="7"/>
  <c r="V16" i="7"/>
  <c r="U16" i="7"/>
  <c r="T16" i="7"/>
  <c r="S16" i="7"/>
  <c r="R16" i="7"/>
  <c r="Q16" i="7"/>
  <c r="P16" i="7"/>
  <c r="W15" i="7"/>
  <c r="V15" i="7"/>
  <c r="U15" i="7"/>
  <c r="T15" i="7"/>
  <c r="W14" i="7"/>
  <c r="V14" i="7"/>
  <c r="U14" i="7"/>
  <c r="T14" i="7"/>
  <c r="AA13" i="7"/>
  <c r="Z13" i="7"/>
  <c r="Y13" i="7"/>
  <c r="X13" i="7"/>
  <c r="W13" i="7"/>
  <c r="V13" i="7"/>
  <c r="U13" i="7"/>
  <c r="T13" i="7"/>
  <c r="S13" i="7"/>
  <c r="R13" i="7"/>
  <c r="Q13" i="7"/>
  <c r="P13" i="7"/>
  <c r="AA12" i="7"/>
  <c r="Z12" i="7"/>
  <c r="Y12" i="7"/>
  <c r="X12" i="7"/>
  <c r="W12" i="7"/>
  <c r="V12" i="7"/>
  <c r="U12" i="7"/>
  <c r="T12" i="7"/>
  <c r="S12" i="7"/>
  <c r="R12" i="7"/>
  <c r="Q12" i="7"/>
  <c r="P12" i="7"/>
  <c r="AA11" i="7"/>
  <c r="Z11" i="7"/>
  <c r="Y11" i="7"/>
  <c r="X11" i="7"/>
  <c r="W11" i="7"/>
  <c r="V11" i="7"/>
  <c r="U11" i="7"/>
  <c r="T11" i="7"/>
  <c r="S11" i="7"/>
  <c r="R11" i="7"/>
  <c r="Q11" i="7"/>
  <c r="P11" i="7"/>
  <c r="AA10" i="7"/>
  <c r="Z10" i="7"/>
  <c r="Y10" i="7"/>
  <c r="X10" i="7"/>
  <c r="W10" i="7"/>
  <c r="V10" i="7"/>
  <c r="U10" i="7"/>
  <c r="T10" i="7"/>
  <c r="S10" i="7"/>
  <c r="R10" i="7"/>
  <c r="Q10" i="7"/>
  <c r="P10" i="7"/>
  <c r="W9" i="7"/>
  <c r="V9" i="7"/>
  <c r="U9" i="7"/>
  <c r="T9" i="7"/>
  <c r="AA8" i="7"/>
  <c r="Z8" i="7"/>
  <c r="Y8" i="7"/>
  <c r="X8" i="7"/>
  <c r="W8" i="7"/>
  <c r="V8" i="7"/>
  <c r="U8" i="7"/>
  <c r="T8" i="7"/>
  <c r="S8" i="7"/>
  <c r="R8" i="7"/>
  <c r="Q8" i="7"/>
  <c r="P8" i="7"/>
  <c r="AA7" i="7"/>
  <c r="Z7" i="7"/>
  <c r="Y7" i="7"/>
  <c r="X7" i="7"/>
  <c r="W7" i="7"/>
  <c r="V7" i="7"/>
  <c r="U7" i="7"/>
  <c r="T7" i="7"/>
  <c r="S7" i="7"/>
  <c r="R7" i="7"/>
  <c r="Q7" i="7"/>
  <c r="P7" i="7"/>
  <c r="AA6" i="7"/>
  <c r="Z6" i="7"/>
  <c r="Y6" i="7"/>
  <c r="X6" i="7"/>
  <c r="W6" i="7"/>
  <c r="V6" i="7"/>
  <c r="U6" i="7"/>
  <c r="T6" i="7"/>
  <c r="S6" i="7"/>
  <c r="R6" i="7"/>
  <c r="Q6" i="7"/>
  <c r="P6" i="7"/>
  <c r="AA5" i="7"/>
  <c r="Z5" i="7"/>
  <c r="Y5" i="7"/>
  <c r="X5" i="7"/>
  <c r="W5" i="7"/>
  <c r="V5" i="7"/>
  <c r="U5" i="7"/>
  <c r="T5" i="7"/>
  <c r="S5" i="7"/>
  <c r="R5" i="7"/>
  <c r="Q5" i="7"/>
  <c r="P5" i="7"/>
  <c r="AA4" i="7"/>
  <c r="Z4" i="7"/>
  <c r="Y4" i="7"/>
  <c r="X4" i="7"/>
  <c r="W4" i="7"/>
  <c r="V4" i="7"/>
  <c r="U4" i="7"/>
  <c r="T4" i="7"/>
  <c r="S4" i="7"/>
  <c r="R4" i="7"/>
  <c r="Q4" i="7"/>
  <c r="P4" i="7"/>
  <c r="AA3" i="7"/>
  <c r="Z3" i="7"/>
  <c r="Y3" i="7"/>
  <c r="X3" i="7"/>
  <c r="W3" i="7"/>
  <c r="V3" i="7"/>
  <c r="U3" i="7"/>
  <c r="T3" i="7"/>
  <c r="S3" i="7"/>
  <c r="R3" i="7"/>
  <c r="Q3" i="7"/>
  <c r="P3" i="7"/>
  <c r="P3" i="4" l="1"/>
  <c r="Q3" i="4"/>
  <c r="R3" i="4"/>
  <c r="S3" i="4"/>
  <c r="T3" i="4"/>
  <c r="U3" i="4"/>
  <c r="V3" i="4"/>
  <c r="W3" i="4"/>
  <c r="X3" i="4"/>
  <c r="Y3" i="4"/>
  <c r="Z3" i="4"/>
  <c r="AA3" i="4"/>
  <c r="P4" i="4"/>
  <c r="Q4" i="4"/>
  <c r="R4" i="4"/>
  <c r="S4" i="4"/>
  <c r="T4" i="4"/>
  <c r="U4" i="4"/>
  <c r="V4" i="4"/>
  <c r="W4" i="4"/>
  <c r="X4" i="4"/>
  <c r="Y4" i="4"/>
  <c r="Z4" i="4"/>
  <c r="AA4" i="4"/>
  <c r="P5" i="4"/>
  <c r="Q5" i="4"/>
  <c r="R5" i="4"/>
  <c r="S5" i="4"/>
  <c r="T5" i="4"/>
  <c r="U5" i="4"/>
  <c r="V5" i="4"/>
  <c r="W5" i="4"/>
  <c r="X5" i="4"/>
  <c r="Y5" i="4"/>
  <c r="Z5" i="4"/>
  <c r="AA5" i="4"/>
  <c r="P6" i="4"/>
  <c r="Q6" i="4"/>
  <c r="R6" i="4"/>
  <c r="S6" i="4"/>
  <c r="T6" i="4"/>
  <c r="U6" i="4"/>
  <c r="V6" i="4"/>
  <c r="W6" i="4"/>
  <c r="X6" i="4"/>
  <c r="Y6" i="4"/>
  <c r="Z6" i="4"/>
  <c r="AA6" i="4"/>
  <c r="P7" i="4"/>
  <c r="Q7" i="4"/>
  <c r="R7" i="4"/>
  <c r="S7" i="4"/>
  <c r="T7" i="4"/>
  <c r="U7" i="4"/>
  <c r="V7" i="4"/>
  <c r="W7" i="4"/>
  <c r="X7" i="4"/>
  <c r="Y7" i="4"/>
  <c r="Z7" i="4"/>
  <c r="AA7" i="4"/>
  <c r="P8" i="4"/>
  <c r="Q8" i="4"/>
  <c r="R8" i="4"/>
  <c r="S8" i="4"/>
  <c r="T8" i="4"/>
  <c r="U8" i="4"/>
  <c r="V8" i="4"/>
  <c r="W8" i="4"/>
  <c r="X8" i="4"/>
  <c r="Y8" i="4"/>
  <c r="Z8" i="4"/>
  <c r="AA8" i="4"/>
  <c r="T9" i="4"/>
  <c r="U9" i="4"/>
  <c r="V9" i="4"/>
  <c r="W9" i="4"/>
  <c r="P10" i="4"/>
  <c r="Q10" i="4"/>
  <c r="R10" i="4"/>
  <c r="S10" i="4"/>
  <c r="T10" i="4"/>
  <c r="U10" i="4"/>
  <c r="V10" i="4"/>
  <c r="W10" i="4"/>
  <c r="X10" i="4"/>
  <c r="Y10" i="4"/>
  <c r="Z10" i="4"/>
  <c r="AA10" i="4"/>
  <c r="P11" i="4"/>
  <c r="Q11" i="4"/>
  <c r="R11" i="4"/>
  <c r="S11" i="4"/>
  <c r="T11" i="4"/>
  <c r="U11" i="4"/>
  <c r="V11" i="4"/>
  <c r="W11" i="4"/>
  <c r="X11" i="4"/>
  <c r="Y11" i="4"/>
  <c r="Z11" i="4"/>
  <c r="AA11" i="4"/>
  <c r="P12" i="4"/>
  <c r="Q12" i="4"/>
  <c r="R12" i="4"/>
  <c r="S12" i="4"/>
  <c r="T12" i="4"/>
  <c r="U12" i="4"/>
  <c r="V12" i="4"/>
  <c r="W12" i="4"/>
  <c r="X12" i="4"/>
  <c r="Y12" i="4"/>
  <c r="Z12" i="4"/>
  <c r="AA12" i="4"/>
  <c r="P13" i="4"/>
  <c r="Q13" i="4"/>
  <c r="R13" i="4"/>
  <c r="S13" i="4"/>
  <c r="T13" i="4"/>
  <c r="U13" i="4"/>
  <c r="V13" i="4"/>
  <c r="W13" i="4"/>
  <c r="X13" i="4"/>
  <c r="Y13" i="4"/>
  <c r="Z13" i="4"/>
  <c r="AA13" i="4"/>
  <c r="T14" i="4"/>
  <c r="U14" i="4"/>
  <c r="V14" i="4"/>
  <c r="W14" i="4"/>
  <c r="T15" i="4"/>
  <c r="U15" i="4"/>
  <c r="V15" i="4"/>
  <c r="W15" i="4"/>
  <c r="P16" i="4"/>
  <c r="Q16" i="4"/>
  <c r="R16" i="4"/>
  <c r="S16" i="4"/>
  <c r="T16" i="4"/>
  <c r="U16" i="4"/>
  <c r="V16" i="4"/>
  <c r="W16" i="4"/>
  <c r="X16" i="4"/>
  <c r="Y16" i="4"/>
  <c r="Z16" i="4"/>
  <c r="AA16" i="4"/>
  <c r="P17" i="4"/>
  <c r="Q17" i="4"/>
  <c r="R17" i="4"/>
  <c r="S17" i="4"/>
  <c r="T17" i="4"/>
  <c r="U17" i="4"/>
  <c r="V17" i="4"/>
  <c r="W17" i="4"/>
  <c r="X17" i="4"/>
  <c r="Y17" i="4"/>
  <c r="Z17" i="4"/>
  <c r="AA17" i="4"/>
  <c r="P18" i="4"/>
  <c r="Q18" i="4"/>
  <c r="R18" i="4"/>
  <c r="S18" i="4"/>
  <c r="T18" i="4"/>
  <c r="U18" i="4"/>
  <c r="V18" i="4"/>
  <c r="W18" i="4"/>
  <c r="X18" i="4"/>
  <c r="Y18" i="4"/>
  <c r="Z18" i="4"/>
  <c r="AA18" i="4"/>
  <c r="P19" i="4"/>
  <c r="Q19" i="4"/>
  <c r="R19" i="4"/>
  <c r="S19" i="4"/>
  <c r="T19" i="4"/>
  <c r="U19" i="4"/>
  <c r="V19" i="4"/>
  <c r="W19" i="4"/>
  <c r="X19" i="4"/>
  <c r="Y19" i="4"/>
  <c r="Z19" i="4"/>
  <c r="AA19" i="4"/>
  <c r="P20" i="4"/>
  <c r="Q20" i="4"/>
  <c r="R20" i="4"/>
  <c r="S20" i="4"/>
  <c r="T20" i="4"/>
  <c r="U20" i="4"/>
  <c r="V20" i="4"/>
  <c r="W20" i="4"/>
  <c r="X20" i="4"/>
  <c r="Y20" i="4"/>
  <c r="Z20" i="4"/>
  <c r="AA20" i="4"/>
  <c r="P21" i="4"/>
  <c r="Q21" i="4"/>
  <c r="R21" i="4"/>
  <c r="S21" i="4"/>
  <c r="T21" i="4"/>
  <c r="U21" i="4"/>
  <c r="V21" i="4"/>
  <c r="W21" i="4"/>
  <c r="X21" i="4"/>
  <c r="Y21" i="4"/>
  <c r="Z21" i="4"/>
  <c r="AA21" i="4"/>
  <c r="P22" i="4"/>
  <c r="Q22" i="4"/>
  <c r="R22" i="4"/>
  <c r="S22" i="4"/>
  <c r="T22" i="4"/>
  <c r="U22" i="4"/>
  <c r="V22" i="4"/>
  <c r="W22" i="4"/>
  <c r="X22" i="4"/>
  <c r="Y22" i="4"/>
  <c r="Z22" i="4"/>
  <c r="AA22" i="4"/>
  <c r="P23" i="4"/>
  <c r="Q23" i="4"/>
  <c r="R23" i="4"/>
  <c r="S23" i="4"/>
  <c r="T23" i="4"/>
  <c r="U23" i="4"/>
  <c r="V23" i="4"/>
  <c r="W23" i="4"/>
  <c r="X23" i="4"/>
  <c r="Y23" i="4"/>
  <c r="Z23" i="4"/>
  <c r="AA23" i="4"/>
  <c r="P24" i="4"/>
  <c r="Q24" i="4"/>
  <c r="R24" i="4"/>
  <c r="S24" i="4"/>
  <c r="T24" i="4"/>
  <c r="U24" i="4"/>
  <c r="V24" i="4"/>
  <c r="W24" i="4"/>
  <c r="X24" i="4"/>
  <c r="Y24" i="4"/>
  <c r="Z24" i="4"/>
  <c r="AA24" i="4"/>
  <c r="P25" i="4"/>
  <c r="Q25" i="4"/>
  <c r="R25" i="4"/>
  <c r="S25" i="4"/>
  <c r="T25" i="4"/>
  <c r="U25" i="4"/>
  <c r="V25" i="4"/>
  <c r="W25" i="4"/>
  <c r="X25" i="4"/>
  <c r="Y25" i="4"/>
  <c r="Z25" i="4"/>
  <c r="AA25" i="4"/>
  <c r="P26" i="4"/>
  <c r="Q26" i="4"/>
  <c r="R26" i="4"/>
  <c r="S26" i="4"/>
  <c r="T26" i="4"/>
  <c r="U26" i="4"/>
  <c r="V26" i="4"/>
  <c r="W26" i="4"/>
  <c r="X26" i="4"/>
  <c r="Y26" i="4"/>
  <c r="Z26" i="4"/>
  <c r="AA26" i="4"/>
  <c r="P27" i="4"/>
  <c r="Q27" i="4"/>
  <c r="R27" i="4"/>
  <c r="S27" i="4"/>
  <c r="T27" i="4"/>
  <c r="U27" i="4"/>
  <c r="V27" i="4"/>
  <c r="W27" i="4"/>
  <c r="X27" i="4"/>
  <c r="Y27" i="4"/>
  <c r="Z27" i="4"/>
  <c r="AA27" i="4"/>
  <c r="P28" i="4"/>
  <c r="Q28" i="4"/>
  <c r="R28" i="4"/>
  <c r="S28" i="4"/>
  <c r="T28" i="4"/>
  <c r="U28" i="4"/>
  <c r="V28" i="4"/>
  <c r="W28" i="4"/>
  <c r="X28" i="4"/>
  <c r="Y28" i="4"/>
  <c r="Z28" i="4"/>
  <c r="AA28" i="4"/>
  <c r="P29" i="4"/>
  <c r="Q29" i="4"/>
  <c r="R29" i="4"/>
  <c r="S29" i="4"/>
  <c r="T29" i="4"/>
  <c r="U29" i="4"/>
  <c r="V29" i="4"/>
  <c r="W29" i="4"/>
  <c r="X29" i="4"/>
  <c r="Y29" i="4"/>
  <c r="Z29" i="4"/>
  <c r="AA29" i="4"/>
  <c r="P30" i="4"/>
  <c r="Q30" i="4"/>
  <c r="R30" i="4"/>
  <c r="S30" i="4"/>
  <c r="T30" i="4"/>
  <c r="U30" i="4"/>
  <c r="V30" i="4"/>
  <c r="W30" i="4"/>
  <c r="X30" i="4"/>
  <c r="Y30" i="4"/>
  <c r="Z30" i="4"/>
  <c r="AA30" i="4"/>
  <c r="P31" i="4"/>
  <c r="Q31" i="4"/>
  <c r="R31" i="4"/>
  <c r="S31" i="4"/>
  <c r="T31" i="4"/>
  <c r="U31" i="4"/>
  <c r="V31" i="4"/>
  <c r="W31" i="4"/>
  <c r="X31" i="4"/>
  <c r="Y31" i="4"/>
  <c r="Z31" i="4"/>
  <c r="AA31" i="4"/>
  <c r="P32" i="4"/>
  <c r="Q32" i="4"/>
  <c r="R32" i="4"/>
  <c r="S32" i="4"/>
  <c r="T32" i="4"/>
  <c r="U32" i="4"/>
  <c r="V32" i="4"/>
  <c r="W32" i="4"/>
  <c r="X32" i="4"/>
  <c r="Y32" i="4"/>
  <c r="Z32" i="4"/>
  <c r="AA32" i="4"/>
  <c r="P33" i="4"/>
  <c r="Q33" i="4"/>
  <c r="R33" i="4"/>
  <c r="S33" i="4"/>
  <c r="T33" i="4"/>
  <c r="U33" i="4"/>
  <c r="V33" i="4"/>
  <c r="W33" i="4"/>
  <c r="X33" i="4"/>
  <c r="Y33" i="4"/>
  <c r="Z33" i="4"/>
  <c r="AA33" i="4"/>
  <c r="P34" i="4"/>
  <c r="Q34" i="4"/>
  <c r="R34" i="4"/>
  <c r="S34" i="4"/>
  <c r="T34" i="4"/>
  <c r="U34" i="4"/>
  <c r="V34" i="4"/>
  <c r="W34" i="4"/>
  <c r="X34" i="4"/>
  <c r="Y34" i="4"/>
  <c r="Z34" i="4"/>
  <c r="AA34" i="4"/>
  <c r="P35" i="4"/>
  <c r="Q35" i="4"/>
  <c r="R35" i="4"/>
  <c r="S35" i="4"/>
  <c r="T35" i="4"/>
  <c r="U35" i="4"/>
  <c r="V35" i="4"/>
  <c r="W35" i="4"/>
  <c r="X35" i="4"/>
  <c r="Y35" i="4"/>
  <c r="Z35" i="4"/>
  <c r="AA35" i="4"/>
  <c r="P36" i="4"/>
  <c r="Q36" i="4"/>
  <c r="R36" i="4"/>
  <c r="S36" i="4"/>
  <c r="T36" i="4"/>
  <c r="U36" i="4"/>
  <c r="V36" i="4"/>
  <c r="W36" i="4"/>
  <c r="X36" i="4"/>
  <c r="Y36" i="4"/>
  <c r="Z36" i="4"/>
  <c r="AA36" i="4"/>
  <c r="P37" i="4"/>
  <c r="Q37" i="4"/>
  <c r="R37" i="4"/>
  <c r="S37" i="4"/>
  <c r="T37" i="4"/>
  <c r="U37" i="4"/>
  <c r="V37" i="4"/>
  <c r="W37" i="4"/>
  <c r="X37" i="4"/>
  <c r="Y37" i="4"/>
  <c r="Z37" i="4"/>
  <c r="AA37" i="4"/>
  <c r="P38" i="4"/>
  <c r="Q38" i="4"/>
  <c r="R38" i="4"/>
  <c r="S38" i="4"/>
  <c r="T38" i="4"/>
  <c r="U38" i="4"/>
  <c r="V38" i="4"/>
  <c r="W38" i="4"/>
  <c r="X38" i="4"/>
  <c r="Y38" i="4"/>
  <c r="Z38" i="4"/>
  <c r="AA38" i="4"/>
  <c r="P39" i="4"/>
  <c r="Q39" i="4"/>
  <c r="R39" i="4"/>
  <c r="S39" i="4"/>
  <c r="T39" i="4"/>
  <c r="U39" i="4"/>
  <c r="V39" i="4"/>
  <c r="W39" i="4"/>
  <c r="X39" i="4"/>
  <c r="Y39" i="4"/>
  <c r="Z39" i="4"/>
  <c r="AA39" i="4"/>
  <c r="P40" i="4"/>
  <c r="Q40" i="4"/>
  <c r="R40" i="4"/>
  <c r="S40" i="4"/>
  <c r="T40" i="4"/>
  <c r="U40" i="4"/>
  <c r="V40" i="4"/>
  <c r="W40" i="4"/>
  <c r="X40" i="4"/>
  <c r="Y40" i="4"/>
  <c r="Z40" i="4"/>
  <c r="AA40" i="4"/>
  <c r="P41" i="4"/>
  <c r="Q41" i="4"/>
  <c r="R41" i="4"/>
  <c r="S41" i="4"/>
  <c r="T41" i="4"/>
  <c r="U41" i="4"/>
  <c r="V41" i="4"/>
  <c r="W41" i="4"/>
  <c r="X41" i="4"/>
  <c r="Y41" i="4"/>
  <c r="Z41" i="4"/>
  <c r="AA41" i="4"/>
  <c r="P42" i="4"/>
  <c r="Q42" i="4"/>
  <c r="R42" i="4"/>
  <c r="S42" i="4"/>
  <c r="T42" i="4"/>
  <c r="U42" i="4"/>
  <c r="V42" i="4"/>
  <c r="W42" i="4"/>
  <c r="X42" i="4"/>
  <c r="Y42" i="4"/>
  <c r="Z42" i="4"/>
  <c r="AA42" i="4"/>
  <c r="P43" i="4"/>
  <c r="Q43" i="4"/>
  <c r="R43" i="4"/>
  <c r="S43" i="4"/>
  <c r="T43" i="4"/>
  <c r="U43" i="4"/>
  <c r="V43" i="4"/>
  <c r="W43" i="4"/>
  <c r="X43" i="4"/>
  <c r="Y43" i="4"/>
  <c r="Z43" i="4"/>
  <c r="AA43" i="4"/>
  <c r="P44" i="4"/>
  <c r="Q44" i="4"/>
  <c r="R44" i="4"/>
  <c r="S44" i="4"/>
  <c r="T44" i="4"/>
  <c r="U44" i="4"/>
  <c r="V44" i="4"/>
  <c r="W44" i="4"/>
  <c r="X44" i="4"/>
  <c r="Y44" i="4"/>
  <c r="Z44" i="4"/>
  <c r="AA44" i="4"/>
  <c r="P45" i="4"/>
  <c r="Q45" i="4"/>
  <c r="R45" i="4"/>
  <c r="S45" i="4"/>
  <c r="T45" i="4"/>
  <c r="U45" i="4"/>
  <c r="V45" i="4"/>
  <c r="W45" i="4"/>
  <c r="X45" i="4"/>
  <c r="Y45" i="4"/>
  <c r="Z45" i="4"/>
  <c r="AA45" i="4"/>
  <c r="P46" i="4"/>
  <c r="Q46" i="4"/>
  <c r="R46" i="4"/>
  <c r="S46" i="4"/>
  <c r="T46" i="4"/>
  <c r="U46" i="4"/>
  <c r="V46" i="4"/>
  <c r="W46" i="4"/>
  <c r="X46" i="4"/>
  <c r="Y46" i="4"/>
  <c r="Z46" i="4"/>
  <c r="AA46" i="4"/>
  <c r="P47" i="4"/>
  <c r="Q47" i="4"/>
  <c r="R47" i="4"/>
  <c r="S47" i="4"/>
  <c r="T47" i="4"/>
  <c r="U47" i="4"/>
  <c r="V47" i="4"/>
  <c r="W47" i="4"/>
  <c r="X47" i="4"/>
  <c r="Y47" i="4"/>
  <c r="Z47" i="4"/>
  <c r="AA47" i="4"/>
  <c r="P48" i="4"/>
  <c r="Q48" i="4"/>
  <c r="R48" i="4"/>
  <c r="S48" i="4"/>
  <c r="T48" i="4"/>
  <c r="U48" i="4"/>
  <c r="V48" i="4"/>
  <c r="W48" i="4"/>
  <c r="X48" i="4"/>
  <c r="Y48" i="4"/>
  <c r="Z48" i="4"/>
  <c r="AA48" i="4"/>
  <c r="P49" i="4"/>
  <c r="Q49" i="4"/>
  <c r="R49" i="4"/>
  <c r="S49" i="4"/>
  <c r="T49" i="4"/>
  <c r="U49" i="4"/>
  <c r="V49" i="4"/>
  <c r="W49" i="4"/>
  <c r="X49" i="4"/>
  <c r="Y49" i="4"/>
  <c r="Z49" i="4"/>
  <c r="AA49" i="4"/>
  <c r="P50" i="4"/>
  <c r="Q50" i="4"/>
  <c r="R50" i="4"/>
  <c r="S50" i="4"/>
  <c r="T50" i="4"/>
  <c r="U50" i="4"/>
  <c r="V50" i="4"/>
  <c r="W50" i="4"/>
  <c r="X50" i="4"/>
  <c r="Y50" i="4"/>
  <c r="Z50" i="4"/>
  <c r="AA50" i="4"/>
  <c r="P51" i="4"/>
  <c r="Q51" i="4"/>
  <c r="R51" i="4"/>
  <c r="S51" i="4"/>
  <c r="T51" i="4"/>
  <c r="U51" i="4"/>
  <c r="V51" i="4"/>
  <c r="W51" i="4"/>
  <c r="X51" i="4"/>
  <c r="Y51" i="4"/>
  <c r="Z51" i="4"/>
  <c r="AA51" i="4"/>
  <c r="P52" i="4"/>
  <c r="Q52" i="4"/>
  <c r="R52" i="4"/>
  <c r="S52" i="4"/>
  <c r="T52" i="4"/>
  <c r="U52" i="4"/>
  <c r="V52" i="4"/>
  <c r="W52" i="4"/>
  <c r="X52" i="4"/>
  <c r="Y52" i="4"/>
  <c r="Z52" i="4"/>
  <c r="AA52" i="4"/>
  <c r="P53" i="4"/>
  <c r="Q53" i="4"/>
  <c r="R53" i="4"/>
  <c r="S53" i="4"/>
  <c r="T53" i="4"/>
  <c r="U53" i="4"/>
  <c r="V53" i="4"/>
  <c r="W53" i="4"/>
  <c r="X53" i="4"/>
  <c r="Y53" i="4"/>
  <c r="Z53" i="4"/>
  <c r="AA53" i="4"/>
  <c r="P54" i="4"/>
  <c r="Q54" i="4"/>
  <c r="R54" i="4"/>
  <c r="S54" i="4"/>
  <c r="T54" i="4"/>
  <c r="U54" i="4"/>
  <c r="V54" i="4"/>
  <c r="W54" i="4"/>
  <c r="X54" i="4"/>
  <c r="Y54" i="4"/>
  <c r="Z54" i="4"/>
  <c r="AA54" i="4"/>
  <c r="P55" i="4"/>
  <c r="Q55" i="4"/>
  <c r="R55" i="4"/>
  <c r="S55" i="4"/>
  <c r="T55" i="4"/>
  <c r="U55" i="4"/>
  <c r="V55" i="4"/>
  <c r="W55" i="4"/>
  <c r="X55" i="4"/>
  <c r="Y55" i="4"/>
  <c r="Z55" i="4"/>
  <c r="AA55" i="4"/>
  <c r="T56" i="4"/>
  <c r="U56" i="4"/>
  <c r="V56" i="4"/>
  <c r="W56" i="4"/>
  <c r="T57" i="4"/>
  <c r="U57" i="4"/>
  <c r="V57" i="4"/>
  <c r="W57" i="4"/>
  <c r="P58" i="4"/>
  <c r="Q58" i="4"/>
  <c r="R58" i="4"/>
  <c r="S58" i="4"/>
  <c r="T58" i="4"/>
  <c r="U58" i="4"/>
  <c r="V58" i="4"/>
  <c r="W58" i="4"/>
  <c r="X58" i="4"/>
  <c r="Y58" i="4"/>
  <c r="Z58" i="4"/>
  <c r="AA58" i="4"/>
</calcChain>
</file>

<file path=xl/sharedStrings.xml><?xml version="1.0" encoding="utf-8"?>
<sst xmlns="http://schemas.openxmlformats.org/spreadsheetml/2006/main" count="641" uniqueCount="83">
  <si>
    <t>AY16-17</t>
  </si>
  <si>
    <t>AY17-18</t>
  </si>
  <si>
    <t>All</t>
  </si>
  <si>
    <t>H5</t>
  </si>
  <si>
    <t>H6.7</t>
  </si>
  <si>
    <t>H8.9</t>
  </si>
  <si>
    <t>DC1</t>
  </si>
  <si>
    <t>DC2</t>
  </si>
  <si>
    <t>DC3</t>
  </si>
  <si>
    <t>DC4</t>
  </si>
  <si>
    <t>DC11</t>
  </si>
  <si>
    <t>CS6</t>
  </si>
  <si>
    <t>SE1</t>
  </si>
  <si>
    <t>SE2</t>
  </si>
  <si>
    <t>SE3</t>
  </si>
  <si>
    <t>SE7.1</t>
  </si>
  <si>
    <t>SE6</t>
  </si>
  <si>
    <t>SE8</t>
  </si>
  <si>
    <t>SE10</t>
  </si>
  <si>
    <t>DC12</t>
  </si>
  <si>
    <t>CS8</t>
  </si>
  <si>
    <t>G6</t>
  </si>
  <si>
    <t>G8</t>
  </si>
  <si>
    <t>H9.10</t>
  </si>
  <si>
    <t>CS7</t>
  </si>
  <si>
    <t>G4</t>
  </si>
  <si>
    <t>G5</t>
  </si>
  <si>
    <t>G9</t>
  </si>
  <si>
    <t>H4</t>
  </si>
  <si>
    <t>DC6</t>
  </si>
  <si>
    <t>CS9</t>
  </si>
  <si>
    <t>DC9</t>
  </si>
  <si>
    <t>CS10</t>
  </si>
  <si>
    <t>SE9</t>
  </si>
  <si>
    <t>G1</t>
  </si>
  <si>
    <t>B8</t>
  </si>
  <si>
    <t>DC5</t>
  </si>
  <si>
    <t>AY18-19</t>
  </si>
  <si>
    <t>H1</t>
  </si>
  <si>
    <t>H2</t>
  </si>
  <si>
    <t>H3</t>
  </si>
  <si>
    <t>H7.8</t>
  </si>
  <si>
    <t>DC7</t>
  </si>
  <si>
    <t>CS2</t>
  </si>
  <si>
    <t>SE5</t>
  </si>
  <si>
    <t>G2</t>
  </si>
  <si>
    <t>H12</t>
  </si>
  <si>
    <t>CS3</t>
  </si>
  <si>
    <t>DC8</t>
  </si>
  <si>
    <t>G7</t>
  </si>
  <si>
    <t>H11</t>
  </si>
  <si>
    <t>DC10</t>
  </si>
  <si>
    <t>DC13</t>
  </si>
  <si>
    <t>DC14</t>
  </si>
  <si>
    <t>DC15</t>
  </si>
  <si>
    <t>DC16</t>
  </si>
  <si>
    <t>SE4</t>
  </si>
  <si>
    <t>SE11</t>
  </si>
  <si>
    <t>SE7.2</t>
  </si>
  <si>
    <t>Pre Test -&gt; Post Test</t>
  </si>
  <si>
    <t>Post Test -&gt; Post Post Test</t>
  </si>
  <si>
    <t>Pre Test -&gt; Post Post Test</t>
  </si>
  <si>
    <t>H6</t>
  </si>
  <si>
    <t>Mean</t>
  </si>
  <si>
    <t>Median</t>
  </si>
  <si>
    <t>Pre</t>
  </si>
  <si>
    <t>StDev</t>
  </si>
  <si>
    <t>PreMean</t>
  </si>
  <si>
    <t>All Inc</t>
  </si>
  <si>
    <t>All Dec</t>
  </si>
  <si>
    <t>Sig Inc</t>
  </si>
  <si>
    <t>Sig Dec</t>
  </si>
  <si>
    <t>Student
Confidence</t>
  </si>
  <si>
    <t>Working
with
Others</t>
  </si>
  <si>
    <t>Technical
Learning
Skils</t>
  </si>
  <si>
    <t>Software
Process and
Organization</t>
  </si>
  <si>
    <t>Documen-tation</t>
  </si>
  <si>
    <t>FOSS
C oncepts</t>
  </si>
  <si>
    <t>Overall</t>
  </si>
  <si>
    <t>Humanitarian
Focus</t>
  </si>
  <si>
    <t>Pre-Test to Post-Test (Sem. 1)</t>
  </si>
  <si>
    <t>Post-Test (Sem 1) to  Post-Post Test (Sem. 2)</t>
  </si>
  <si>
    <t>Pre-Test (Sem. 1) to Post-Post-Test (Sem.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</si>
</sst>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4" fillId="0" borderId="5" xfId="0" applyFont="1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4" fillId="0" borderId="8" xfId="0" applyFont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5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0" fillId="0" borderId="10" xfId="0" applyBorder="1"/>
    <xf numFmtId="0" fontId="4" fillId="0" borderId="11" xfId="0" applyFont="1" applyBorder="1"/>
    <xf numFmtId="0" fontId="0" fillId="0" borderId="9" xfId="0" applyBorder="1"/>
    <xf numFmtId="0" fontId="0" fillId="0" borderId="11" xfId="0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165" fontId="0" fillId="0" borderId="9" xfId="0" applyNumberFormat="1" applyFont="1" applyBorder="1"/>
    <xf numFmtId="165" fontId="4" fillId="0" borderId="10" xfId="0" applyNumberFormat="1" applyFont="1" applyBorder="1"/>
    <xf numFmtId="165" fontId="0" fillId="0" borderId="10" xfId="0" applyNumberFormat="1" applyFont="1" applyBorder="1"/>
    <xf numFmtId="165" fontId="0" fillId="0" borderId="11" xfId="0" applyNumberFormat="1" applyFont="1" applyBorder="1"/>
    <xf numFmtId="165" fontId="0" fillId="0" borderId="9" xfId="0" applyNumberFormat="1" applyBorder="1"/>
    <xf numFmtId="165" fontId="0" fillId="0" borderId="10" xfId="0" applyNumberFormat="1" applyBorder="1"/>
    <xf numFmtId="165" fontId="4" fillId="0" borderId="11" xfId="0" applyNumberFormat="1" applyFont="1" applyBorder="1"/>
    <xf numFmtId="165" fontId="0" fillId="0" borderId="11" xfId="0" applyNumberFormat="1" applyBorder="1"/>
    <xf numFmtId="165" fontId="0" fillId="0" borderId="1" xfId="0" applyNumberFormat="1" applyFont="1" applyBorder="1"/>
    <xf numFmtId="165" fontId="4" fillId="0" borderId="2" xfId="0" applyNumberFormat="1" applyFont="1" applyBorder="1"/>
    <xf numFmtId="165" fontId="0" fillId="0" borderId="2" xfId="0" applyNumberFormat="1" applyFont="1" applyBorder="1"/>
    <xf numFmtId="165" fontId="0" fillId="0" borderId="3" xfId="0" applyNumberFormat="1" applyFont="1" applyBorder="1"/>
    <xf numFmtId="165" fontId="0" fillId="0" borderId="1" xfId="0" applyNumberFormat="1" applyBorder="1"/>
    <xf numFmtId="165" fontId="0" fillId="0" borderId="2" xfId="0" applyNumberFormat="1" applyBorder="1"/>
    <xf numFmtId="165" fontId="4" fillId="0" borderId="3" xfId="0" applyNumberFormat="1" applyFont="1" applyBorder="1"/>
    <xf numFmtId="165" fontId="0" fillId="0" borderId="3" xfId="0" applyNumberFormat="1" applyBorder="1"/>
    <xf numFmtId="165" fontId="0" fillId="0" borderId="4" xfId="0" applyNumberFormat="1" applyFont="1" applyBorder="1"/>
    <xf numFmtId="165" fontId="4" fillId="0" borderId="0" xfId="0" applyNumberFormat="1" applyFont="1" applyBorder="1"/>
    <xf numFmtId="165" fontId="0" fillId="0" borderId="0" xfId="0" applyNumberFormat="1" applyFont="1" applyBorder="1"/>
    <xf numFmtId="165" fontId="0" fillId="0" borderId="5" xfId="0" applyNumberFormat="1" applyFont="1" applyBorder="1"/>
    <xf numFmtId="165" fontId="0" fillId="0" borderId="4" xfId="0" applyNumberFormat="1" applyBorder="1"/>
    <xf numFmtId="165" fontId="0" fillId="0" borderId="0" xfId="0" applyNumberFormat="1" applyBorder="1"/>
    <xf numFmtId="165" fontId="4" fillId="0" borderId="5" xfId="0" applyNumberFormat="1" applyFont="1" applyBorder="1"/>
    <xf numFmtId="165" fontId="0" fillId="0" borderId="5" xfId="0" applyNumberFormat="1" applyBorder="1"/>
    <xf numFmtId="165" fontId="0" fillId="0" borderId="6" xfId="0" applyNumberFormat="1" applyFont="1" applyBorder="1"/>
    <xf numFmtId="165" fontId="4" fillId="0" borderId="7" xfId="0" applyNumberFormat="1" applyFont="1" applyBorder="1"/>
    <xf numFmtId="165" fontId="0" fillId="0" borderId="7" xfId="0" applyNumberFormat="1" applyFont="1" applyBorder="1"/>
    <xf numFmtId="165" fontId="0" fillId="0" borderId="8" xfId="0" applyNumberFormat="1" applyFont="1" applyBorder="1"/>
    <xf numFmtId="165" fontId="0" fillId="0" borderId="6" xfId="0" applyNumberFormat="1" applyBorder="1"/>
    <xf numFmtId="165" fontId="0" fillId="0" borderId="7" xfId="0" applyNumberFormat="1" applyBorder="1"/>
    <xf numFmtId="165" fontId="4" fillId="0" borderId="8" xfId="0" applyNumberFormat="1" applyFont="1" applyBorder="1"/>
    <xf numFmtId="165" fontId="0" fillId="0" borderId="8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right" vertical="center" textRotation="90" wrapText="1"/>
    </xf>
    <xf numFmtId="0" fontId="1" fillId="0" borderId="3" xfId="0" applyFont="1" applyBorder="1"/>
    <xf numFmtId="0" fontId="5" fillId="0" borderId="4" xfId="0" applyFont="1" applyBorder="1" applyAlignment="1">
      <alignment horizontal="right" vertical="center" textRotation="90"/>
    </xf>
    <xf numFmtId="0" fontId="1" fillId="0" borderId="5" xfId="0" applyFont="1" applyBorder="1"/>
    <xf numFmtId="0" fontId="5" fillId="0" borderId="6" xfId="0" applyFont="1" applyBorder="1" applyAlignment="1">
      <alignment horizontal="right" vertical="center" textRotation="90"/>
    </xf>
    <xf numFmtId="0" fontId="1" fillId="0" borderId="8" xfId="0" applyFont="1" applyBorder="1"/>
    <xf numFmtId="0" fontId="5" fillId="0" borderId="1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textRotation="90" wrapText="1"/>
    </xf>
    <xf numFmtId="0" fontId="5" fillId="0" borderId="6" xfId="0" applyFont="1" applyBorder="1" applyAlignment="1">
      <alignment horizontal="right" vertical="center" textRotation="90" wrapText="1"/>
    </xf>
    <xf numFmtId="0" fontId="5" fillId="0" borderId="9" xfId="0" applyFont="1" applyBorder="1" applyAlignment="1">
      <alignment horizontal="right"/>
    </xf>
    <xf numFmtId="0" fontId="1" fillId="0" borderId="11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90"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strike/>
        <color theme="1"/>
      </font>
      <fill>
        <patternFill patternType="none">
          <bgColor auto="1"/>
        </patternFill>
      </fill>
    </dxf>
    <dxf>
      <font>
        <b val="0"/>
        <i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solid">
          <fgColor auto="1"/>
          <bgColor auto="1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C0FFD1"/>
        </patternFill>
      </fill>
    </dxf>
  </dxfs>
  <tableStyles count="0" defaultTableStyle="TableStyleMedium9" defaultPivotStyle="PivotStyleMedium4"/>
  <colors>
    <mruColors>
      <color rgb="FFC0F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8C50-654D-1A4A-ADCD-7D1EAE6AF847}">
  <sheetPr>
    <pageSetUpPr fitToPage="1"/>
  </sheetPr>
  <dimension ref="A1:M61"/>
  <sheetViews>
    <sheetView topLeftCell="A23" workbookViewId="0">
      <selection activeCell="E62" sqref="E62"/>
    </sheetView>
  </sheetViews>
  <sheetFormatPr baseColWidth="10" defaultRowHeight="16" x14ac:dyDescent="0.2"/>
  <cols>
    <col min="1" max="1" width="10.83203125" style="1"/>
  </cols>
  <sheetData>
    <row r="1" spans="1:13" x14ac:dyDescent="0.2">
      <c r="B1" s="1" t="s">
        <v>59</v>
      </c>
      <c r="C1" s="1"/>
      <c r="D1" s="1"/>
      <c r="E1" s="1"/>
      <c r="F1" s="1" t="s">
        <v>60</v>
      </c>
      <c r="G1" s="1"/>
      <c r="H1" s="1"/>
      <c r="I1" s="1"/>
      <c r="J1" s="1" t="s">
        <v>61</v>
      </c>
      <c r="K1" s="1"/>
      <c r="L1" s="1"/>
      <c r="M1" s="1"/>
    </row>
    <row r="2" spans="1:13" ht="17" thickBot="1" x14ac:dyDescent="0.25">
      <c r="B2" s="1" t="s">
        <v>0</v>
      </c>
      <c r="C2" s="1" t="s">
        <v>1</v>
      </c>
      <c r="D2" s="1" t="s">
        <v>37</v>
      </c>
      <c r="E2" s="1" t="s">
        <v>2</v>
      </c>
      <c r="F2" s="1" t="s">
        <v>0</v>
      </c>
      <c r="G2" s="1" t="s">
        <v>1</v>
      </c>
      <c r="H2" s="1" t="s">
        <v>37</v>
      </c>
      <c r="I2" s="1" t="s">
        <v>2</v>
      </c>
      <c r="J2" s="1" t="s">
        <v>0</v>
      </c>
      <c r="K2" s="1" t="s">
        <v>1</v>
      </c>
      <c r="L2" s="1" t="s">
        <v>37</v>
      </c>
      <c r="M2" s="1" t="s">
        <v>2</v>
      </c>
    </row>
    <row r="3" spans="1:13" ht="17" thickBot="1" x14ac:dyDescent="0.25">
      <c r="A3" s="1" t="s">
        <v>35</v>
      </c>
      <c r="B3" s="30">
        <v>6.25E-2</v>
      </c>
      <c r="C3" s="31">
        <v>1</v>
      </c>
      <c r="D3" s="32">
        <v>0.125</v>
      </c>
      <c r="E3" s="33">
        <v>2.2460999999999998E-2</v>
      </c>
      <c r="F3" s="30">
        <v>1</v>
      </c>
      <c r="G3" s="31">
        <v>0.21875</v>
      </c>
      <c r="H3" s="31">
        <v>0.125</v>
      </c>
      <c r="I3" s="33">
        <v>4.1389000000000002E-2</v>
      </c>
      <c r="J3" s="30">
        <v>7.0311999999999999E-2</v>
      </c>
      <c r="K3" s="31">
        <v>0.21875</v>
      </c>
      <c r="L3" s="32">
        <v>7.8120000000000004E-3</v>
      </c>
      <c r="M3" s="33">
        <v>1.11E-4</v>
      </c>
    </row>
    <row r="4" spans="1:13" x14ac:dyDescent="0.2">
      <c r="A4" s="1" t="s">
        <v>38</v>
      </c>
      <c r="B4" s="3">
        <v>1</v>
      </c>
      <c r="C4" s="4">
        <v>1</v>
      </c>
      <c r="D4" s="5">
        <v>3.9061999999999999E-2</v>
      </c>
      <c r="E4" s="6">
        <v>0.30235299999999998</v>
      </c>
      <c r="F4" s="3">
        <v>1</v>
      </c>
      <c r="G4" s="4">
        <v>0.3125</v>
      </c>
      <c r="H4" s="4">
        <v>0.765625</v>
      </c>
      <c r="I4" s="6">
        <v>0.35815399999999997</v>
      </c>
      <c r="J4" s="3">
        <v>1</v>
      </c>
      <c r="K4" s="4">
        <v>0.125</v>
      </c>
      <c r="L4" s="5">
        <v>0.31640600000000002</v>
      </c>
      <c r="M4" s="6">
        <v>0.831812</v>
      </c>
    </row>
    <row r="5" spans="1:13" x14ac:dyDescent="0.2">
      <c r="A5" s="1" t="s">
        <v>39</v>
      </c>
      <c r="B5" s="7">
        <v>0.453125</v>
      </c>
      <c r="C5" s="8">
        <v>1</v>
      </c>
      <c r="D5" s="9">
        <v>6.25E-2</v>
      </c>
      <c r="E5" s="10">
        <v>9.6252000000000004E-2</v>
      </c>
      <c r="F5" s="7">
        <v>1</v>
      </c>
      <c r="G5" s="8">
        <v>0.125</v>
      </c>
      <c r="H5" s="8">
        <v>0.34082000000000001</v>
      </c>
      <c r="I5" s="10">
        <v>0.96945199999999998</v>
      </c>
      <c r="J5" s="7">
        <v>0.6875</v>
      </c>
      <c r="K5" s="8">
        <v>0.1875</v>
      </c>
      <c r="L5" s="9">
        <v>2.7344E-2</v>
      </c>
      <c r="M5" s="10">
        <v>0.28597099999999998</v>
      </c>
    </row>
    <row r="6" spans="1:13" x14ac:dyDescent="0.2">
      <c r="A6" s="1" t="s">
        <v>40</v>
      </c>
      <c r="B6" s="7">
        <v>0.21875</v>
      </c>
      <c r="C6" s="8">
        <v>1</v>
      </c>
      <c r="D6" s="9">
        <v>4.8799999999999999E-4</v>
      </c>
      <c r="E6" s="10">
        <v>4.4299999999999998E-4</v>
      </c>
      <c r="F6" s="7">
        <v>0.984375</v>
      </c>
      <c r="G6" s="8">
        <v>0.39843800000000001</v>
      </c>
      <c r="H6" s="8">
        <v>7.6172000000000004E-2</v>
      </c>
      <c r="I6" s="10">
        <v>6.8363999999999994E-2</v>
      </c>
      <c r="J6" s="7">
        <v>0.44531199999999999</v>
      </c>
      <c r="K6" s="8">
        <v>0.3125</v>
      </c>
      <c r="L6" s="9">
        <v>5.4688000000000001E-2</v>
      </c>
      <c r="M6" s="10">
        <v>0.25328600000000001</v>
      </c>
    </row>
    <row r="7" spans="1:13" x14ac:dyDescent="0.2">
      <c r="A7" s="1" t="s">
        <v>28</v>
      </c>
      <c r="B7" s="7">
        <v>0.453125</v>
      </c>
      <c r="C7" s="8">
        <v>0.109375</v>
      </c>
      <c r="D7" s="9">
        <v>7.0311999999999999E-2</v>
      </c>
      <c r="E7" s="10">
        <v>4.2599999999999999E-3</v>
      </c>
      <c r="F7" s="7">
        <v>0.78125</v>
      </c>
      <c r="G7" s="8">
        <v>0.1875</v>
      </c>
      <c r="H7" s="8">
        <v>0.58984400000000003</v>
      </c>
      <c r="I7" s="10">
        <v>0.13583100000000001</v>
      </c>
      <c r="J7" s="7">
        <v>1</v>
      </c>
      <c r="K7" s="8">
        <v>1</v>
      </c>
      <c r="L7" s="9">
        <v>0.64453099999999997</v>
      </c>
      <c r="M7" s="10">
        <v>0.68765100000000001</v>
      </c>
    </row>
    <row r="8" spans="1:13" x14ac:dyDescent="0.2">
      <c r="A8" s="1" t="s">
        <v>3</v>
      </c>
      <c r="B8" s="7">
        <v>2.1484E-2</v>
      </c>
      <c r="C8" s="8">
        <v>0.765625</v>
      </c>
      <c r="D8" s="9">
        <v>0.14843799999999999</v>
      </c>
      <c r="E8" s="10">
        <v>6.5050000000000004E-3</v>
      </c>
      <c r="F8" s="7">
        <v>7.0311999999999999E-2</v>
      </c>
      <c r="G8" s="8">
        <v>0.6875</v>
      </c>
      <c r="H8" s="8">
        <v>0.59570299999999998</v>
      </c>
      <c r="I8" s="10">
        <v>0.235626</v>
      </c>
      <c r="J8" s="7">
        <v>0.765625</v>
      </c>
      <c r="K8" s="8">
        <v>0.21875</v>
      </c>
      <c r="L8" s="9">
        <v>0.48046899999999998</v>
      </c>
      <c r="M8" s="10">
        <v>0.14050000000000001</v>
      </c>
    </row>
    <row r="9" spans="1:13" x14ac:dyDescent="0.2">
      <c r="A9" s="1" t="s">
        <v>62</v>
      </c>
      <c r="B9" s="11"/>
      <c r="C9" s="9"/>
      <c r="D9" s="9"/>
      <c r="E9" s="12"/>
      <c r="F9" s="7">
        <v>1</v>
      </c>
      <c r="G9" s="8">
        <v>1</v>
      </c>
      <c r="H9" s="8">
        <v>0.28759800000000002</v>
      </c>
      <c r="I9" s="10">
        <v>0.39732600000000001</v>
      </c>
      <c r="J9" s="11"/>
      <c r="K9" s="9"/>
      <c r="L9" s="9"/>
      <c r="M9" s="12"/>
    </row>
    <row r="10" spans="1:13" x14ac:dyDescent="0.2">
      <c r="A10" s="1" t="s">
        <v>4</v>
      </c>
      <c r="B10" s="7">
        <v>0.103516</v>
      </c>
      <c r="C10" s="8">
        <v>0.80859400000000003</v>
      </c>
      <c r="D10" s="9">
        <v>3.9060000000000002E-3</v>
      </c>
      <c r="E10" s="12">
        <v>9.4660000000000005E-3</v>
      </c>
      <c r="F10" s="7">
        <v>0.4375</v>
      </c>
      <c r="G10" s="8">
        <v>0.5</v>
      </c>
      <c r="H10" s="8">
        <v>0.39355499999999999</v>
      </c>
      <c r="I10" s="10">
        <v>0.10217</v>
      </c>
      <c r="J10" s="7">
        <v>0.609375</v>
      </c>
      <c r="K10" s="8">
        <v>0.39843800000000001</v>
      </c>
      <c r="L10" s="9">
        <v>6.25E-2</v>
      </c>
      <c r="M10" s="12">
        <v>0.29444199999999998</v>
      </c>
    </row>
    <row r="11" spans="1:13" x14ac:dyDescent="0.2">
      <c r="A11" s="1" t="s">
        <v>41</v>
      </c>
      <c r="B11" s="7">
        <v>1</v>
      </c>
      <c r="C11" s="8">
        <v>1</v>
      </c>
      <c r="D11" s="9">
        <v>7.8125E-2</v>
      </c>
      <c r="E11" s="10">
        <v>0.21295600000000001</v>
      </c>
      <c r="F11" s="7">
        <v>0.48046899999999998</v>
      </c>
      <c r="G11" s="8">
        <v>1</v>
      </c>
      <c r="H11" s="8">
        <v>0.91796900000000003</v>
      </c>
      <c r="I11" s="10">
        <v>0.66697600000000001</v>
      </c>
      <c r="J11" s="7">
        <v>0.359375</v>
      </c>
      <c r="K11" s="8">
        <v>0.75781200000000004</v>
      </c>
      <c r="L11" s="9">
        <v>0.138184</v>
      </c>
      <c r="M11" s="10">
        <v>7.5271000000000005E-2</v>
      </c>
    </row>
    <row r="12" spans="1:13" x14ac:dyDescent="0.2">
      <c r="A12" s="1" t="s">
        <v>5</v>
      </c>
      <c r="B12" s="7">
        <v>2.7344E-2</v>
      </c>
      <c r="C12" s="8">
        <v>0.453125</v>
      </c>
      <c r="D12" s="9">
        <v>1.22E-4</v>
      </c>
      <c r="E12" s="10">
        <v>3.0000000000000001E-6</v>
      </c>
      <c r="F12" s="7">
        <v>0.4375</v>
      </c>
      <c r="G12" s="8">
        <v>1</v>
      </c>
      <c r="H12" s="8">
        <v>1.3672E-2</v>
      </c>
      <c r="I12" s="10">
        <v>0.26134400000000002</v>
      </c>
      <c r="J12" s="7">
        <v>7.5194999999999998E-2</v>
      </c>
      <c r="K12" s="8">
        <v>0.48046899999999998</v>
      </c>
      <c r="L12" s="9">
        <v>9.375E-2</v>
      </c>
      <c r="M12" s="10">
        <v>6.5570000000000003E-3</v>
      </c>
    </row>
    <row r="13" spans="1:13" x14ac:dyDescent="0.2">
      <c r="A13" s="1" t="s">
        <v>23</v>
      </c>
      <c r="B13" s="7">
        <v>0.21875</v>
      </c>
      <c r="C13" s="8">
        <v>0.4375</v>
      </c>
      <c r="D13" s="9">
        <v>3.1740000000000002E-3</v>
      </c>
      <c r="E13" s="10">
        <v>6.3900000000000003E-4</v>
      </c>
      <c r="F13" s="7">
        <v>0.28125</v>
      </c>
      <c r="G13" s="8">
        <v>1</v>
      </c>
      <c r="H13" s="8">
        <v>8.9843999999999993E-2</v>
      </c>
      <c r="I13" s="10">
        <v>0.48023300000000002</v>
      </c>
      <c r="J13" s="7">
        <v>0.109375</v>
      </c>
      <c r="K13" s="8">
        <v>0.796875</v>
      </c>
      <c r="L13" s="9">
        <v>9.7656000000000007E-2</v>
      </c>
      <c r="M13" s="10">
        <v>1.9916E-2</v>
      </c>
    </row>
    <row r="14" spans="1:13" x14ac:dyDescent="0.2">
      <c r="A14" s="1" t="s">
        <v>50</v>
      </c>
      <c r="B14" s="11"/>
      <c r="C14" s="9"/>
      <c r="D14" s="9"/>
      <c r="E14" s="9"/>
      <c r="F14" s="7">
        <v>0.796875</v>
      </c>
      <c r="G14" s="8">
        <v>1</v>
      </c>
      <c r="H14" s="8">
        <v>0.65625</v>
      </c>
      <c r="I14" s="10">
        <v>0.71552099999999996</v>
      </c>
      <c r="J14" s="9"/>
      <c r="K14" s="9"/>
      <c r="L14" s="9"/>
      <c r="M14" s="12"/>
    </row>
    <row r="15" spans="1:13" ht="17" thickBot="1" x14ac:dyDescent="0.25">
      <c r="A15" s="1" t="s">
        <v>46</v>
      </c>
      <c r="B15" s="19"/>
      <c r="C15" s="15"/>
      <c r="D15" s="15"/>
      <c r="E15" s="15"/>
      <c r="F15" s="13">
        <v>1</v>
      </c>
      <c r="G15" s="14">
        <v>0.75</v>
      </c>
      <c r="H15" s="14">
        <v>4.6875E-2</v>
      </c>
      <c r="I15" s="16">
        <v>9.8891999999999994E-2</v>
      </c>
      <c r="J15" s="15"/>
      <c r="K15" s="15"/>
      <c r="L15" s="15"/>
      <c r="M15" s="20"/>
    </row>
    <row r="16" spans="1:13" x14ac:dyDescent="0.2">
      <c r="A16" s="1" t="s">
        <v>6</v>
      </c>
      <c r="B16" s="3">
        <v>4.8799999999999999E-4</v>
      </c>
      <c r="C16" s="4">
        <v>5.4688000000000001E-2</v>
      </c>
      <c r="D16" s="5">
        <v>2.002E-2</v>
      </c>
      <c r="E16" s="6">
        <v>9.9999999999999995E-7</v>
      </c>
      <c r="F16" s="3">
        <v>1</v>
      </c>
      <c r="G16" s="4">
        <v>1</v>
      </c>
      <c r="H16" s="4">
        <v>0.91796900000000003</v>
      </c>
      <c r="I16" s="6">
        <v>0.96181499999999998</v>
      </c>
      <c r="J16" s="3">
        <v>9.77E-4</v>
      </c>
      <c r="K16" s="4">
        <v>7.0311999999999999E-2</v>
      </c>
      <c r="L16" s="5">
        <v>3.1738000000000002E-2</v>
      </c>
      <c r="M16" s="6">
        <v>7.9999999999999996E-6</v>
      </c>
    </row>
    <row r="17" spans="1:13" x14ac:dyDescent="0.2">
      <c r="A17" s="1" t="s">
        <v>7</v>
      </c>
      <c r="B17" s="7">
        <v>9.77E-4</v>
      </c>
      <c r="C17" s="8">
        <v>1.5625E-2</v>
      </c>
      <c r="D17" s="9">
        <v>1.9531E-2</v>
      </c>
      <c r="E17" s="9">
        <v>0</v>
      </c>
      <c r="F17" s="7">
        <v>1</v>
      </c>
      <c r="G17" s="8">
        <v>1</v>
      </c>
      <c r="H17" s="8">
        <v>0.54101600000000005</v>
      </c>
      <c r="I17" s="10">
        <v>0.35199399999999997</v>
      </c>
      <c r="J17" s="7">
        <v>4.8799999999999999E-4</v>
      </c>
      <c r="K17" s="8">
        <v>2.3438000000000001E-2</v>
      </c>
      <c r="L17" s="9">
        <v>4.3949999999999996E-3</v>
      </c>
      <c r="M17" s="12">
        <v>0</v>
      </c>
    </row>
    <row r="18" spans="1:13" x14ac:dyDescent="0.2">
      <c r="A18" s="1" t="s">
        <v>8</v>
      </c>
      <c r="B18" s="7">
        <v>4.8799999999999999E-4</v>
      </c>
      <c r="C18" s="8">
        <v>7.8120000000000004E-3</v>
      </c>
      <c r="D18" s="9">
        <v>1.709E-3</v>
      </c>
      <c r="E18" s="9">
        <v>0</v>
      </c>
      <c r="F18" s="7">
        <v>0.78125</v>
      </c>
      <c r="G18" s="8">
        <v>0.40625</v>
      </c>
      <c r="H18" s="8">
        <v>1</v>
      </c>
      <c r="I18" s="10">
        <v>0.92450200000000005</v>
      </c>
      <c r="J18" s="7">
        <v>3.418E-3</v>
      </c>
      <c r="K18" s="8">
        <v>1.9530000000000001E-3</v>
      </c>
      <c r="L18" s="9">
        <v>1.9530000000000001E-3</v>
      </c>
      <c r="M18" s="12">
        <v>0</v>
      </c>
    </row>
    <row r="19" spans="1:13" x14ac:dyDescent="0.2">
      <c r="A19" s="1" t="s">
        <v>9</v>
      </c>
      <c r="B19" s="7">
        <v>1.5625E-2</v>
      </c>
      <c r="C19" s="8">
        <v>1</v>
      </c>
      <c r="D19" s="9">
        <v>0.17578099999999999</v>
      </c>
      <c r="E19" s="10">
        <v>9.0679999999999997E-3</v>
      </c>
      <c r="F19" s="7">
        <v>0.625</v>
      </c>
      <c r="G19" s="8">
        <v>0.125</v>
      </c>
      <c r="H19" s="8">
        <v>0.75</v>
      </c>
      <c r="I19" s="10">
        <v>0.26684600000000003</v>
      </c>
      <c r="J19" s="7">
        <v>9.7660000000000004E-3</v>
      </c>
      <c r="K19" s="8">
        <v>6.25E-2</v>
      </c>
      <c r="L19" s="9">
        <v>0.349609</v>
      </c>
      <c r="M19" s="10">
        <v>8.1099999999999998E-4</v>
      </c>
    </row>
    <row r="20" spans="1:13" x14ac:dyDescent="0.2">
      <c r="A20" s="1" t="s">
        <v>36</v>
      </c>
      <c r="B20" s="7">
        <v>0.125</v>
      </c>
      <c r="C20" s="8">
        <v>0.21875</v>
      </c>
      <c r="D20" s="9">
        <v>0.91796900000000003</v>
      </c>
      <c r="E20" s="10">
        <v>6.0775000000000003E-2</v>
      </c>
      <c r="F20" s="7">
        <v>0.453125</v>
      </c>
      <c r="G20" s="8">
        <v>1</v>
      </c>
      <c r="H20" s="8">
        <v>0.44531199999999999</v>
      </c>
      <c r="I20" s="10">
        <v>0.82216599999999995</v>
      </c>
      <c r="J20" s="7">
        <v>0.359375</v>
      </c>
      <c r="K20" s="8">
        <v>0.1875</v>
      </c>
      <c r="L20" s="9">
        <v>0.27343800000000001</v>
      </c>
      <c r="M20" s="10">
        <v>1.9817999999999999E-2</v>
      </c>
    </row>
    <row r="21" spans="1:13" x14ac:dyDescent="0.2">
      <c r="A21" s="1" t="s">
        <v>29</v>
      </c>
      <c r="B21" s="7">
        <v>0.17968799999999999</v>
      </c>
      <c r="C21" s="8">
        <v>0.109375</v>
      </c>
      <c r="D21" s="9">
        <v>0.63671900000000003</v>
      </c>
      <c r="E21" s="10">
        <v>0.14929700000000001</v>
      </c>
      <c r="F21" s="7">
        <v>1</v>
      </c>
      <c r="G21" s="8">
        <v>0.3125</v>
      </c>
      <c r="H21" s="8">
        <v>7.6172000000000004E-2</v>
      </c>
      <c r="I21" s="10">
        <v>2.3903000000000001E-2</v>
      </c>
      <c r="J21" s="7">
        <v>0.14843799999999999</v>
      </c>
      <c r="K21" s="8">
        <v>3.9060000000000002E-3</v>
      </c>
      <c r="L21" s="9">
        <v>0.431641</v>
      </c>
      <c r="M21" s="10">
        <v>1.374E-3</v>
      </c>
    </row>
    <row r="22" spans="1:13" x14ac:dyDescent="0.2">
      <c r="A22" s="1" t="s">
        <v>42</v>
      </c>
      <c r="B22" s="7">
        <v>0.6875</v>
      </c>
      <c r="C22" s="8">
        <v>0.375</v>
      </c>
      <c r="D22" s="9">
        <v>0.12109399999999999</v>
      </c>
      <c r="E22" s="10">
        <v>0.346638</v>
      </c>
      <c r="F22" s="7">
        <v>0.375</v>
      </c>
      <c r="G22" s="8">
        <v>1</v>
      </c>
      <c r="H22" s="8">
        <v>0.5</v>
      </c>
      <c r="I22" s="10">
        <v>0.16140699999999999</v>
      </c>
      <c r="J22" s="7">
        <v>1</v>
      </c>
      <c r="K22" s="8">
        <v>0.34375</v>
      </c>
      <c r="L22" s="9">
        <v>0.5625</v>
      </c>
      <c r="M22" s="10">
        <v>0.66362399999999999</v>
      </c>
    </row>
    <row r="23" spans="1:13" x14ac:dyDescent="0.2">
      <c r="A23" s="1" t="s">
        <v>48</v>
      </c>
      <c r="B23" s="7">
        <v>0.375</v>
      </c>
      <c r="C23" s="8">
        <v>0.12109399999999999</v>
      </c>
      <c r="D23" s="9">
        <v>0.3125</v>
      </c>
      <c r="E23" s="10">
        <v>1.9425999999999999E-2</v>
      </c>
      <c r="F23" s="7">
        <v>1</v>
      </c>
      <c r="G23" s="8">
        <v>1</v>
      </c>
      <c r="H23" s="8">
        <v>0.40625</v>
      </c>
      <c r="I23" s="10">
        <v>0.649536</v>
      </c>
      <c r="J23" s="7">
        <v>0.453125</v>
      </c>
      <c r="K23" s="8">
        <v>0.12109399999999999</v>
      </c>
      <c r="L23" s="9">
        <v>0.5625</v>
      </c>
      <c r="M23" s="10">
        <v>3.6359000000000002E-2</v>
      </c>
    </row>
    <row r="24" spans="1:13" x14ac:dyDescent="0.2">
      <c r="A24" s="1" t="s">
        <v>31</v>
      </c>
      <c r="B24" s="7">
        <v>0.75390599999999997</v>
      </c>
      <c r="C24" s="8">
        <v>0.3125</v>
      </c>
      <c r="D24" s="9">
        <v>0.31640600000000002</v>
      </c>
      <c r="E24" s="10">
        <v>8.7458999999999995E-2</v>
      </c>
      <c r="F24" s="7">
        <v>1</v>
      </c>
      <c r="G24" s="8">
        <v>0.25</v>
      </c>
      <c r="H24" s="8">
        <v>0.63671900000000003</v>
      </c>
      <c r="I24" s="10">
        <v>1</v>
      </c>
      <c r="J24" s="7">
        <v>1</v>
      </c>
      <c r="K24" s="8">
        <v>9.375E-2</v>
      </c>
      <c r="L24" s="9">
        <v>0.48046899999999998</v>
      </c>
      <c r="M24" s="10">
        <v>7.2537000000000004E-2</v>
      </c>
    </row>
    <row r="25" spans="1:13" x14ac:dyDescent="0.2">
      <c r="A25" s="1" t="s">
        <v>51</v>
      </c>
      <c r="B25" s="7">
        <v>0.625</v>
      </c>
      <c r="C25" s="8">
        <v>1</v>
      </c>
      <c r="D25" s="9">
        <v>1</v>
      </c>
      <c r="E25" s="10">
        <v>0.65087899999999999</v>
      </c>
      <c r="F25" s="7">
        <v>0.625</v>
      </c>
      <c r="G25" s="8">
        <v>1</v>
      </c>
      <c r="H25" s="8">
        <v>0.31640600000000002</v>
      </c>
      <c r="I25" s="10">
        <v>0.90726499999999999</v>
      </c>
      <c r="J25" s="7">
        <v>1</v>
      </c>
      <c r="K25" s="8">
        <v>1</v>
      </c>
      <c r="L25" s="9">
        <v>0.28125</v>
      </c>
      <c r="M25" s="10">
        <v>0.452019</v>
      </c>
    </row>
    <row r="26" spans="1:13" x14ac:dyDescent="0.2">
      <c r="A26" s="1" t="s">
        <v>10</v>
      </c>
      <c r="B26" s="7">
        <v>0.109375</v>
      </c>
      <c r="C26" s="8">
        <v>9.375E-2</v>
      </c>
      <c r="D26" s="9">
        <v>0.1875</v>
      </c>
      <c r="E26" s="10">
        <v>2.5479999999999999E-3</v>
      </c>
      <c r="F26" s="7">
        <v>1</v>
      </c>
      <c r="G26" s="8">
        <v>0.359375</v>
      </c>
      <c r="H26" s="8">
        <v>0.63342299999999996</v>
      </c>
      <c r="I26" s="10">
        <v>0.31420900000000002</v>
      </c>
      <c r="J26" s="7">
        <v>0.109375</v>
      </c>
      <c r="K26" s="8">
        <v>2.7344E-2</v>
      </c>
      <c r="L26" s="9">
        <v>6.9702E-2</v>
      </c>
      <c r="M26" s="10">
        <v>6.4199999999999999E-4</v>
      </c>
    </row>
    <row r="27" spans="1:13" x14ac:dyDescent="0.2">
      <c r="A27" s="1" t="s">
        <v>19</v>
      </c>
      <c r="B27" s="7">
        <v>1</v>
      </c>
      <c r="C27" s="8">
        <v>0.453125</v>
      </c>
      <c r="D27" s="9">
        <v>0.265625</v>
      </c>
      <c r="E27" s="10">
        <v>0.12757499999999999</v>
      </c>
      <c r="F27" s="7">
        <v>5.4688000000000001E-2</v>
      </c>
      <c r="G27" s="8">
        <v>1.5625E-2</v>
      </c>
      <c r="H27" s="8">
        <v>1</v>
      </c>
      <c r="I27" s="10">
        <v>9.0679999999999997E-3</v>
      </c>
      <c r="J27" s="7">
        <v>9.375E-2</v>
      </c>
      <c r="K27" s="8">
        <v>1.5625E-2</v>
      </c>
      <c r="L27" s="9">
        <v>0.22656200000000001</v>
      </c>
      <c r="M27" s="10">
        <v>4.4499999999999997E-4</v>
      </c>
    </row>
    <row r="28" spans="1:13" x14ac:dyDescent="0.2">
      <c r="A28" s="1" t="s">
        <v>52</v>
      </c>
      <c r="B28" s="7">
        <v>1</v>
      </c>
      <c r="C28" s="8">
        <v>0.53125</v>
      </c>
      <c r="D28" s="9">
        <v>0.34082000000000001</v>
      </c>
      <c r="E28" s="10">
        <v>0.71837700000000004</v>
      </c>
      <c r="F28" s="7">
        <v>1</v>
      </c>
      <c r="G28" s="8">
        <v>0.14843799999999999</v>
      </c>
      <c r="H28" s="8">
        <v>1</v>
      </c>
      <c r="I28" s="10">
        <v>0.36679600000000001</v>
      </c>
      <c r="J28" s="7">
        <v>0.921875</v>
      </c>
      <c r="K28" s="8">
        <v>0.21875</v>
      </c>
      <c r="L28" s="9">
        <v>0.17578099999999999</v>
      </c>
      <c r="M28" s="10">
        <v>6.1420000000000002E-2</v>
      </c>
    </row>
    <row r="29" spans="1:13" x14ac:dyDescent="0.2">
      <c r="A29" s="1" t="s">
        <v>53</v>
      </c>
      <c r="B29" s="7">
        <v>0.765625</v>
      </c>
      <c r="C29" s="8">
        <v>1</v>
      </c>
      <c r="D29" s="9">
        <v>1</v>
      </c>
      <c r="E29" s="10">
        <v>0.74579600000000001</v>
      </c>
      <c r="F29" s="7">
        <v>1</v>
      </c>
      <c r="G29" s="8">
        <v>1</v>
      </c>
      <c r="H29" s="8">
        <v>0.921875</v>
      </c>
      <c r="I29" s="10">
        <v>0.90999200000000002</v>
      </c>
      <c r="J29" s="7">
        <v>0.6875</v>
      </c>
      <c r="K29" s="8">
        <v>1</v>
      </c>
      <c r="L29" s="9">
        <v>0.921875</v>
      </c>
      <c r="M29" s="10">
        <v>0.75343300000000002</v>
      </c>
    </row>
    <row r="30" spans="1:13" x14ac:dyDescent="0.2">
      <c r="A30" s="1" t="s">
        <v>54</v>
      </c>
      <c r="B30" s="7">
        <v>0.921875</v>
      </c>
      <c r="C30" s="8">
        <v>0.484375</v>
      </c>
      <c r="D30" s="9">
        <v>0.52148399999999995</v>
      </c>
      <c r="E30" s="10">
        <v>0.44950200000000001</v>
      </c>
      <c r="F30" s="7">
        <v>1</v>
      </c>
      <c r="G30" s="8">
        <v>1</v>
      </c>
      <c r="H30" s="8">
        <v>0.78125</v>
      </c>
      <c r="I30" s="10">
        <v>0.77619199999999999</v>
      </c>
      <c r="J30" s="7">
        <v>0.6875</v>
      </c>
      <c r="K30" s="8">
        <v>0.5</v>
      </c>
      <c r="L30" s="9">
        <v>0.67773399999999995</v>
      </c>
      <c r="M30" s="10">
        <v>0.65844800000000003</v>
      </c>
    </row>
    <row r="31" spans="1:13" ht="17" thickBot="1" x14ac:dyDescent="0.25">
      <c r="A31" s="1" t="s">
        <v>55</v>
      </c>
      <c r="B31" s="13">
        <v>0.703125</v>
      </c>
      <c r="C31" s="14">
        <v>1</v>
      </c>
      <c r="D31" s="15">
        <v>0.40625</v>
      </c>
      <c r="E31" s="16">
        <v>0.60635399999999995</v>
      </c>
      <c r="F31" s="13">
        <v>0.58984400000000003</v>
      </c>
      <c r="G31" s="14">
        <v>0.625</v>
      </c>
      <c r="H31" s="14">
        <v>0.67968799999999996</v>
      </c>
      <c r="I31" s="16">
        <v>0.69966399999999995</v>
      </c>
      <c r="J31" s="13">
        <v>1</v>
      </c>
      <c r="K31" s="14">
        <v>0.25</v>
      </c>
      <c r="L31" s="15">
        <v>0.67968799999999996</v>
      </c>
      <c r="M31" s="16">
        <v>0.43844899999999998</v>
      </c>
    </row>
    <row r="32" spans="1:13" x14ac:dyDescent="0.2">
      <c r="A32" s="1" t="s">
        <v>43</v>
      </c>
      <c r="B32" s="3">
        <v>0.65625</v>
      </c>
      <c r="C32" s="4">
        <v>1</v>
      </c>
      <c r="D32" s="5">
        <v>3.125E-2</v>
      </c>
      <c r="E32" s="6">
        <v>2.1728999999999998E-2</v>
      </c>
      <c r="F32" s="3">
        <v>0.5</v>
      </c>
      <c r="G32" s="4">
        <v>1</v>
      </c>
      <c r="H32" s="4">
        <v>1.5625E-2</v>
      </c>
      <c r="I32" s="6">
        <v>5.8589999999999996E-3</v>
      </c>
      <c r="J32" s="3">
        <v>1</v>
      </c>
      <c r="K32" s="4">
        <v>1</v>
      </c>
      <c r="L32" s="5">
        <v>1</v>
      </c>
      <c r="M32" s="6">
        <v>0.91796900000000003</v>
      </c>
    </row>
    <row r="33" spans="1:13" x14ac:dyDescent="0.2">
      <c r="A33" s="1" t="s">
        <v>47</v>
      </c>
      <c r="B33" s="7">
        <v>1</v>
      </c>
      <c r="C33" s="8">
        <v>0.375</v>
      </c>
      <c r="D33" s="9">
        <v>1</v>
      </c>
      <c r="E33" s="10">
        <v>0.49696000000000001</v>
      </c>
      <c r="F33" s="7">
        <v>0.5625</v>
      </c>
      <c r="G33" s="8">
        <v>0.28906199999999999</v>
      </c>
      <c r="H33" s="8">
        <v>6.25E-2</v>
      </c>
      <c r="I33" s="10">
        <v>1.5351E-2</v>
      </c>
      <c r="J33" s="7">
        <v>0.5</v>
      </c>
      <c r="K33" s="8">
        <v>0.609375</v>
      </c>
      <c r="L33" s="9">
        <v>0.16796900000000001</v>
      </c>
      <c r="M33" s="10">
        <v>3.0845999999999998E-2</v>
      </c>
    </row>
    <row r="34" spans="1:13" x14ac:dyDescent="0.2">
      <c r="A34" s="1" t="s">
        <v>11</v>
      </c>
      <c r="B34" s="7">
        <v>5.3709999999999999E-3</v>
      </c>
      <c r="C34" s="8">
        <v>4.6875E-2</v>
      </c>
      <c r="D34" s="9">
        <v>7.9299999999999998E-4</v>
      </c>
      <c r="E34" s="10">
        <v>0</v>
      </c>
      <c r="F34" s="7">
        <v>1</v>
      </c>
      <c r="G34" s="8">
        <v>0.765625</v>
      </c>
      <c r="H34" s="8">
        <v>0.48046899999999998</v>
      </c>
      <c r="I34" s="10">
        <v>0.80019799999999996</v>
      </c>
      <c r="J34" s="7">
        <v>3.9060000000000002E-3</v>
      </c>
      <c r="K34" s="8">
        <v>1.3672E-2</v>
      </c>
      <c r="L34" s="9">
        <v>4.3949999999999996E-3</v>
      </c>
      <c r="M34" s="10">
        <v>0</v>
      </c>
    </row>
    <row r="35" spans="1:13" x14ac:dyDescent="0.2">
      <c r="A35" s="1" t="s">
        <v>24</v>
      </c>
      <c r="B35" s="7">
        <v>1</v>
      </c>
      <c r="C35" s="8">
        <v>0.40625</v>
      </c>
      <c r="D35" s="9">
        <v>9.77E-4</v>
      </c>
      <c r="E35" s="10">
        <v>8.1390000000000004E-3</v>
      </c>
      <c r="F35" s="7">
        <v>0.1875</v>
      </c>
      <c r="G35" s="8">
        <v>6.25E-2</v>
      </c>
      <c r="H35" s="8">
        <v>1</v>
      </c>
      <c r="I35" s="10">
        <v>3.3554E-2</v>
      </c>
      <c r="J35" s="7">
        <v>6.25E-2</v>
      </c>
      <c r="K35" s="8">
        <v>0.117188</v>
      </c>
      <c r="L35" s="9">
        <v>4.8799999999999999E-4</v>
      </c>
      <c r="M35" s="10">
        <v>7.9999999999999996E-6</v>
      </c>
    </row>
    <row r="36" spans="1:13" x14ac:dyDescent="0.2">
      <c r="A36" s="1" t="s">
        <v>20</v>
      </c>
      <c r="B36" s="7">
        <v>0.625</v>
      </c>
      <c r="C36" s="8">
        <v>0.125</v>
      </c>
      <c r="D36" s="9">
        <v>1</v>
      </c>
      <c r="E36" s="10">
        <v>9.6252000000000004E-2</v>
      </c>
      <c r="F36" s="7">
        <v>6.25E-2</v>
      </c>
      <c r="G36" s="8">
        <v>6.25E-2</v>
      </c>
      <c r="H36" s="8">
        <v>1</v>
      </c>
      <c r="I36" s="10">
        <v>1.2725999999999999E-2</v>
      </c>
      <c r="J36" s="7">
        <v>0.375</v>
      </c>
      <c r="K36" s="8">
        <v>1</v>
      </c>
      <c r="L36" s="9">
        <v>1</v>
      </c>
      <c r="M36" s="10">
        <v>0.58105499999999999</v>
      </c>
    </row>
    <row r="37" spans="1:13" x14ac:dyDescent="0.2">
      <c r="A37" s="1" t="s">
        <v>30</v>
      </c>
      <c r="B37" s="7">
        <v>0.6875</v>
      </c>
      <c r="C37" s="8">
        <v>0.21875</v>
      </c>
      <c r="D37" s="9">
        <v>0.765625</v>
      </c>
      <c r="E37" s="10">
        <v>0.92581199999999997</v>
      </c>
      <c r="F37" s="7">
        <v>0.6875</v>
      </c>
      <c r="G37" s="8">
        <v>6.25E-2</v>
      </c>
      <c r="H37" s="8">
        <v>1</v>
      </c>
      <c r="I37" s="10">
        <v>0.36285400000000001</v>
      </c>
      <c r="J37" s="7">
        <v>1</v>
      </c>
      <c r="K37" s="8">
        <v>1</v>
      </c>
      <c r="L37" s="9">
        <v>0.5625</v>
      </c>
      <c r="M37" s="10">
        <v>0.431641</v>
      </c>
    </row>
    <row r="38" spans="1:13" ht="17" thickBot="1" x14ac:dyDescent="0.25">
      <c r="A38" s="1" t="s">
        <v>32</v>
      </c>
      <c r="B38" s="13">
        <v>1</v>
      </c>
      <c r="C38" s="14">
        <v>0.21875</v>
      </c>
      <c r="D38" s="15">
        <v>0.921875</v>
      </c>
      <c r="E38" s="16">
        <v>0.31147799999999998</v>
      </c>
      <c r="F38" s="13">
        <v>1</v>
      </c>
      <c r="G38" s="14">
        <v>0.375</v>
      </c>
      <c r="H38" s="14">
        <v>1</v>
      </c>
      <c r="I38" s="16">
        <v>0.61556999999999995</v>
      </c>
      <c r="J38" s="13">
        <v>1</v>
      </c>
      <c r="K38" s="14">
        <v>0.109375</v>
      </c>
      <c r="L38" s="15">
        <v>0.79492200000000002</v>
      </c>
      <c r="M38" s="16">
        <v>0.19386800000000001</v>
      </c>
    </row>
    <row r="39" spans="1:13" x14ac:dyDescent="0.2">
      <c r="A39" s="1" t="s">
        <v>12</v>
      </c>
      <c r="B39" s="3">
        <v>6.25E-2</v>
      </c>
      <c r="C39" s="4">
        <v>1</v>
      </c>
      <c r="D39" s="5">
        <v>0.17578099999999999</v>
      </c>
      <c r="E39" s="6">
        <v>2.2089999999999999E-2</v>
      </c>
      <c r="F39" s="3">
        <v>0.75</v>
      </c>
      <c r="G39" s="4">
        <v>0.6875</v>
      </c>
      <c r="H39" s="4">
        <v>0.359375</v>
      </c>
      <c r="I39" s="6">
        <v>0.42394999999999999</v>
      </c>
      <c r="J39" s="3">
        <v>6.25E-2</v>
      </c>
      <c r="K39" s="4">
        <v>0.765625</v>
      </c>
      <c r="L39" s="5">
        <v>7.8120000000000004E-3</v>
      </c>
      <c r="M39" s="6">
        <v>1.9589999999999998E-3</v>
      </c>
    </row>
    <row r="40" spans="1:13" x14ac:dyDescent="0.2">
      <c r="A40" s="1" t="s">
        <v>13</v>
      </c>
      <c r="B40" s="7">
        <v>5.0781E-2</v>
      </c>
      <c r="C40" s="8">
        <v>0.109375</v>
      </c>
      <c r="D40" s="9">
        <v>1.9530000000000001E-3</v>
      </c>
      <c r="E40" s="10">
        <v>2.0000000000000002E-5</v>
      </c>
      <c r="F40" s="7">
        <v>0.125</v>
      </c>
      <c r="G40" s="8">
        <v>0.53125</v>
      </c>
      <c r="H40" s="8">
        <v>0.58984400000000003</v>
      </c>
      <c r="I40" s="10">
        <v>7.6797000000000004E-2</v>
      </c>
      <c r="J40" s="7">
        <v>6.8360000000000001E-3</v>
      </c>
      <c r="K40" s="8">
        <v>3.125E-2</v>
      </c>
      <c r="L40" s="9">
        <v>2.7469999999999999E-3</v>
      </c>
      <c r="M40" s="10">
        <v>9.9999999999999995E-7</v>
      </c>
    </row>
    <row r="41" spans="1:13" x14ac:dyDescent="0.2">
      <c r="A41" s="1" t="s">
        <v>14</v>
      </c>
      <c r="B41" s="7">
        <v>5.8589999999999996E-3</v>
      </c>
      <c r="C41" s="8">
        <v>0.109375</v>
      </c>
      <c r="D41" s="9">
        <v>4.8799999999999999E-4</v>
      </c>
      <c r="E41" s="10">
        <v>0</v>
      </c>
      <c r="F41" s="7">
        <v>0.765625</v>
      </c>
      <c r="G41" s="8">
        <v>0.75390599999999997</v>
      </c>
      <c r="H41" s="8">
        <v>0.91796900000000003</v>
      </c>
      <c r="I41" s="10">
        <v>0.85031299999999999</v>
      </c>
      <c r="J41" s="7">
        <v>3.5156E-2</v>
      </c>
      <c r="K41" s="8">
        <v>8.9843999999999993E-2</v>
      </c>
      <c r="L41" s="9">
        <v>2.441E-3</v>
      </c>
      <c r="M41" s="10">
        <v>2.3E-5</v>
      </c>
    </row>
    <row r="42" spans="1:13" x14ac:dyDescent="0.2">
      <c r="A42" s="1" t="s">
        <v>56</v>
      </c>
      <c r="B42" s="7">
        <v>0.375</v>
      </c>
      <c r="C42" s="8">
        <v>0.453125</v>
      </c>
      <c r="D42" s="9">
        <v>1</v>
      </c>
      <c r="E42" s="10">
        <v>0.35928300000000002</v>
      </c>
      <c r="F42" s="7">
        <v>0.625</v>
      </c>
      <c r="G42" s="8">
        <v>0.75</v>
      </c>
      <c r="H42" s="8">
        <v>1</v>
      </c>
      <c r="I42" s="10">
        <v>0.77441400000000005</v>
      </c>
      <c r="J42" s="7">
        <v>1</v>
      </c>
      <c r="K42" s="8">
        <v>0.17968799999999999</v>
      </c>
      <c r="L42" s="9">
        <v>0.77441400000000005</v>
      </c>
      <c r="M42" s="10">
        <v>0.54125599999999996</v>
      </c>
    </row>
    <row r="43" spans="1:13" x14ac:dyDescent="0.2">
      <c r="A43" s="1" t="s">
        <v>44</v>
      </c>
      <c r="B43" s="7">
        <v>0.65625</v>
      </c>
      <c r="C43" s="8">
        <v>0.25</v>
      </c>
      <c r="D43" s="9">
        <v>0.1875</v>
      </c>
      <c r="E43" s="10">
        <v>3.0884000000000002E-2</v>
      </c>
      <c r="F43" s="7">
        <v>1</v>
      </c>
      <c r="G43" s="8">
        <v>0.21875</v>
      </c>
      <c r="H43" s="8">
        <v>0.375</v>
      </c>
      <c r="I43" s="10">
        <v>0.80361899999999997</v>
      </c>
      <c r="J43" s="7">
        <v>1</v>
      </c>
      <c r="K43" s="8">
        <v>1</v>
      </c>
      <c r="L43" s="9">
        <v>7.6172000000000004E-2</v>
      </c>
      <c r="M43" s="10">
        <v>0.12848300000000001</v>
      </c>
    </row>
    <row r="44" spans="1:13" x14ac:dyDescent="0.2">
      <c r="A44" s="1" t="s">
        <v>15</v>
      </c>
      <c r="B44" s="7">
        <v>1.5625E-2</v>
      </c>
      <c r="C44" s="8">
        <v>7.8125E-2</v>
      </c>
      <c r="D44" s="9">
        <v>3.2226999999999999E-2</v>
      </c>
      <c r="E44" s="10">
        <v>5.1999999999999997E-5</v>
      </c>
      <c r="F44" s="7">
        <v>0.765625</v>
      </c>
      <c r="G44" s="8">
        <v>1</v>
      </c>
      <c r="H44" s="8">
        <v>1</v>
      </c>
      <c r="I44" s="10">
        <v>0.92791900000000005</v>
      </c>
      <c r="J44" s="7">
        <v>1.5625E-2</v>
      </c>
      <c r="K44" s="8">
        <v>3.125E-2</v>
      </c>
      <c r="L44" s="9">
        <v>6.2988000000000002E-2</v>
      </c>
      <c r="M44" s="10">
        <v>7.8999999999999996E-5</v>
      </c>
    </row>
    <row r="45" spans="1:13" x14ac:dyDescent="0.2">
      <c r="A45" s="1" t="s">
        <v>16</v>
      </c>
      <c r="B45" s="7">
        <v>3.9060000000000002E-3</v>
      </c>
      <c r="C45" s="8">
        <v>0.1875</v>
      </c>
      <c r="D45" s="9">
        <v>7.3239999999999998E-3</v>
      </c>
      <c r="E45" s="10">
        <v>1.1E-5</v>
      </c>
      <c r="F45" s="7">
        <v>0.50781200000000004</v>
      </c>
      <c r="G45" s="8">
        <v>0.28906199999999999</v>
      </c>
      <c r="H45" s="8">
        <v>0.3125</v>
      </c>
      <c r="I45" s="10">
        <v>0.42643500000000001</v>
      </c>
      <c r="J45" s="7">
        <v>3.125E-2</v>
      </c>
      <c r="K45" s="8">
        <v>2.7344E-2</v>
      </c>
      <c r="L45" s="9">
        <v>2.1970000000000002E-3</v>
      </c>
      <c r="M45" s="10">
        <v>1.9999999999999999E-6</v>
      </c>
    </row>
    <row r="46" spans="1:13" x14ac:dyDescent="0.2">
      <c r="A46" s="1" t="s">
        <v>58</v>
      </c>
      <c r="B46" s="7">
        <v>0.60156200000000004</v>
      </c>
      <c r="C46" s="8">
        <v>0.5625</v>
      </c>
      <c r="D46" s="9">
        <v>0.125</v>
      </c>
      <c r="E46" s="10">
        <v>0.45519300000000001</v>
      </c>
      <c r="F46" s="7">
        <v>0.40625</v>
      </c>
      <c r="G46" s="8">
        <v>0.625</v>
      </c>
      <c r="H46" s="8">
        <v>0.34375</v>
      </c>
      <c r="I46" s="10">
        <v>0.76964999999999995</v>
      </c>
      <c r="J46" s="7">
        <v>0.80078099999999997</v>
      </c>
      <c r="K46" s="8">
        <v>0.46484399999999998</v>
      </c>
      <c r="L46" s="9">
        <v>0.86328099999999997</v>
      </c>
      <c r="M46" s="10">
        <v>0.36687599999999998</v>
      </c>
    </row>
    <row r="47" spans="1:13" x14ac:dyDescent="0.2">
      <c r="A47" s="1" t="s">
        <v>17</v>
      </c>
      <c r="B47" s="7">
        <v>5.3709999999999999E-3</v>
      </c>
      <c r="C47" s="8">
        <v>3.9060000000000002E-3</v>
      </c>
      <c r="D47" s="9">
        <v>4.8799999999999999E-4</v>
      </c>
      <c r="E47" s="10">
        <v>0</v>
      </c>
      <c r="F47" s="7">
        <v>1</v>
      </c>
      <c r="G47" s="8">
        <v>1</v>
      </c>
      <c r="H47" s="8">
        <v>1</v>
      </c>
      <c r="I47" s="10">
        <v>0.83882000000000001</v>
      </c>
      <c r="J47" s="7">
        <v>3.9060000000000002E-3</v>
      </c>
      <c r="K47" s="8">
        <v>9.77E-4</v>
      </c>
      <c r="L47" s="9">
        <v>1.4649999999999999E-3</v>
      </c>
      <c r="M47" s="10">
        <v>0</v>
      </c>
    </row>
    <row r="48" spans="1:13" x14ac:dyDescent="0.2">
      <c r="A48" s="1" t="s">
        <v>33</v>
      </c>
      <c r="B48" s="7">
        <v>0.5625</v>
      </c>
      <c r="C48" s="8">
        <v>0.234375</v>
      </c>
      <c r="D48" s="9">
        <v>3.5339000000000002E-2</v>
      </c>
      <c r="E48" s="10">
        <v>7.4289999999999998E-3</v>
      </c>
      <c r="F48" s="7">
        <v>1</v>
      </c>
      <c r="G48" s="8">
        <v>0.765625</v>
      </c>
      <c r="H48" s="8">
        <v>1</v>
      </c>
      <c r="I48" s="10">
        <v>1</v>
      </c>
      <c r="J48" s="7">
        <v>0.48046899999999998</v>
      </c>
      <c r="K48" s="8">
        <v>6.25E-2</v>
      </c>
      <c r="L48" s="9">
        <v>3.6132999999999998E-2</v>
      </c>
      <c r="M48" s="10">
        <v>2.7469999999999999E-3</v>
      </c>
    </row>
    <row r="49" spans="1:13" x14ac:dyDescent="0.2">
      <c r="A49" s="1" t="s">
        <v>18</v>
      </c>
      <c r="B49" s="7">
        <v>1.5625E-2</v>
      </c>
      <c r="C49" s="8">
        <v>0.609375</v>
      </c>
      <c r="D49" s="9">
        <v>1.7578E-2</v>
      </c>
      <c r="E49" s="10">
        <v>7.3800000000000005E-4</v>
      </c>
      <c r="F49" s="7">
        <v>0.359375</v>
      </c>
      <c r="G49" s="8">
        <v>0.125</v>
      </c>
      <c r="H49" s="8">
        <v>1</v>
      </c>
      <c r="I49" s="10">
        <v>0.86109500000000005</v>
      </c>
      <c r="J49" s="7">
        <v>0.21875</v>
      </c>
      <c r="K49" s="8">
        <v>3.125E-2</v>
      </c>
      <c r="L49" s="9">
        <v>5.2734000000000003E-2</v>
      </c>
      <c r="M49" s="10">
        <v>3.8999999999999999E-4</v>
      </c>
    </row>
    <row r="50" spans="1:13" ht="17" thickBot="1" x14ac:dyDescent="0.25">
      <c r="A50" s="1" t="s">
        <v>57</v>
      </c>
      <c r="B50" s="13">
        <v>1</v>
      </c>
      <c r="C50" s="14">
        <v>0.25</v>
      </c>
      <c r="D50" s="15">
        <v>0.78125</v>
      </c>
      <c r="E50" s="16">
        <v>0.48504599999999998</v>
      </c>
      <c r="F50" s="13">
        <v>0.72656200000000004</v>
      </c>
      <c r="G50" s="14">
        <v>1</v>
      </c>
      <c r="H50" s="14">
        <v>0.359375</v>
      </c>
      <c r="I50" s="16">
        <v>0.265656</v>
      </c>
      <c r="J50" s="13">
        <v>1</v>
      </c>
      <c r="K50" s="14">
        <v>0.25</v>
      </c>
      <c r="L50" s="15">
        <v>0.31640600000000002</v>
      </c>
      <c r="M50" s="16">
        <v>9.4864000000000004E-2</v>
      </c>
    </row>
    <row r="51" spans="1:13" x14ac:dyDescent="0.2">
      <c r="A51" s="1" t="s">
        <v>34</v>
      </c>
      <c r="B51" s="3">
        <v>0.6875</v>
      </c>
      <c r="C51" s="4">
        <v>0.21875</v>
      </c>
      <c r="D51" s="5">
        <v>0.359375</v>
      </c>
      <c r="E51" s="6">
        <v>5.6702000000000002E-2</v>
      </c>
      <c r="F51" s="3">
        <v>0.91796900000000003</v>
      </c>
      <c r="G51" s="4">
        <v>0.125</v>
      </c>
      <c r="H51" s="4">
        <v>0.1875</v>
      </c>
      <c r="I51" s="6">
        <v>0.14410400000000001</v>
      </c>
      <c r="J51" s="3">
        <v>0.75390599999999997</v>
      </c>
      <c r="K51" s="4">
        <v>5.4688000000000001E-2</v>
      </c>
      <c r="L51" s="5">
        <v>7.8120000000000004E-3</v>
      </c>
      <c r="M51" s="6">
        <v>2.1900000000000001E-3</v>
      </c>
    </row>
    <row r="52" spans="1:13" x14ac:dyDescent="0.2">
      <c r="A52" s="1" t="s">
        <v>45</v>
      </c>
      <c r="B52" s="7">
        <v>0.765625</v>
      </c>
      <c r="C52" s="8">
        <v>0.53125</v>
      </c>
      <c r="D52" s="9">
        <v>1.5625E-2</v>
      </c>
      <c r="E52" s="10">
        <v>8.9957999999999996E-2</v>
      </c>
      <c r="F52" s="7">
        <v>0.72656200000000004</v>
      </c>
      <c r="G52" s="8">
        <v>0.5</v>
      </c>
      <c r="H52" s="8">
        <v>0.375</v>
      </c>
      <c r="I52" s="10">
        <v>0.53674299999999997</v>
      </c>
      <c r="J52" s="7">
        <v>1</v>
      </c>
      <c r="K52" s="8">
        <v>0.9375</v>
      </c>
      <c r="L52" s="9">
        <v>0.125</v>
      </c>
      <c r="M52" s="10">
        <v>0.223999</v>
      </c>
    </row>
    <row r="53" spans="1:13" x14ac:dyDescent="0.2">
      <c r="A53" s="1" t="s">
        <v>25</v>
      </c>
      <c r="B53" s="7">
        <v>0.453125</v>
      </c>
      <c r="C53" s="8">
        <v>0.75</v>
      </c>
      <c r="D53" s="9">
        <v>0.78710899999999995</v>
      </c>
      <c r="E53" s="10">
        <v>0.32664799999999999</v>
      </c>
      <c r="F53" s="7">
        <v>0.3125</v>
      </c>
      <c r="G53" s="8">
        <v>0.6875</v>
      </c>
      <c r="H53" s="8">
        <v>0.56787100000000001</v>
      </c>
      <c r="I53" s="10">
        <v>0.62311700000000003</v>
      </c>
      <c r="J53" s="7">
        <v>1.5625E-2</v>
      </c>
      <c r="K53" s="8">
        <v>0.609375</v>
      </c>
      <c r="L53" s="9">
        <v>0.92040999999999995</v>
      </c>
      <c r="M53" s="10">
        <v>0.211926</v>
      </c>
    </row>
    <row r="54" spans="1:13" x14ac:dyDescent="0.2">
      <c r="A54" s="1" t="s">
        <v>26</v>
      </c>
      <c r="B54" s="7">
        <v>0.23632800000000001</v>
      </c>
      <c r="C54" s="8">
        <v>0.5</v>
      </c>
      <c r="D54" s="9">
        <v>0.67724600000000001</v>
      </c>
      <c r="E54" s="10">
        <v>0.141458</v>
      </c>
      <c r="F54" s="7">
        <v>0.5625</v>
      </c>
      <c r="G54" s="8">
        <v>0.5</v>
      </c>
      <c r="H54" s="8">
        <v>0.921875</v>
      </c>
      <c r="I54" s="10">
        <v>0.91217400000000004</v>
      </c>
      <c r="J54" s="7">
        <v>4.6875E-2</v>
      </c>
      <c r="K54" s="8">
        <v>0.71875</v>
      </c>
      <c r="L54" s="9">
        <v>0.91406200000000004</v>
      </c>
      <c r="M54" s="10">
        <v>0.12446</v>
      </c>
    </row>
    <row r="55" spans="1:13" x14ac:dyDescent="0.2">
      <c r="A55" s="1" t="s">
        <v>21</v>
      </c>
      <c r="B55" s="7">
        <v>0.1875</v>
      </c>
      <c r="C55" s="8">
        <v>1</v>
      </c>
      <c r="D55" s="9">
        <v>0.88085899999999995</v>
      </c>
      <c r="E55" s="10">
        <v>0.64529599999999998</v>
      </c>
      <c r="F55" s="7">
        <v>9.375E-2</v>
      </c>
      <c r="G55" s="8">
        <v>0.72656200000000004</v>
      </c>
      <c r="H55" s="8">
        <v>0.859375</v>
      </c>
      <c r="I55" s="10">
        <v>0.54493999999999998</v>
      </c>
      <c r="J55" s="7">
        <v>1</v>
      </c>
      <c r="K55" s="8">
        <v>0.9375</v>
      </c>
      <c r="L55" s="9">
        <v>0.765625</v>
      </c>
      <c r="M55" s="10">
        <v>0.88623799999999997</v>
      </c>
    </row>
    <row r="56" spans="1:13" x14ac:dyDescent="0.2">
      <c r="A56" s="1" t="s">
        <v>49</v>
      </c>
      <c r="B56" s="11"/>
      <c r="C56" s="9"/>
      <c r="D56" s="9"/>
      <c r="E56" s="9"/>
      <c r="F56" s="7">
        <v>0.64453099999999997</v>
      </c>
      <c r="G56" s="8">
        <v>0.125</v>
      </c>
      <c r="H56" s="8">
        <v>0.43359399999999998</v>
      </c>
      <c r="I56" s="10">
        <v>7.3544999999999999E-2</v>
      </c>
      <c r="J56" s="9"/>
      <c r="K56" s="9"/>
      <c r="L56" s="9"/>
      <c r="M56" s="12"/>
    </row>
    <row r="57" spans="1:13" x14ac:dyDescent="0.2">
      <c r="A57" s="1" t="s">
        <v>22</v>
      </c>
      <c r="B57" s="11"/>
      <c r="C57" s="9"/>
      <c r="D57" s="9"/>
      <c r="E57" s="9"/>
      <c r="F57" s="7">
        <v>3.125E-2</v>
      </c>
      <c r="G57" s="8">
        <v>1</v>
      </c>
      <c r="H57" s="8">
        <v>3.3203000000000003E-2</v>
      </c>
      <c r="I57" s="10">
        <v>1.549E-3</v>
      </c>
      <c r="J57" s="9"/>
      <c r="K57" s="9"/>
      <c r="L57" s="9"/>
      <c r="M57" s="12"/>
    </row>
    <row r="58" spans="1:13" ht="17" thickBot="1" x14ac:dyDescent="0.25">
      <c r="A58" s="1" t="s">
        <v>27</v>
      </c>
      <c r="B58" s="13">
        <v>0.125</v>
      </c>
      <c r="C58" s="14">
        <v>1.5625E-2</v>
      </c>
      <c r="D58" s="15">
        <v>5.1269999999999996E-3</v>
      </c>
      <c r="E58" s="16">
        <v>1.4E-5</v>
      </c>
      <c r="F58" s="13">
        <v>0.25390600000000002</v>
      </c>
      <c r="G58" s="14">
        <v>6.25E-2</v>
      </c>
      <c r="H58" s="14">
        <v>1</v>
      </c>
      <c r="I58" s="16">
        <v>0.71748999999999996</v>
      </c>
      <c r="J58" s="13">
        <v>0.109375</v>
      </c>
      <c r="K58" s="14">
        <v>0.4375</v>
      </c>
      <c r="L58" s="15">
        <v>3.9060000000000002E-3</v>
      </c>
      <c r="M58" s="16">
        <v>7.7800000000000005E-4</v>
      </c>
    </row>
    <row r="61" spans="1:13" x14ac:dyDescent="0.2">
      <c r="C61" s="2"/>
    </row>
  </sheetData>
  <conditionalFormatting sqref="B3:M8 F56:I57 F14:I15 F9:I9 B10:M13 B16:M55 B58:M58">
    <cfRule type="cellIs" dxfId="89" priority="1" operator="between">
      <formula>0.1</formula>
      <formula>0.05</formula>
    </cfRule>
    <cfRule type="cellIs" dxfId="88" priority="2" operator="between">
      <formula>0.05</formula>
      <formula>0.01</formula>
    </cfRule>
    <cfRule type="cellIs" dxfId="87" priority="3" operator="lessThan">
      <formula>0.01</formula>
    </cfRule>
  </conditionalFormatting>
  <pageMargins left="0.7" right="0.7" top="0.75" bottom="0.75" header="0.3" footer="0.3"/>
  <pageSetup scale="81" fitToHeight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53B0-BF5A-A942-841F-C252FD645A5B}">
  <sheetPr>
    <pageSetUpPr fitToPage="1"/>
  </sheetPr>
  <dimension ref="A1:M61"/>
  <sheetViews>
    <sheetView topLeftCell="A25" workbookViewId="0">
      <selection activeCell="Q52" sqref="Q52"/>
    </sheetView>
  </sheetViews>
  <sheetFormatPr baseColWidth="10" defaultRowHeight="16" x14ac:dyDescent="0.2"/>
  <sheetData>
    <row r="1" spans="1:13" x14ac:dyDescent="0.2">
      <c r="B1" s="1" t="s">
        <v>59</v>
      </c>
      <c r="C1" s="1"/>
      <c r="D1" s="1"/>
      <c r="E1" s="1"/>
      <c r="F1" s="1" t="s">
        <v>60</v>
      </c>
      <c r="G1" s="1"/>
      <c r="H1" s="1"/>
      <c r="I1" s="1"/>
      <c r="J1" s="1" t="s">
        <v>61</v>
      </c>
      <c r="K1" s="1"/>
      <c r="L1" s="1"/>
      <c r="M1" s="1"/>
    </row>
    <row r="2" spans="1:13" ht="17" thickBot="1" x14ac:dyDescent="0.25">
      <c r="B2" s="1" t="s">
        <v>0</v>
      </c>
      <c r="C2" s="1" t="s">
        <v>1</v>
      </c>
      <c r="D2" s="1" t="s">
        <v>37</v>
      </c>
      <c r="E2" s="1" t="s">
        <v>2</v>
      </c>
      <c r="F2" s="1" t="s">
        <v>0</v>
      </c>
      <c r="G2" s="1" t="s">
        <v>1</v>
      </c>
      <c r="H2" s="1" t="s">
        <v>37</v>
      </c>
      <c r="I2" s="1" t="s">
        <v>2</v>
      </c>
      <c r="J2" s="1" t="s">
        <v>0</v>
      </c>
      <c r="K2" s="1" t="s">
        <v>1</v>
      </c>
      <c r="L2" s="1" t="s">
        <v>37</v>
      </c>
      <c r="M2" s="1" t="s">
        <v>2</v>
      </c>
    </row>
    <row r="3" spans="1:13" ht="17" thickBot="1" x14ac:dyDescent="0.25">
      <c r="A3" s="1" t="s">
        <v>35</v>
      </c>
      <c r="B3" s="34">
        <v>-2.2360679999999999</v>
      </c>
      <c r="C3" s="31">
        <v>0</v>
      </c>
      <c r="D3" s="32">
        <v>-2</v>
      </c>
      <c r="E3" s="35">
        <v>-2.4961509999999998</v>
      </c>
      <c r="F3" s="34">
        <v>-0.37796400000000002</v>
      </c>
      <c r="G3" s="32">
        <v>-1.6329929999999999</v>
      </c>
      <c r="H3" s="32">
        <v>-1.8898219999999999</v>
      </c>
      <c r="I3" s="33">
        <v>-2.2360679999999999</v>
      </c>
      <c r="J3" s="34">
        <v>-2.1213199999999999</v>
      </c>
      <c r="K3" s="32">
        <v>-1.6329929999999999</v>
      </c>
      <c r="L3" s="31">
        <v>-2.8127200000000001</v>
      </c>
      <c r="M3" s="35">
        <v>-3.8407710000000002</v>
      </c>
    </row>
    <row r="4" spans="1:13" x14ac:dyDescent="0.2">
      <c r="A4" s="1" t="s">
        <v>38</v>
      </c>
      <c r="B4" s="17">
        <v>-0.23904600000000001</v>
      </c>
      <c r="C4" s="4">
        <v>-0.57735000000000003</v>
      </c>
      <c r="D4" s="5">
        <v>2.1133600000000001</v>
      </c>
      <c r="E4" s="18">
        <v>1.154671</v>
      </c>
      <c r="F4" s="17">
        <v>0.48780600000000002</v>
      </c>
      <c r="G4" s="5">
        <v>-1.3828210000000001</v>
      </c>
      <c r="H4" s="5">
        <v>-0.46313599999999999</v>
      </c>
      <c r="I4" s="6">
        <v>-0.90776299999999999</v>
      </c>
      <c r="J4" s="17">
        <v>0</v>
      </c>
      <c r="K4" s="5">
        <v>-1.8898219999999999</v>
      </c>
      <c r="L4" s="4">
        <v>1.1527419999999999</v>
      </c>
      <c r="M4" s="18">
        <v>-0.25725799999999999</v>
      </c>
    </row>
    <row r="5" spans="1:13" x14ac:dyDescent="0.2">
      <c r="A5" s="1" t="s">
        <v>39</v>
      </c>
      <c r="B5" s="11">
        <v>1.133893</v>
      </c>
      <c r="C5" s="8">
        <v>-0.14285700000000001</v>
      </c>
      <c r="D5" s="9">
        <v>2.2360679999999999</v>
      </c>
      <c r="E5" s="12">
        <v>1.787744</v>
      </c>
      <c r="F5" s="11">
        <v>-7.9809000000000005E-2</v>
      </c>
      <c r="G5" s="9">
        <v>-2</v>
      </c>
      <c r="H5" s="9">
        <v>1.103483</v>
      </c>
      <c r="I5" s="10">
        <v>-0.14968000000000001</v>
      </c>
      <c r="J5" s="11">
        <v>0.81649700000000003</v>
      </c>
      <c r="K5" s="9">
        <v>-1.6666669999999999</v>
      </c>
      <c r="L5" s="8">
        <v>2.379769</v>
      </c>
      <c r="M5" s="12">
        <v>1.1583209999999999</v>
      </c>
    </row>
    <row r="6" spans="1:13" x14ac:dyDescent="0.2">
      <c r="A6" s="1" t="s">
        <v>40</v>
      </c>
      <c r="B6" s="11">
        <v>1.6329929999999999</v>
      </c>
      <c r="C6" s="8">
        <v>0.296319</v>
      </c>
      <c r="D6" s="9">
        <v>3.3448709999999999</v>
      </c>
      <c r="E6" s="12">
        <v>3.4463279999999998</v>
      </c>
      <c r="F6" s="11">
        <v>-0.203653</v>
      </c>
      <c r="G6" s="9">
        <v>-1.1202240000000001</v>
      </c>
      <c r="H6" s="9">
        <v>-1.9776739999999999</v>
      </c>
      <c r="I6" s="10">
        <v>-1.898887</v>
      </c>
      <c r="J6" s="11">
        <v>0.89701500000000001</v>
      </c>
      <c r="K6" s="9">
        <v>-1.3828210000000001</v>
      </c>
      <c r="L6" s="8">
        <v>2.1572770000000001</v>
      </c>
      <c r="M6" s="12">
        <v>1.212286</v>
      </c>
    </row>
    <row r="7" spans="1:13" x14ac:dyDescent="0.2">
      <c r="A7" s="1" t="s">
        <v>28</v>
      </c>
      <c r="B7" s="11">
        <v>0.95618300000000001</v>
      </c>
      <c r="C7" s="8">
        <v>1.9147590000000001</v>
      </c>
      <c r="D7" s="9">
        <v>1.9565589999999999</v>
      </c>
      <c r="E7" s="12">
        <v>2.7854109999999999</v>
      </c>
      <c r="F7" s="11">
        <v>-0.46206900000000001</v>
      </c>
      <c r="G7" s="9">
        <v>-1.6666669999999999</v>
      </c>
      <c r="H7" s="9">
        <v>-0.73621199999999998</v>
      </c>
      <c r="I7" s="10">
        <v>-1.570872</v>
      </c>
      <c r="J7" s="11">
        <v>-0.33425199999999999</v>
      </c>
      <c r="K7" s="9">
        <v>0.37796400000000002</v>
      </c>
      <c r="L7" s="8">
        <v>0.548821</v>
      </c>
      <c r="M7" s="12">
        <v>0.426396</v>
      </c>
    </row>
    <row r="8" spans="1:13" x14ac:dyDescent="0.2">
      <c r="A8" s="1" t="s">
        <v>3</v>
      </c>
      <c r="B8" s="11">
        <v>2.5298219999999998</v>
      </c>
      <c r="C8" s="8">
        <v>0.51371599999999995</v>
      </c>
      <c r="D8" s="9">
        <v>1.710386</v>
      </c>
      <c r="E8" s="12">
        <v>2.8075380000000001</v>
      </c>
      <c r="F8" s="11">
        <v>-1.8936980000000001</v>
      </c>
      <c r="G8" s="9">
        <v>0.81649700000000003</v>
      </c>
      <c r="H8" s="9">
        <v>-0.61536100000000005</v>
      </c>
      <c r="I8" s="10">
        <v>-1.175756</v>
      </c>
      <c r="J8" s="11">
        <v>0.47809099999999999</v>
      </c>
      <c r="K8" s="9">
        <v>1.421338</v>
      </c>
      <c r="L8" s="8">
        <v>0.83983399999999997</v>
      </c>
      <c r="M8" s="12">
        <v>1.5583990000000001</v>
      </c>
    </row>
    <row r="9" spans="1:13" x14ac:dyDescent="0.2">
      <c r="A9" s="1" t="s">
        <v>62</v>
      </c>
      <c r="B9" s="11"/>
      <c r="C9" s="8"/>
      <c r="D9" s="9"/>
      <c r="E9" s="12"/>
      <c r="F9" s="11">
        <v>-3.3214E-2</v>
      </c>
      <c r="G9" s="9">
        <v>0</v>
      </c>
      <c r="H9" s="9">
        <v>-1.2211430000000001</v>
      </c>
      <c r="I9" s="10">
        <v>-0.89936499999999997</v>
      </c>
      <c r="J9" s="11"/>
      <c r="K9" s="9"/>
      <c r="L9" s="8"/>
      <c r="M9" s="12"/>
    </row>
    <row r="10" spans="1:13" x14ac:dyDescent="0.2">
      <c r="A10" s="1" t="s">
        <v>4</v>
      </c>
      <c r="B10" s="11">
        <v>1.7150399999999999</v>
      </c>
      <c r="C10" s="8">
        <v>-0.46473900000000001</v>
      </c>
      <c r="D10" s="9">
        <v>2.9032939999999998</v>
      </c>
      <c r="E10" s="12">
        <v>2.586417</v>
      </c>
      <c r="F10" s="11">
        <v>-1.0203260000000001</v>
      </c>
      <c r="G10" s="9">
        <v>-1.0482849999999999</v>
      </c>
      <c r="H10" s="9">
        <v>-1.0127029999999999</v>
      </c>
      <c r="I10" s="10">
        <v>-1.716507</v>
      </c>
      <c r="J10" s="11">
        <v>0.578017</v>
      </c>
      <c r="K10" s="9">
        <v>-0.87362099999999998</v>
      </c>
      <c r="L10" s="8">
        <v>1.906218</v>
      </c>
      <c r="M10" s="12">
        <v>1.05247</v>
      </c>
    </row>
    <row r="11" spans="1:13" x14ac:dyDescent="0.2">
      <c r="A11" s="1" t="s">
        <v>41</v>
      </c>
      <c r="B11" s="11">
        <v>0.106</v>
      </c>
      <c r="C11" s="8">
        <v>0</v>
      </c>
      <c r="D11" s="9">
        <v>1.8548519999999999</v>
      </c>
      <c r="E11" s="12">
        <v>1.3070390000000001</v>
      </c>
      <c r="F11" s="11">
        <v>0.88465199999999999</v>
      </c>
      <c r="G11" s="9">
        <v>0.296319</v>
      </c>
      <c r="H11" s="9">
        <v>-0.27307700000000001</v>
      </c>
      <c r="I11" s="10">
        <v>0.46544799999999997</v>
      </c>
      <c r="J11" s="11">
        <v>1.1952290000000001</v>
      </c>
      <c r="K11" s="9">
        <v>0.31900699999999999</v>
      </c>
      <c r="L11" s="8">
        <v>1.6712579999999999</v>
      </c>
      <c r="M11" s="12">
        <v>1.788098</v>
      </c>
    </row>
    <row r="12" spans="1:13" x14ac:dyDescent="0.2">
      <c r="A12" s="1" t="s">
        <v>5</v>
      </c>
      <c r="B12" s="11">
        <v>2.3784689999999999</v>
      </c>
      <c r="C12" s="8">
        <v>1.133893</v>
      </c>
      <c r="D12" s="9">
        <v>3.4981840000000002</v>
      </c>
      <c r="E12" s="12">
        <v>4.4294310000000001</v>
      </c>
      <c r="F12" s="11">
        <v>0.88173599999999996</v>
      </c>
      <c r="G12" s="9">
        <v>0.296319</v>
      </c>
      <c r="H12" s="9">
        <v>-2.581896</v>
      </c>
      <c r="I12" s="10">
        <v>-1.1426419999999999</v>
      </c>
      <c r="J12" s="11">
        <v>1.9156530000000001</v>
      </c>
      <c r="K12" s="9">
        <v>0.82807900000000001</v>
      </c>
      <c r="L12" s="8">
        <v>1.783657</v>
      </c>
      <c r="M12" s="12">
        <v>2.7189909999999999</v>
      </c>
    </row>
    <row r="13" spans="1:13" x14ac:dyDescent="0.2">
      <c r="A13" s="1" t="s">
        <v>23</v>
      </c>
      <c r="B13" s="11">
        <v>1.6329929999999999</v>
      </c>
      <c r="C13" s="8">
        <v>0.973329</v>
      </c>
      <c r="D13" s="9">
        <v>2.7602920000000002</v>
      </c>
      <c r="E13" s="12">
        <v>3.3542860000000001</v>
      </c>
      <c r="F13" s="11">
        <v>1.2624649999999999</v>
      </c>
      <c r="G13" s="9">
        <v>-0.447214</v>
      </c>
      <c r="H13" s="9">
        <v>-1.8540620000000001</v>
      </c>
      <c r="I13" s="10">
        <v>-0.78030999999999995</v>
      </c>
      <c r="J13" s="11">
        <v>1.795836</v>
      </c>
      <c r="K13" s="9">
        <v>0.46175699999999997</v>
      </c>
      <c r="L13" s="8">
        <v>1.805342</v>
      </c>
      <c r="M13" s="12">
        <v>2.361348</v>
      </c>
    </row>
    <row r="14" spans="1:13" x14ac:dyDescent="0.2">
      <c r="A14" s="1" t="s">
        <v>50</v>
      </c>
      <c r="B14" s="11"/>
      <c r="C14" s="8"/>
      <c r="D14" s="9"/>
      <c r="E14" s="12"/>
      <c r="F14" s="11">
        <v>0.42390099999999997</v>
      </c>
      <c r="G14" s="9">
        <v>-0.447214</v>
      </c>
      <c r="H14" s="9">
        <v>0.51875099999999996</v>
      </c>
      <c r="I14" s="10">
        <v>0.41012300000000002</v>
      </c>
      <c r="J14" s="11"/>
      <c r="K14" s="9"/>
      <c r="L14" s="8"/>
      <c r="M14" s="12"/>
    </row>
    <row r="15" spans="1:13" ht="17" thickBot="1" x14ac:dyDescent="0.25">
      <c r="A15" s="1" t="s">
        <v>46</v>
      </c>
      <c r="B15" s="19"/>
      <c r="C15" s="14"/>
      <c r="D15" s="15"/>
      <c r="E15" s="20"/>
      <c r="F15" s="19">
        <v>7.9809000000000005E-2</v>
      </c>
      <c r="G15" s="15">
        <v>-0.54325100000000004</v>
      </c>
      <c r="H15" s="15">
        <v>-2.1801659999999998</v>
      </c>
      <c r="I15" s="16">
        <v>-1.744572</v>
      </c>
      <c r="J15" s="19"/>
      <c r="K15" s="15"/>
      <c r="L15" s="15"/>
      <c r="M15" s="20"/>
    </row>
    <row r="16" spans="1:13" x14ac:dyDescent="0.2">
      <c r="A16" s="1" t="s">
        <v>6</v>
      </c>
      <c r="B16" s="17">
        <v>-3.271652</v>
      </c>
      <c r="C16" s="4">
        <v>-2.1587809999999998</v>
      </c>
      <c r="D16" s="5">
        <v>-2.3006540000000002</v>
      </c>
      <c r="E16" s="18">
        <v>-4.527965</v>
      </c>
      <c r="F16" s="17">
        <v>0.57735000000000003</v>
      </c>
      <c r="G16" s="5">
        <v>-9.2203999999999994E-2</v>
      </c>
      <c r="H16" s="5">
        <v>-0.26914199999999999</v>
      </c>
      <c r="I16" s="6">
        <v>-0.111461</v>
      </c>
      <c r="J16" s="17">
        <v>-3.1608269999999998</v>
      </c>
      <c r="K16" s="5">
        <v>-1.825742</v>
      </c>
      <c r="L16" s="4">
        <v>-2.243846</v>
      </c>
      <c r="M16" s="18">
        <v>-4.2152859999999999</v>
      </c>
    </row>
    <row r="17" spans="1:13" x14ac:dyDescent="0.2">
      <c r="A17" s="1" t="s">
        <v>7</v>
      </c>
      <c r="B17" s="11">
        <v>-3.1608269999999998</v>
      </c>
      <c r="C17" s="8">
        <v>-2.5858400000000001</v>
      </c>
      <c r="D17" s="9">
        <v>-2.360344</v>
      </c>
      <c r="E17" s="12">
        <v>-4.6790580000000004</v>
      </c>
      <c r="F17" s="11">
        <v>-0.57735000000000003</v>
      </c>
      <c r="G17" s="9">
        <v>-0.296319</v>
      </c>
      <c r="H17" s="9">
        <v>-0.71955199999999997</v>
      </c>
      <c r="I17" s="10">
        <v>-0.98100799999999999</v>
      </c>
      <c r="J17" s="11">
        <v>-3.2541220000000002</v>
      </c>
      <c r="K17" s="9">
        <v>-2.4041290000000002</v>
      </c>
      <c r="L17" s="9">
        <v>-2.8905249999999998</v>
      </c>
      <c r="M17" s="12">
        <v>-4.9755839999999996</v>
      </c>
    </row>
    <row r="18" spans="1:13" x14ac:dyDescent="0.2">
      <c r="A18" s="1" t="s">
        <v>8</v>
      </c>
      <c r="B18" s="11">
        <v>-3.2566090000000001</v>
      </c>
      <c r="C18" s="8">
        <v>-2.7216550000000002</v>
      </c>
      <c r="D18" s="9">
        <v>-3.0604580000000001</v>
      </c>
      <c r="E18" s="12">
        <v>-5.1981840000000004</v>
      </c>
      <c r="F18" s="11">
        <v>0.46206900000000001</v>
      </c>
      <c r="G18" s="9">
        <v>-0.99493699999999996</v>
      </c>
      <c r="H18" s="9">
        <v>0.162938</v>
      </c>
      <c r="I18" s="10">
        <v>-0.17613899999999999</v>
      </c>
      <c r="J18" s="11">
        <v>-2.8943629999999998</v>
      </c>
      <c r="K18" s="9">
        <v>-2.9185859999999999</v>
      </c>
      <c r="L18" s="8">
        <v>-2.9896660000000002</v>
      </c>
      <c r="M18" s="12">
        <v>-5.0984230000000004</v>
      </c>
    </row>
    <row r="19" spans="1:13" x14ac:dyDescent="0.2">
      <c r="A19" s="1" t="s">
        <v>9</v>
      </c>
      <c r="B19" s="11">
        <v>-2.6188359999999999</v>
      </c>
      <c r="C19" s="8">
        <v>-0.37796400000000002</v>
      </c>
      <c r="D19" s="9">
        <v>-1.5095430000000001</v>
      </c>
      <c r="E19" s="12">
        <v>-2.6618849999999998</v>
      </c>
      <c r="F19" s="11">
        <v>-1</v>
      </c>
      <c r="G19" s="9">
        <v>-2</v>
      </c>
      <c r="H19" s="9">
        <v>0.50980199999999998</v>
      </c>
      <c r="I19" s="10">
        <v>-1.3138240000000001</v>
      </c>
      <c r="J19" s="11">
        <v>-2.706442</v>
      </c>
      <c r="K19" s="9">
        <v>-2.2360679999999999</v>
      </c>
      <c r="L19" s="8">
        <v>-1.049655</v>
      </c>
      <c r="M19" s="12">
        <v>-3.346635</v>
      </c>
    </row>
    <row r="20" spans="1:13" x14ac:dyDescent="0.2">
      <c r="A20" s="1" t="s">
        <v>36</v>
      </c>
      <c r="B20" s="11">
        <v>-1.8898219999999999</v>
      </c>
      <c r="C20" s="8">
        <v>-1.6329929999999999</v>
      </c>
      <c r="D20" s="9">
        <v>-0.24218400000000001</v>
      </c>
      <c r="E20" s="12">
        <v>-1.952801</v>
      </c>
      <c r="F20" s="11">
        <v>0.78225</v>
      </c>
      <c r="G20" s="9">
        <v>-0.57735000000000003</v>
      </c>
      <c r="H20" s="9">
        <v>-0.868344</v>
      </c>
      <c r="I20" s="10">
        <v>-0.25935200000000003</v>
      </c>
      <c r="J20" s="11">
        <v>-1.1952290000000001</v>
      </c>
      <c r="K20" s="9">
        <v>-1.6666669999999999</v>
      </c>
      <c r="L20" s="8">
        <v>-1.3360879999999999</v>
      </c>
      <c r="M20" s="12">
        <v>-2.3988589999999999</v>
      </c>
    </row>
    <row r="21" spans="1:13" x14ac:dyDescent="0.2">
      <c r="A21" s="1" t="s">
        <v>29</v>
      </c>
      <c r="B21" s="11">
        <v>-1.6666669999999999</v>
      </c>
      <c r="C21" s="8">
        <v>-1.9147590000000001</v>
      </c>
      <c r="D21" s="9">
        <v>0.56509600000000004</v>
      </c>
      <c r="E21" s="12">
        <v>-1.522173</v>
      </c>
      <c r="F21" s="11">
        <v>-0.53215199999999996</v>
      </c>
      <c r="G21" s="9">
        <v>-1.3828210000000001</v>
      </c>
      <c r="H21" s="9">
        <v>-1.9776739999999999</v>
      </c>
      <c r="I21" s="10">
        <v>-2.3534929999999998</v>
      </c>
      <c r="J21" s="11">
        <v>-1.716256</v>
      </c>
      <c r="K21" s="9">
        <v>-2.940588</v>
      </c>
      <c r="L21" s="9">
        <v>-1.003857</v>
      </c>
      <c r="M21" s="12">
        <v>-3.2376019999999999</v>
      </c>
    </row>
    <row r="22" spans="1:13" x14ac:dyDescent="0.2">
      <c r="A22" s="1" t="s">
        <v>42</v>
      </c>
      <c r="B22" s="11">
        <v>0.81649700000000003</v>
      </c>
      <c r="C22" s="8">
        <v>-1.3416410000000001</v>
      </c>
      <c r="D22" s="9">
        <v>1.756559</v>
      </c>
      <c r="E22" s="12">
        <v>1.0034650000000001</v>
      </c>
      <c r="F22" s="11">
        <v>-1.3416410000000001</v>
      </c>
      <c r="G22" s="9">
        <v>-0.447214</v>
      </c>
      <c r="H22" s="9">
        <v>-0.87220500000000001</v>
      </c>
      <c r="I22" s="10">
        <v>-1.5217369999999999</v>
      </c>
      <c r="J22" s="11">
        <v>-0.57735000000000003</v>
      </c>
      <c r="K22" s="9">
        <v>-1.2649109999999999</v>
      </c>
      <c r="L22" s="8">
        <v>0.78756199999999998</v>
      </c>
      <c r="M22" s="12">
        <v>-0.56870500000000002</v>
      </c>
    </row>
    <row r="23" spans="1:13" x14ac:dyDescent="0.2">
      <c r="A23" s="1" t="s">
        <v>48</v>
      </c>
      <c r="B23" s="11">
        <v>-1.3416410000000001</v>
      </c>
      <c r="C23" s="8">
        <v>-1.7932220000000001</v>
      </c>
      <c r="D23" s="9">
        <v>-0.96113000000000004</v>
      </c>
      <c r="E23" s="12">
        <v>-2.3104369999999999</v>
      </c>
      <c r="F23" s="11">
        <v>0</v>
      </c>
      <c r="G23" s="9">
        <v>-0.57735000000000003</v>
      </c>
      <c r="H23" s="9">
        <v>1.0951420000000001</v>
      </c>
      <c r="I23" s="10">
        <v>0.56355999999999995</v>
      </c>
      <c r="J23" s="11">
        <v>-1.133893</v>
      </c>
      <c r="K23" s="9">
        <v>-1.79417</v>
      </c>
      <c r="L23" s="8">
        <v>-0.78756199999999998</v>
      </c>
      <c r="M23" s="12">
        <v>-2.1669520000000002</v>
      </c>
    </row>
    <row r="24" spans="1:13" x14ac:dyDescent="0.2">
      <c r="A24" s="1" t="s">
        <v>31</v>
      </c>
      <c r="B24" s="11">
        <v>-0.63245600000000002</v>
      </c>
      <c r="C24" s="8">
        <v>-1.3828210000000001</v>
      </c>
      <c r="D24" s="9">
        <v>-1.152525</v>
      </c>
      <c r="E24" s="12">
        <v>-1.7829349999999999</v>
      </c>
      <c r="F24" s="11">
        <v>0.57735000000000003</v>
      </c>
      <c r="G24" s="9">
        <v>-1.732051</v>
      </c>
      <c r="H24" s="9">
        <v>0.56519900000000001</v>
      </c>
      <c r="I24" s="10">
        <v>-0.10986600000000001</v>
      </c>
      <c r="J24" s="11">
        <v>-0.37796400000000002</v>
      </c>
      <c r="K24" s="9">
        <v>-1.9466570000000001</v>
      </c>
      <c r="L24" s="8">
        <v>-0.90572600000000003</v>
      </c>
      <c r="M24" s="12">
        <v>-1.8915200000000001</v>
      </c>
    </row>
    <row r="25" spans="1:13" x14ac:dyDescent="0.2">
      <c r="A25" s="1" t="s">
        <v>51</v>
      </c>
      <c r="B25" s="11">
        <v>1</v>
      </c>
      <c r="C25" s="8">
        <v>0.104828</v>
      </c>
      <c r="D25" s="9">
        <v>0</v>
      </c>
      <c r="E25" s="12">
        <v>0.55131799999999997</v>
      </c>
      <c r="F25" s="11">
        <v>-1</v>
      </c>
      <c r="G25" s="9">
        <v>-0.37796400000000002</v>
      </c>
      <c r="H25" s="9">
        <v>1.1527419999999999</v>
      </c>
      <c r="I25" s="10">
        <v>0.14133299999999999</v>
      </c>
      <c r="J25" s="11">
        <v>0</v>
      </c>
      <c r="K25" s="9">
        <v>0</v>
      </c>
      <c r="L25" s="8">
        <v>1.241045</v>
      </c>
      <c r="M25" s="12">
        <v>0.79964299999999999</v>
      </c>
    </row>
    <row r="26" spans="1:13" x14ac:dyDescent="0.2">
      <c r="A26" s="1" t="s">
        <v>10</v>
      </c>
      <c r="B26" s="11">
        <v>-1.912366</v>
      </c>
      <c r="C26" s="8">
        <v>-1.9466570000000001</v>
      </c>
      <c r="D26" s="9">
        <v>-1.47851</v>
      </c>
      <c r="E26" s="12">
        <v>-3.015638</v>
      </c>
      <c r="F26" s="11">
        <v>0</v>
      </c>
      <c r="G26" s="9">
        <v>-1.2142379999999999</v>
      </c>
      <c r="H26" s="9">
        <v>-0.69098700000000002</v>
      </c>
      <c r="I26" s="10">
        <v>-1.1046899999999999</v>
      </c>
      <c r="J26" s="11">
        <v>-1.912366</v>
      </c>
      <c r="K26" s="9">
        <v>-2.1419030000000001</v>
      </c>
      <c r="L26" s="8">
        <v>-1.9464939999999999</v>
      </c>
      <c r="M26" s="12">
        <v>-3.328004</v>
      </c>
    </row>
    <row r="27" spans="1:13" x14ac:dyDescent="0.2">
      <c r="A27" s="1" t="s">
        <v>19</v>
      </c>
      <c r="B27" s="11">
        <v>-0.23904600000000001</v>
      </c>
      <c r="C27" s="8">
        <v>-1.133893</v>
      </c>
      <c r="D27" s="9">
        <v>-1.3416410000000001</v>
      </c>
      <c r="E27" s="12">
        <v>-1.5785640000000001</v>
      </c>
      <c r="F27" s="11">
        <v>-2.1594799999999998</v>
      </c>
      <c r="G27" s="9">
        <v>-2.6457510000000002</v>
      </c>
      <c r="H27" s="9">
        <v>0</v>
      </c>
      <c r="I27" s="10">
        <v>-2.6618849999999998</v>
      </c>
      <c r="J27" s="11">
        <v>-1.9380580000000001</v>
      </c>
      <c r="K27" s="9">
        <v>-2.5858400000000001</v>
      </c>
      <c r="L27" s="8">
        <v>-1.507557</v>
      </c>
      <c r="M27" s="12">
        <v>-3.4860869999999999</v>
      </c>
    </row>
    <row r="28" spans="1:13" x14ac:dyDescent="0.2">
      <c r="A28" s="1" t="s">
        <v>52</v>
      </c>
      <c r="B28" s="11">
        <v>-0.33333299999999999</v>
      </c>
      <c r="C28" s="8">
        <v>0.90476199999999996</v>
      </c>
      <c r="D28" s="9">
        <v>-1.103483</v>
      </c>
      <c r="E28" s="12">
        <v>-0.45622600000000002</v>
      </c>
      <c r="F28" s="11">
        <v>-0.23904600000000001</v>
      </c>
      <c r="G28" s="9">
        <v>-1.727012</v>
      </c>
      <c r="H28" s="9">
        <v>5.3643999999999997E-2</v>
      </c>
      <c r="I28" s="10">
        <v>-0.950762</v>
      </c>
      <c r="J28" s="11">
        <v>-0.34010899999999999</v>
      </c>
      <c r="K28" s="9">
        <v>-1.380952</v>
      </c>
      <c r="L28" s="8">
        <v>-1.5095430000000001</v>
      </c>
      <c r="M28" s="12">
        <v>-1.859245</v>
      </c>
    </row>
    <row r="29" spans="1:13" x14ac:dyDescent="0.2">
      <c r="A29" s="1" t="s">
        <v>53</v>
      </c>
      <c r="B29" s="11">
        <v>0.47809099999999999</v>
      </c>
      <c r="C29" s="8">
        <v>0.57735000000000003</v>
      </c>
      <c r="D29" s="9">
        <v>-0.111803</v>
      </c>
      <c r="E29" s="12">
        <v>0.43949199999999999</v>
      </c>
      <c r="F29" s="11">
        <v>0.33425199999999999</v>
      </c>
      <c r="G29" s="9">
        <v>-0.296319</v>
      </c>
      <c r="H29" s="9">
        <v>0.218218</v>
      </c>
      <c r="I29" s="10">
        <v>0.184616</v>
      </c>
      <c r="J29" s="11">
        <v>0.81649700000000003</v>
      </c>
      <c r="K29" s="9">
        <v>0.447214</v>
      </c>
      <c r="L29" s="8">
        <v>-0.34633799999999998</v>
      </c>
      <c r="M29" s="12">
        <v>0.455179</v>
      </c>
    </row>
    <row r="30" spans="1:13" x14ac:dyDescent="0.2">
      <c r="A30" s="1" t="s">
        <v>54</v>
      </c>
      <c r="B30" s="11">
        <v>0.26024000000000003</v>
      </c>
      <c r="C30" s="8">
        <v>-0.78373499999999996</v>
      </c>
      <c r="D30" s="9">
        <v>-0.77994799999999997</v>
      </c>
      <c r="E30" s="12">
        <v>-0.76479900000000001</v>
      </c>
      <c r="F30" s="11">
        <v>0</v>
      </c>
      <c r="G30" s="9">
        <v>0.185695</v>
      </c>
      <c r="H30" s="9">
        <v>0.40451999999999999</v>
      </c>
      <c r="I30" s="10">
        <v>0.35986600000000002</v>
      </c>
      <c r="J30" s="11">
        <v>0.67133200000000004</v>
      </c>
      <c r="K30" s="9">
        <v>-0.84994599999999998</v>
      </c>
      <c r="L30" s="8">
        <v>-0.53300199999999998</v>
      </c>
      <c r="M30" s="12">
        <v>-0.50580599999999998</v>
      </c>
    </row>
    <row r="31" spans="1:13" ht="17" thickBot="1" x14ac:dyDescent="0.25">
      <c r="A31" s="1" t="s">
        <v>55</v>
      </c>
      <c r="B31" s="19">
        <v>0.47478100000000001</v>
      </c>
      <c r="C31" s="14">
        <v>-0.447214</v>
      </c>
      <c r="D31" s="15">
        <v>-0.97803799999999996</v>
      </c>
      <c r="E31" s="20">
        <v>-0.53905499999999995</v>
      </c>
      <c r="F31" s="19">
        <v>-0.75623499999999999</v>
      </c>
      <c r="G31" s="15">
        <v>-1</v>
      </c>
      <c r="H31" s="15">
        <v>0.64438200000000001</v>
      </c>
      <c r="I31" s="16">
        <v>-0.47867100000000001</v>
      </c>
      <c r="J31" s="19">
        <v>9.8988000000000007E-2</v>
      </c>
      <c r="K31" s="15">
        <v>-1.732051</v>
      </c>
      <c r="L31" s="14">
        <v>-0.64438200000000001</v>
      </c>
      <c r="M31" s="20">
        <v>-0.88103100000000001</v>
      </c>
    </row>
    <row r="32" spans="1:13" x14ac:dyDescent="0.2">
      <c r="A32" s="1" t="s">
        <v>43</v>
      </c>
      <c r="B32" s="17">
        <v>0.739923</v>
      </c>
      <c r="C32" s="4">
        <v>1</v>
      </c>
      <c r="D32" s="5">
        <v>2.4411330000000002</v>
      </c>
      <c r="E32" s="18">
        <v>2.4332440000000002</v>
      </c>
      <c r="F32" s="17">
        <v>-1.4142140000000001</v>
      </c>
      <c r="G32" s="5">
        <v>-0.57735000000000003</v>
      </c>
      <c r="H32" s="5">
        <v>-2.6340870000000001</v>
      </c>
      <c r="I32" s="6">
        <v>-2.8917299999999999</v>
      </c>
      <c r="J32" s="17">
        <v>0</v>
      </c>
      <c r="K32" s="5">
        <v>0</v>
      </c>
      <c r="L32" s="4">
        <v>-0.447214</v>
      </c>
      <c r="M32" s="18">
        <v>-0.292628</v>
      </c>
    </row>
    <row r="33" spans="1:13" x14ac:dyDescent="0.2">
      <c r="A33" s="1" t="s">
        <v>47</v>
      </c>
      <c r="B33" s="11">
        <v>0.106</v>
      </c>
      <c r="C33" s="8">
        <v>1.3416410000000001</v>
      </c>
      <c r="D33" s="9">
        <v>0.13483999999999999</v>
      </c>
      <c r="E33" s="12">
        <v>0.75360700000000003</v>
      </c>
      <c r="F33" s="11">
        <v>-0.80178400000000005</v>
      </c>
      <c r="G33" s="9">
        <v>-1.4142140000000001</v>
      </c>
      <c r="H33" s="9">
        <v>-2.22756</v>
      </c>
      <c r="I33" s="10">
        <v>-2.4885679999999999</v>
      </c>
      <c r="J33" s="11">
        <v>-1.4142140000000001</v>
      </c>
      <c r="K33" s="9">
        <v>-0.64888599999999996</v>
      </c>
      <c r="L33" s="8">
        <v>-1.559159</v>
      </c>
      <c r="M33" s="12">
        <v>-2.0943930000000002</v>
      </c>
    </row>
    <row r="34" spans="1:13" x14ac:dyDescent="0.2">
      <c r="A34" s="1" t="s">
        <v>11</v>
      </c>
      <c r="B34" s="11">
        <v>-2.8566850000000001</v>
      </c>
      <c r="C34" s="8">
        <v>-2.1874750000000001</v>
      </c>
      <c r="D34" s="9">
        <v>-3.264173</v>
      </c>
      <c r="E34" s="12">
        <v>-4.8452729999999997</v>
      </c>
      <c r="F34" s="11">
        <v>0</v>
      </c>
      <c r="G34" s="9">
        <v>-0.51371599999999995</v>
      </c>
      <c r="H34" s="9">
        <v>0.87811399999999995</v>
      </c>
      <c r="I34" s="10">
        <v>0.34560600000000002</v>
      </c>
      <c r="J34" s="11">
        <v>-2.9323579999999998</v>
      </c>
      <c r="K34" s="9">
        <v>-2.5494080000000001</v>
      </c>
      <c r="L34" s="8">
        <v>-2.8905249999999998</v>
      </c>
      <c r="M34" s="12">
        <v>-4.8041929999999997</v>
      </c>
    </row>
    <row r="35" spans="1:13" x14ac:dyDescent="0.2">
      <c r="A35" s="1" t="s">
        <v>24</v>
      </c>
      <c r="B35" s="11">
        <v>-0.16439899999999999</v>
      </c>
      <c r="C35" s="8">
        <v>-0.95257899999999995</v>
      </c>
      <c r="D35" s="9">
        <v>-3.221231</v>
      </c>
      <c r="E35" s="12">
        <v>-2.6474609999999998</v>
      </c>
      <c r="F35" s="11">
        <v>-1.660663</v>
      </c>
      <c r="G35" s="9">
        <v>-2.2360679999999999</v>
      </c>
      <c r="H35" s="9">
        <v>-9.0412000000000006E-2</v>
      </c>
      <c r="I35" s="10">
        <v>-2.2339380000000002</v>
      </c>
      <c r="J35" s="11">
        <v>-2.2283439999999999</v>
      </c>
      <c r="K35" s="9">
        <v>-1.7228289999999999</v>
      </c>
      <c r="L35" s="8">
        <v>-3.334314</v>
      </c>
      <c r="M35" s="12">
        <v>-4.2404279999999996</v>
      </c>
    </row>
    <row r="36" spans="1:13" x14ac:dyDescent="0.2">
      <c r="A36" s="1" t="s">
        <v>20</v>
      </c>
      <c r="B36" s="11">
        <v>1</v>
      </c>
      <c r="C36" s="8">
        <v>1.8898219999999999</v>
      </c>
      <c r="D36" s="9">
        <v>0.37796400000000002</v>
      </c>
      <c r="E36" s="12">
        <v>1.885618</v>
      </c>
      <c r="F36" s="11">
        <v>-2.2360679999999999</v>
      </c>
      <c r="G36" s="9">
        <v>-2.2360679999999999</v>
      </c>
      <c r="H36" s="9">
        <v>-0.37796400000000002</v>
      </c>
      <c r="I36" s="10">
        <v>-2.6678920000000002</v>
      </c>
      <c r="J36" s="11">
        <v>-1.3416410000000001</v>
      </c>
      <c r="K36" s="9">
        <v>0</v>
      </c>
      <c r="L36" s="8">
        <v>0</v>
      </c>
      <c r="M36" s="12">
        <v>-0.83204999999999996</v>
      </c>
    </row>
    <row r="37" spans="1:13" x14ac:dyDescent="0.2">
      <c r="A37" s="1" t="s">
        <v>30</v>
      </c>
      <c r="B37" s="11">
        <v>-0.67133200000000004</v>
      </c>
      <c r="C37" s="8">
        <v>1.6329929999999999</v>
      </c>
      <c r="D37" s="9">
        <v>-0.46313599999999999</v>
      </c>
      <c r="E37" s="12">
        <v>0.22133</v>
      </c>
      <c r="F37" s="11">
        <v>0.67133200000000004</v>
      </c>
      <c r="G37" s="9">
        <v>-2.2360679999999999</v>
      </c>
      <c r="H37" s="9">
        <v>-0.447214</v>
      </c>
      <c r="I37" s="10">
        <v>-1.0430349999999999</v>
      </c>
      <c r="J37" s="11">
        <v>0</v>
      </c>
      <c r="K37" s="9">
        <v>-1</v>
      </c>
      <c r="L37" s="8">
        <v>-0.78756199999999998</v>
      </c>
      <c r="M37" s="12">
        <v>-0.93713199999999997</v>
      </c>
    </row>
    <row r="38" spans="1:13" ht="17" thickBot="1" x14ac:dyDescent="0.25">
      <c r="A38" s="1" t="s">
        <v>32</v>
      </c>
      <c r="B38" s="19">
        <v>0</v>
      </c>
      <c r="C38" s="14">
        <v>-1.6329929999999999</v>
      </c>
      <c r="D38" s="15">
        <v>-0.34633799999999998</v>
      </c>
      <c r="E38" s="20">
        <v>-1.171902</v>
      </c>
      <c r="F38" s="19">
        <v>0</v>
      </c>
      <c r="G38" s="15">
        <v>-1.1358889999999999</v>
      </c>
      <c r="H38" s="15">
        <v>-0.112509</v>
      </c>
      <c r="I38" s="16">
        <v>-0.63042699999999996</v>
      </c>
      <c r="J38" s="19">
        <v>0</v>
      </c>
      <c r="K38" s="15">
        <v>-1.9147590000000001</v>
      </c>
      <c r="L38" s="14">
        <v>-0.43409999999999999</v>
      </c>
      <c r="M38" s="20">
        <v>-1.3836299999999999</v>
      </c>
    </row>
    <row r="39" spans="1:13" x14ac:dyDescent="0.2">
      <c r="A39" s="1" t="s">
        <v>12</v>
      </c>
      <c r="B39" s="17">
        <v>-2.13809</v>
      </c>
      <c r="C39" s="4">
        <v>-0.186806</v>
      </c>
      <c r="D39" s="5">
        <v>-1.5095430000000001</v>
      </c>
      <c r="E39" s="18">
        <v>-2.257628</v>
      </c>
      <c r="F39" s="17">
        <v>0.62084399999999995</v>
      </c>
      <c r="G39" s="5">
        <v>-0.81649700000000003</v>
      </c>
      <c r="H39" s="5">
        <v>-1.186787</v>
      </c>
      <c r="I39" s="6">
        <v>-0.96713800000000005</v>
      </c>
      <c r="J39" s="17">
        <v>-2.2360679999999999</v>
      </c>
      <c r="K39" s="5">
        <v>-0.51371599999999995</v>
      </c>
      <c r="L39" s="4">
        <v>-2.8127200000000001</v>
      </c>
      <c r="M39" s="18">
        <v>-3.1587939999999999</v>
      </c>
    </row>
    <row r="40" spans="1:13" x14ac:dyDescent="0.2">
      <c r="A40" s="1" t="s">
        <v>13</v>
      </c>
      <c r="B40" s="11">
        <v>-2.091882</v>
      </c>
      <c r="C40" s="8">
        <v>-1.9147590000000001</v>
      </c>
      <c r="D40" s="9">
        <v>-2.9543110000000001</v>
      </c>
      <c r="E40" s="12">
        <v>-4.0648330000000001</v>
      </c>
      <c r="F40" s="11">
        <v>-2</v>
      </c>
      <c r="G40" s="9">
        <v>-0.90476199999999996</v>
      </c>
      <c r="H40" s="9">
        <v>-0.73621199999999998</v>
      </c>
      <c r="I40" s="10">
        <v>-1.865596</v>
      </c>
      <c r="J40" s="11">
        <v>-2.7492740000000002</v>
      </c>
      <c r="K40" s="9">
        <v>-2.3449819999999999</v>
      </c>
      <c r="L40" s="8">
        <v>-2.895105</v>
      </c>
      <c r="M40" s="12">
        <v>-4.543056</v>
      </c>
    </row>
    <row r="41" spans="1:13" x14ac:dyDescent="0.2">
      <c r="A41" s="1" t="s">
        <v>14</v>
      </c>
      <c r="B41" s="11">
        <v>-2.8666670000000001</v>
      </c>
      <c r="C41" s="8">
        <v>-1.705776</v>
      </c>
      <c r="D41" s="9">
        <v>-3.3221219999999998</v>
      </c>
      <c r="E41" s="12">
        <v>-4.6073729999999999</v>
      </c>
      <c r="F41" s="11">
        <v>0.47809099999999999</v>
      </c>
      <c r="G41" s="9">
        <v>-0.33183200000000002</v>
      </c>
      <c r="H41" s="9">
        <v>-0.30190899999999998</v>
      </c>
      <c r="I41" s="10">
        <v>-0.18332799999999999</v>
      </c>
      <c r="J41" s="11">
        <v>-2.3433489999999999</v>
      </c>
      <c r="K41" s="9">
        <v>-1.729956</v>
      </c>
      <c r="L41" s="8">
        <v>-2.9747140000000001</v>
      </c>
      <c r="M41" s="12">
        <v>-4.0405139999999999</v>
      </c>
    </row>
    <row r="42" spans="1:13" x14ac:dyDescent="0.2">
      <c r="A42" s="1" t="s">
        <v>56</v>
      </c>
      <c r="B42" s="11">
        <v>-1.3416410000000001</v>
      </c>
      <c r="C42" s="8">
        <v>-1.133893</v>
      </c>
      <c r="D42" s="9">
        <v>0.37796400000000002</v>
      </c>
      <c r="E42" s="12">
        <v>-1.147079</v>
      </c>
      <c r="F42" s="11">
        <v>1</v>
      </c>
      <c r="G42" s="9">
        <v>-0.63350399999999996</v>
      </c>
      <c r="H42" s="9">
        <v>0.447214</v>
      </c>
      <c r="I42" s="10">
        <v>0.51986200000000005</v>
      </c>
      <c r="J42" s="11">
        <v>-0.57735000000000003</v>
      </c>
      <c r="K42" s="9">
        <v>-1.6666669999999999</v>
      </c>
      <c r="L42" s="8">
        <v>0.57735000000000003</v>
      </c>
      <c r="M42" s="12">
        <v>-0.81649700000000003</v>
      </c>
    </row>
    <row r="43" spans="1:13" x14ac:dyDescent="0.2">
      <c r="A43" s="1" t="s">
        <v>44</v>
      </c>
      <c r="B43" s="11">
        <v>0.739923</v>
      </c>
      <c r="C43" s="8">
        <v>1.7277370000000001</v>
      </c>
      <c r="D43" s="9">
        <v>1.657559</v>
      </c>
      <c r="E43" s="12">
        <v>2.2901379999999998</v>
      </c>
      <c r="F43" s="11">
        <v>-0.447214</v>
      </c>
      <c r="G43" s="9">
        <v>-1.6329929999999999</v>
      </c>
      <c r="H43" s="9">
        <v>1.3416410000000001</v>
      </c>
      <c r="I43" s="10">
        <v>-0.5</v>
      </c>
      <c r="J43" s="11">
        <v>0.53215199999999996</v>
      </c>
      <c r="K43" s="9">
        <v>0</v>
      </c>
      <c r="L43" s="8">
        <v>1.9776739999999999</v>
      </c>
      <c r="M43" s="12">
        <v>1.6298619999999999</v>
      </c>
    </row>
    <row r="44" spans="1:13" x14ac:dyDescent="0.2">
      <c r="A44" s="1" t="s">
        <v>15</v>
      </c>
      <c r="B44" s="11">
        <v>-2.6188359999999999</v>
      </c>
      <c r="C44" s="8">
        <v>-1.982388</v>
      </c>
      <c r="D44" s="9">
        <v>-2.262848</v>
      </c>
      <c r="E44" s="12">
        <v>-3.9007339999999999</v>
      </c>
      <c r="F44" s="11">
        <v>0.47809099999999999</v>
      </c>
      <c r="G44" s="9">
        <v>-0.447214</v>
      </c>
      <c r="H44" s="9">
        <v>0.193108</v>
      </c>
      <c r="I44" s="10">
        <v>0.210142</v>
      </c>
      <c r="J44" s="11">
        <v>-2.6457510000000002</v>
      </c>
      <c r="K44" s="9">
        <v>-2.3449819999999999</v>
      </c>
      <c r="L44" s="8">
        <v>-1.988893</v>
      </c>
      <c r="M44" s="12">
        <v>-3.8601380000000001</v>
      </c>
    </row>
    <row r="45" spans="1:13" x14ac:dyDescent="0.2">
      <c r="A45" s="1" t="s">
        <v>16</v>
      </c>
      <c r="B45" s="11">
        <v>-2.948048</v>
      </c>
      <c r="C45" s="8">
        <v>-1.511015</v>
      </c>
      <c r="D45" s="9">
        <v>-2.7493560000000001</v>
      </c>
      <c r="E45" s="12">
        <v>-4.1420719999999998</v>
      </c>
      <c r="F45" s="11">
        <v>1</v>
      </c>
      <c r="G45" s="9">
        <v>-1.4142140000000001</v>
      </c>
      <c r="H45" s="9">
        <v>-1.3700939999999999</v>
      </c>
      <c r="I45" s="10">
        <v>-0.91314099999999998</v>
      </c>
      <c r="J45" s="11">
        <v>-2.3590710000000001</v>
      </c>
      <c r="K45" s="9">
        <v>-2.3697650000000001</v>
      </c>
      <c r="L45" s="8">
        <v>-3.0357910000000001</v>
      </c>
      <c r="M45" s="12">
        <v>-4.5226920000000002</v>
      </c>
    </row>
    <row r="46" spans="1:13" x14ac:dyDescent="0.2">
      <c r="A46" s="1" t="s">
        <v>58</v>
      </c>
      <c r="B46" s="11">
        <v>0.72849299999999995</v>
      </c>
      <c r="C46" s="8">
        <v>-0.642702</v>
      </c>
      <c r="D46" s="9">
        <v>-2</v>
      </c>
      <c r="E46" s="12">
        <v>-0.76644699999999999</v>
      </c>
      <c r="F46" s="11">
        <v>-0.95133000000000001</v>
      </c>
      <c r="G46" s="9">
        <v>-1</v>
      </c>
      <c r="H46" s="9">
        <v>0.86692499999999995</v>
      </c>
      <c r="I46" s="10">
        <v>-0.28168300000000002</v>
      </c>
      <c r="J46" s="11">
        <v>-0.35839900000000002</v>
      </c>
      <c r="K46" s="9">
        <v>-0.97595299999999996</v>
      </c>
      <c r="L46" s="8">
        <v>-0.27091399999999999</v>
      </c>
      <c r="M46" s="12">
        <v>-0.92463499999999998</v>
      </c>
    </row>
    <row r="47" spans="1:13" x14ac:dyDescent="0.2">
      <c r="A47" s="1" t="s">
        <v>17</v>
      </c>
      <c r="B47" s="11">
        <v>-2.8566850000000001</v>
      </c>
      <c r="C47" s="8">
        <v>-2.8431500000000001</v>
      </c>
      <c r="D47" s="9">
        <v>-3.3284910000000001</v>
      </c>
      <c r="E47" s="12">
        <v>-5.2105220000000001</v>
      </c>
      <c r="F47" s="11">
        <v>0</v>
      </c>
      <c r="G47" s="9">
        <v>-0.447214</v>
      </c>
      <c r="H47" s="9">
        <v>-0.30151099999999997</v>
      </c>
      <c r="I47" s="10">
        <v>-0.408248</v>
      </c>
      <c r="J47" s="11">
        <v>-2.948048</v>
      </c>
      <c r="K47" s="9">
        <v>-3.0251049999999999</v>
      </c>
      <c r="L47" s="8">
        <v>-3.0940340000000002</v>
      </c>
      <c r="M47" s="12">
        <v>-5.206645</v>
      </c>
    </row>
    <row r="48" spans="1:13" x14ac:dyDescent="0.2">
      <c r="A48" s="1" t="s">
        <v>33</v>
      </c>
      <c r="B48" s="11">
        <v>-0.59299900000000005</v>
      </c>
      <c r="C48" s="8">
        <v>-1.485563</v>
      </c>
      <c r="D48" s="9">
        <v>-2.210388</v>
      </c>
      <c r="E48" s="12">
        <v>-2.6369410000000002</v>
      </c>
      <c r="F48" s="11">
        <v>0.33333299999999999</v>
      </c>
      <c r="G48" s="9">
        <v>-0.51371599999999995</v>
      </c>
      <c r="H48" s="9">
        <v>8.1984000000000001E-2</v>
      </c>
      <c r="I48" s="10">
        <v>-2.0444E-2</v>
      </c>
      <c r="J48" s="11">
        <v>-0.88465199999999999</v>
      </c>
      <c r="K48" s="9">
        <v>-2.1354959999999998</v>
      </c>
      <c r="L48" s="8">
        <v>-2.1005410000000002</v>
      </c>
      <c r="M48" s="12">
        <v>-2.9352749999999999</v>
      </c>
    </row>
    <row r="49" spans="1:13" x14ac:dyDescent="0.2">
      <c r="A49" s="1" t="s">
        <v>18</v>
      </c>
      <c r="B49" s="11">
        <v>-2.6295030000000001</v>
      </c>
      <c r="C49" s="8">
        <v>-0.64888599999999996</v>
      </c>
      <c r="D49" s="9">
        <v>-2.5465930000000001</v>
      </c>
      <c r="E49" s="12">
        <v>-3.358851</v>
      </c>
      <c r="F49" s="11">
        <v>1.1952290000000001</v>
      </c>
      <c r="G49" s="9">
        <v>-1.622214</v>
      </c>
      <c r="H49" s="9">
        <v>0</v>
      </c>
      <c r="I49" s="10">
        <v>-0.26413500000000001</v>
      </c>
      <c r="J49" s="11">
        <v>-1.6329929999999999</v>
      </c>
      <c r="K49" s="9">
        <v>-2.4162750000000002</v>
      </c>
      <c r="L49" s="8">
        <v>-1.996631</v>
      </c>
      <c r="M49" s="12">
        <v>-3.467543</v>
      </c>
    </row>
    <row r="50" spans="1:13" ht="17" thickBot="1" x14ac:dyDescent="0.25">
      <c r="A50" s="1" t="s">
        <v>57</v>
      </c>
      <c r="B50" s="19">
        <v>-0.57735000000000003</v>
      </c>
      <c r="C50" s="14">
        <v>1.732051</v>
      </c>
      <c r="D50" s="15">
        <v>0.44139</v>
      </c>
      <c r="E50" s="20">
        <v>0.81892200000000004</v>
      </c>
      <c r="F50" s="19">
        <v>0.70710700000000004</v>
      </c>
      <c r="G50" s="15">
        <v>0</v>
      </c>
      <c r="H50" s="15">
        <v>1.186787</v>
      </c>
      <c r="I50" s="16">
        <v>1.2544740000000001</v>
      </c>
      <c r="J50" s="19">
        <v>0.447214</v>
      </c>
      <c r="K50" s="15">
        <v>1.732051</v>
      </c>
      <c r="L50" s="14">
        <v>1.152525</v>
      </c>
      <c r="M50" s="20">
        <v>1.765153</v>
      </c>
    </row>
    <row r="51" spans="1:13" x14ac:dyDescent="0.2">
      <c r="A51" s="1" t="s">
        <v>34</v>
      </c>
      <c r="B51" s="17">
        <v>-0.81649700000000003</v>
      </c>
      <c r="C51" s="4">
        <v>-1.421338</v>
      </c>
      <c r="D51" s="5">
        <v>-1.186787</v>
      </c>
      <c r="E51" s="18">
        <v>-2.024238</v>
      </c>
      <c r="F51" s="17">
        <v>0.29488399999999998</v>
      </c>
      <c r="G51" s="5">
        <v>-2</v>
      </c>
      <c r="H51" s="5">
        <v>-1.657559</v>
      </c>
      <c r="I51" s="6">
        <v>-1.5894550000000001</v>
      </c>
      <c r="J51" s="17">
        <v>-0.42743700000000001</v>
      </c>
      <c r="K51" s="5">
        <v>-2.1587809999999998</v>
      </c>
      <c r="L51" s="4">
        <v>-2.8127200000000001</v>
      </c>
      <c r="M51" s="18">
        <v>-3.0554679999999999</v>
      </c>
    </row>
    <row r="52" spans="1:13" x14ac:dyDescent="0.2">
      <c r="A52" s="1" t="s">
        <v>45</v>
      </c>
      <c r="B52" s="11">
        <v>-0.47809099999999999</v>
      </c>
      <c r="C52" s="8">
        <v>0.90476199999999996</v>
      </c>
      <c r="D52" s="9">
        <v>2.6263969999999999</v>
      </c>
      <c r="E52" s="12">
        <v>1.802772</v>
      </c>
      <c r="F52" s="11">
        <v>0.70710700000000004</v>
      </c>
      <c r="G52" s="9">
        <v>-1.4142140000000001</v>
      </c>
      <c r="H52" s="9">
        <v>-1.066432</v>
      </c>
      <c r="I52" s="10">
        <v>-0.62590699999999999</v>
      </c>
      <c r="J52" s="11">
        <v>0</v>
      </c>
      <c r="K52" s="9">
        <v>0.39389299999999999</v>
      </c>
      <c r="L52" s="8">
        <v>1.8898219999999999</v>
      </c>
      <c r="M52" s="12">
        <v>1.3655379999999999</v>
      </c>
    </row>
    <row r="53" spans="1:13" x14ac:dyDescent="0.2">
      <c r="A53" s="1" t="s">
        <v>25</v>
      </c>
      <c r="B53" s="11">
        <v>1.133893</v>
      </c>
      <c r="C53" s="8">
        <v>0.54325100000000004</v>
      </c>
      <c r="D53" s="9">
        <v>0.32221300000000003</v>
      </c>
      <c r="E53" s="12">
        <v>1.0158240000000001</v>
      </c>
      <c r="F53" s="11">
        <v>1.3741460000000001</v>
      </c>
      <c r="G53" s="9">
        <v>0.81649700000000003</v>
      </c>
      <c r="H53" s="9">
        <v>-0.66684500000000002</v>
      </c>
      <c r="I53" s="10">
        <v>0.56397699999999995</v>
      </c>
      <c r="J53" s="11">
        <v>2.6457510000000002</v>
      </c>
      <c r="K53" s="9">
        <v>0.64853700000000003</v>
      </c>
      <c r="L53" s="8">
        <v>-0.131103</v>
      </c>
      <c r="M53" s="12">
        <v>1.2722340000000001</v>
      </c>
    </row>
    <row r="54" spans="1:13" x14ac:dyDescent="0.2">
      <c r="A54" s="1" t="s">
        <v>26</v>
      </c>
      <c r="B54" s="11">
        <v>1.3194950000000001</v>
      </c>
      <c r="C54" s="8">
        <v>0.84994599999999998</v>
      </c>
      <c r="D54" s="9">
        <v>0.49974099999999999</v>
      </c>
      <c r="E54" s="12">
        <v>1.4870350000000001</v>
      </c>
      <c r="F54" s="11">
        <v>0.80178400000000005</v>
      </c>
      <c r="G54" s="9">
        <v>-1.0482849999999999</v>
      </c>
      <c r="H54" s="9">
        <v>-0.34633799999999998</v>
      </c>
      <c r="I54" s="10">
        <v>-0.199269</v>
      </c>
      <c r="J54" s="11">
        <v>2.1836829999999998</v>
      </c>
      <c r="K54" s="9">
        <v>0.41015200000000002</v>
      </c>
      <c r="L54" s="8">
        <v>0.18775500000000001</v>
      </c>
      <c r="M54" s="12">
        <v>1.554511</v>
      </c>
    </row>
    <row r="55" spans="1:13" x14ac:dyDescent="0.2">
      <c r="A55" s="1" t="s">
        <v>21</v>
      </c>
      <c r="B55" s="11">
        <v>1.660663</v>
      </c>
      <c r="C55" s="8">
        <v>-0.186806</v>
      </c>
      <c r="D55" s="9">
        <v>-0.24205299999999999</v>
      </c>
      <c r="E55" s="12">
        <v>0.51390999999999998</v>
      </c>
      <c r="F55" s="11">
        <v>-1.9386190000000001</v>
      </c>
      <c r="G55" s="9">
        <v>0.46423799999999998</v>
      </c>
      <c r="H55" s="9">
        <v>0.22343199999999999</v>
      </c>
      <c r="I55" s="10">
        <v>-0.64325500000000002</v>
      </c>
      <c r="J55" s="11">
        <v>0</v>
      </c>
      <c r="K55" s="9">
        <v>-0.29488399999999998</v>
      </c>
      <c r="L55" s="8">
        <v>0.46313599999999999</v>
      </c>
      <c r="M55" s="12">
        <v>0.194776</v>
      </c>
    </row>
    <row r="56" spans="1:13" x14ac:dyDescent="0.2">
      <c r="A56" s="1" t="s">
        <v>49</v>
      </c>
      <c r="B56" s="11"/>
      <c r="C56" s="9"/>
      <c r="D56" s="9"/>
      <c r="E56" s="12"/>
      <c r="F56" s="11">
        <v>-0.58976799999999996</v>
      </c>
      <c r="G56" s="9">
        <v>-1.8898219999999999</v>
      </c>
      <c r="H56" s="9">
        <v>-0.98473200000000005</v>
      </c>
      <c r="I56" s="10">
        <v>-1.875772</v>
      </c>
      <c r="J56" s="11"/>
      <c r="K56" s="9"/>
      <c r="L56" s="8"/>
      <c r="M56" s="12"/>
    </row>
    <row r="57" spans="1:13" x14ac:dyDescent="0.2">
      <c r="A57" s="1" t="s">
        <v>22</v>
      </c>
      <c r="B57" s="11"/>
      <c r="C57" s="8"/>
      <c r="D57" s="9"/>
      <c r="E57" s="12"/>
      <c r="F57" s="11">
        <v>-2.2425030000000001</v>
      </c>
      <c r="G57" s="9">
        <v>-0.447214</v>
      </c>
      <c r="H57" s="9">
        <v>-2.335439</v>
      </c>
      <c r="I57" s="10">
        <v>-3.1529229999999999</v>
      </c>
      <c r="J57" s="11"/>
      <c r="K57" s="9"/>
      <c r="L57" s="8"/>
      <c r="M57" s="12"/>
    </row>
    <row r="58" spans="1:13" ht="17" thickBot="1" x14ac:dyDescent="0.25">
      <c r="A58" s="1" t="s">
        <v>27</v>
      </c>
      <c r="B58" s="19">
        <v>1.7232810000000001</v>
      </c>
      <c r="C58" s="14">
        <v>2.5776089999999998</v>
      </c>
      <c r="D58" s="15">
        <v>2.7741470000000001</v>
      </c>
      <c r="E58" s="20">
        <v>4.1111149999999999</v>
      </c>
      <c r="F58" s="19">
        <v>1.270689</v>
      </c>
      <c r="G58" s="15">
        <v>-2.1354959999999998</v>
      </c>
      <c r="H58" s="15">
        <v>-5.33E-2</v>
      </c>
      <c r="I58" s="16">
        <v>-0.36140800000000001</v>
      </c>
      <c r="J58" s="19">
        <v>1.6589640000000001</v>
      </c>
      <c r="K58" s="15">
        <v>0.96456200000000003</v>
      </c>
      <c r="L58" s="14">
        <v>2.9410219999999998</v>
      </c>
      <c r="M58" s="20">
        <v>3.2870599999999999</v>
      </c>
    </row>
    <row r="61" spans="1:13" x14ac:dyDescent="0.2">
      <c r="C61" s="2"/>
      <c r="L61" s="2"/>
    </row>
  </sheetData>
  <conditionalFormatting sqref="B3:M8 L9:L61 B9:K58 M9:M58">
    <cfRule type="colorScale" priority="1">
      <colorScale>
        <cfvo type="min"/>
        <cfvo type="num" val="0"/>
        <cfvo type="max"/>
        <color rgb="FF00B050"/>
        <color theme="0"/>
        <color rgb="FFFF0000"/>
      </colorScale>
    </cfRule>
  </conditionalFormatting>
  <pageMargins left="0.7" right="0.7" top="0.75" bottom="0.75" header="0.3" footer="0.3"/>
  <pageSetup scale="81" fitToHeight="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3311-C36E-0149-8711-FD2E4D1422AE}">
  <sheetPr>
    <pageSetUpPr fitToPage="1"/>
  </sheetPr>
  <dimension ref="A1:AA59"/>
  <sheetViews>
    <sheetView topLeftCell="N1" workbookViewId="0">
      <selection activeCell="AA3" sqref="AA3:AA58"/>
    </sheetView>
  </sheetViews>
  <sheetFormatPr baseColWidth="10" defaultRowHeight="16" x14ac:dyDescent="0.2"/>
  <sheetData>
    <row r="1" spans="1:27" x14ac:dyDescent="0.2">
      <c r="B1" s="1" t="s">
        <v>59</v>
      </c>
      <c r="C1" s="1"/>
      <c r="D1" s="1"/>
      <c r="E1" s="1"/>
      <c r="F1" s="1" t="s">
        <v>60</v>
      </c>
      <c r="G1" s="1"/>
      <c r="H1" s="1"/>
      <c r="I1" s="1"/>
      <c r="J1" s="1" t="s">
        <v>61</v>
      </c>
      <c r="K1" s="1"/>
      <c r="L1" s="1"/>
      <c r="M1" s="1"/>
      <c r="N1" s="1"/>
      <c r="P1" s="1" t="s">
        <v>59</v>
      </c>
      <c r="Q1" s="1"/>
      <c r="R1" s="1"/>
      <c r="S1" s="1"/>
      <c r="T1" s="1" t="s">
        <v>60</v>
      </c>
      <c r="U1" s="1"/>
      <c r="V1" s="1"/>
      <c r="W1" s="1"/>
      <c r="X1" s="1" t="s">
        <v>61</v>
      </c>
      <c r="Y1" s="1"/>
      <c r="Z1" s="1"/>
      <c r="AA1" s="1"/>
    </row>
    <row r="2" spans="1:27" ht="17" thickBot="1" x14ac:dyDescent="0.25">
      <c r="B2" s="1" t="s">
        <v>0</v>
      </c>
      <c r="C2" s="1" t="s">
        <v>1</v>
      </c>
      <c r="D2" s="1" t="s">
        <v>37</v>
      </c>
      <c r="E2" s="1" t="s">
        <v>2</v>
      </c>
      <c r="F2" s="1" t="s">
        <v>0</v>
      </c>
      <c r="G2" s="1" t="s">
        <v>1</v>
      </c>
      <c r="H2" s="1" t="s">
        <v>37</v>
      </c>
      <c r="I2" s="1" t="s">
        <v>2</v>
      </c>
      <c r="J2" s="1" t="s">
        <v>0</v>
      </c>
      <c r="K2" s="1" t="s">
        <v>1</v>
      </c>
      <c r="L2" s="1" t="s">
        <v>37</v>
      </c>
      <c r="M2" s="1" t="s">
        <v>2</v>
      </c>
      <c r="N2" s="1"/>
      <c r="P2" s="1" t="s">
        <v>0</v>
      </c>
      <c r="Q2" s="1" t="s">
        <v>1</v>
      </c>
      <c r="R2" s="1" t="s">
        <v>37</v>
      </c>
      <c r="S2" s="1" t="s">
        <v>2</v>
      </c>
      <c r="T2" s="1" t="s">
        <v>0</v>
      </c>
      <c r="U2" s="1" t="s">
        <v>1</v>
      </c>
      <c r="V2" s="1" t="s">
        <v>37</v>
      </c>
      <c r="W2" s="1" t="s">
        <v>2</v>
      </c>
      <c r="X2" s="1" t="s">
        <v>0</v>
      </c>
      <c r="Y2" s="1" t="s">
        <v>1</v>
      </c>
      <c r="Z2" s="1" t="s">
        <v>37</v>
      </c>
      <c r="AA2" s="1" t="s">
        <v>2</v>
      </c>
    </row>
    <row r="3" spans="1:27" ht="17" thickBot="1" x14ac:dyDescent="0.25">
      <c r="A3" s="1" t="s">
        <v>35</v>
      </c>
      <c r="B3">
        <v>0.67420000000000002</v>
      </c>
      <c r="C3">
        <v>0</v>
      </c>
      <c r="D3">
        <v>0.60302299999999998</v>
      </c>
      <c r="E3">
        <v>0.75261800000000001</v>
      </c>
      <c r="F3">
        <v>0.104828</v>
      </c>
      <c r="G3">
        <v>0.45291100000000001</v>
      </c>
      <c r="H3">
        <v>0.524142</v>
      </c>
      <c r="I3" s="2">
        <v>0.620174</v>
      </c>
      <c r="J3">
        <v>0.639602</v>
      </c>
      <c r="K3">
        <v>0.49236600000000003</v>
      </c>
      <c r="L3">
        <v>0.84806700000000002</v>
      </c>
      <c r="M3">
        <v>1.1580360000000001</v>
      </c>
      <c r="O3" s="1" t="s">
        <v>35</v>
      </c>
      <c r="P3" s="36">
        <f>IF(ZScores!B3&lt;=0,EffectSize!B3,-EffectSize!B3)</f>
        <v>0.67420000000000002</v>
      </c>
      <c r="Q3" s="31">
        <f>IF(ZScores!C3&lt;=0,EffectSize!C3,-EffectSize!C3)</f>
        <v>0</v>
      </c>
      <c r="R3" s="37">
        <f>IF(ZScores!D3&lt;=0,EffectSize!D3,-EffectSize!D3)</f>
        <v>0.60302299999999998</v>
      </c>
      <c r="S3" s="38">
        <f>IF(ZScores!E3&lt;=0,EffectSize!E3,-EffectSize!E3)</f>
        <v>0.75261800000000001</v>
      </c>
      <c r="T3" s="34">
        <f>IF(ZScores!F3&lt;=0,EffectSize!F3,-EffectSize!F3)</f>
        <v>0.104828</v>
      </c>
      <c r="U3" s="32">
        <f>IF(ZScores!G3&lt;=0,EffectSize!G3,-EffectSize!G3)</f>
        <v>0.45291100000000001</v>
      </c>
      <c r="V3" s="32">
        <f>IF(ZScores!H3&lt;=0,EffectSize!H3,-EffectSize!H3)</f>
        <v>0.524142</v>
      </c>
      <c r="W3" s="33">
        <f>IF(ZScores!I3&lt;=0,EffectSize!I3,-EffectSize!I3)</f>
        <v>0.620174</v>
      </c>
      <c r="X3" s="34">
        <f>IF(ZScores!J3&lt;=0,EffectSize!J3,-EffectSize!J3)</f>
        <v>0.639602</v>
      </c>
      <c r="Y3" s="32">
        <f>IF(ZScores!K3&lt;=0,EffectSize!K3,-EffectSize!K3)</f>
        <v>0.49236600000000003</v>
      </c>
      <c r="Z3" s="31">
        <f>IF(ZScores!L3&lt;=0,EffectSize!L3,-EffectSize!L3)</f>
        <v>0.84806700000000002</v>
      </c>
      <c r="AA3" s="35">
        <f>IF(ZScores!M3&lt;=0,EffectSize!M3,-EffectSize!M3)</f>
        <v>1.1580360000000001</v>
      </c>
    </row>
    <row r="4" spans="1:27" x14ac:dyDescent="0.2">
      <c r="A4" s="1" t="s">
        <v>38</v>
      </c>
      <c r="B4">
        <v>7.2075E-2</v>
      </c>
      <c r="C4">
        <v>0.17407800000000001</v>
      </c>
      <c r="D4">
        <v>0.63720200000000005</v>
      </c>
      <c r="E4">
        <v>0.34814600000000001</v>
      </c>
      <c r="F4">
        <v>0.135293</v>
      </c>
      <c r="G4">
        <v>0.38352599999999998</v>
      </c>
      <c r="H4">
        <v>0.12845100000000001</v>
      </c>
      <c r="I4" s="2">
        <v>0.25176799999999999</v>
      </c>
      <c r="J4">
        <v>0</v>
      </c>
      <c r="K4">
        <v>0.56980299999999995</v>
      </c>
      <c r="L4">
        <v>0.34756500000000001</v>
      </c>
      <c r="M4">
        <v>7.7565999999999996E-2</v>
      </c>
      <c r="O4" s="1" t="s">
        <v>38</v>
      </c>
      <c r="P4" s="22">
        <f>IF(ZScores!B4&lt;=0,EffectSize!B4,-EffectSize!B4)</f>
        <v>7.2075E-2</v>
      </c>
      <c r="Q4" s="4">
        <f>IF(ZScores!C4&lt;=0,EffectSize!C4,-EffectSize!C4)</f>
        <v>0.17407800000000001</v>
      </c>
      <c r="R4" s="23">
        <f>IF(ZScores!D4&lt;=0,EffectSize!D4,-EffectSize!D4)</f>
        <v>-0.63720200000000005</v>
      </c>
      <c r="S4" s="24">
        <f>IF(ZScores!E4&lt;=0,EffectSize!E4,-EffectSize!E4)</f>
        <v>-0.34814600000000001</v>
      </c>
      <c r="T4" s="17">
        <f>IF(ZScores!F4&lt;=0,EffectSize!F4,-EffectSize!F4)</f>
        <v>-0.135293</v>
      </c>
      <c r="U4" s="5">
        <f>IF(ZScores!G4&lt;=0,EffectSize!G4,-EffectSize!G4)</f>
        <v>0.38352599999999998</v>
      </c>
      <c r="V4" s="5">
        <f>IF(ZScores!H4&lt;=0,EffectSize!H4,-EffectSize!H4)</f>
        <v>0.12845100000000001</v>
      </c>
      <c r="W4" s="6">
        <f>IF(ZScores!I4&lt;=0,EffectSize!I4,-EffectSize!I4)</f>
        <v>0.25176799999999999</v>
      </c>
      <c r="X4" s="17">
        <f>IF(ZScores!J4&lt;=0,EffectSize!J4,-EffectSize!J4)</f>
        <v>0</v>
      </c>
      <c r="Y4" s="5">
        <f>IF(ZScores!K4&lt;=0,EffectSize!K4,-EffectSize!K4)</f>
        <v>0.56980299999999995</v>
      </c>
      <c r="Z4" s="4">
        <f>IF(ZScores!L4&lt;=0,EffectSize!L4,-EffectSize!L4)</f>
        <v>-0.34756500000000001</v>
      </c>
      <c r="AA4" s="18">
        <f>IF(ZScores!M4&lt;=0,EffectSize!M4,-EffectSize!M4)</f>
        <v>7.7565999999999996E-2</v>
      </c>
    </row>
    <row r="5" spans="1:27" x14ac:dyDescent="0.2">
      <c r="A5" s="1" t="s">
        <v>39</v>
      </c>
      <c r="B5">
        <v>0.34188200000000002</v>
      </c>
      <c r="C5">
        <v>4.3073E-2</v>
      </c>
      <c r="D5">
        <v>0.67420000000000002</v>
      </c>
      <c r="E5">
        <v>0.53902499999999998</v>
      </c>
      <c r="F5">
        <v>2.2134999999999998E-2</v>
      </c>
      <c r="G5">
        <v>0.55469999999999997</v>
      </c>
      <c r="H5">
        <v>0.30605100000000002</v>
      </c>
      <c r="I5" s="2">
        <v>4.1514000000000002E-2</v>
      </c>
      <c r="J5">
        <v>0.24618300000000001</v>
      </c>
      <c r="K5">
        <v>0.50251900000000005</v>
      </c>
      <c r="L5">
        <v>0.71752700000000003</v>
      </c>
      <c r="M5">
        <v>0.34924699999999997</v>
      </c>
      <c r="O5" s="1" t="s">
        <v>39</v>
      </c>
      <c r="P5" s="25">
        <f>IF(ZScores!B5&lt;=0,EffectSize!B5,-EffectSize!B5)</f>
        <v>-0.34188200000000002</v>
      </c>
      <c r="Q5" s="8">
        <f>IF(ZScores!C5&lt;=0,EffectSize!C5,-EffectSize!C5)</f>
        <v>4.3073E-2</v>
      </c>
      <c r="R5" s="26">
        <f>IF(ZScores!D5&lt;=0,EffectSize!D5,-EffectSize!D5)</f>
        <v>-0.67420000000000002</v>
      </c>
      <c r="S5" s="21">
        <f>IF(ZScores!E5&lt;=0,EffectSize!E5,-EffectSize!E5)</f>
        <v>-0.53902499999999998</v>
      </c>
      <c r="T5" s="11">
        <f>IF(ZScores!F5&lt;=0,EffectSize!F5,-EffectSize!F5)</f>
        <v>2.2134999999999998E-2</v>
      </c>
      <c r="U5" s="9">
        <f>IF(ZScores!G5&lt;=0,EffectSize!G5,-EffectSize!G5)</f>
        <v>0.55469999999999997</v>
      </c>
      <c r="V5" s="9">
        <f>IF(ZScores!H5&lt;=0,EffectSize!H5,-EffectSize!H5)</f>
        <v>-0.30605100000000002</v>
      </c>
      <c r="W5" s="10">
        <f>IF(ZScores!I5&lt;=0,EffectSize!I5,-EffectSize!I5)</f>
        <v>4.1514000000000002E-2</v>
      </c>
      <c r="X5" s="11">
        <f>IF(ZScores!J5&lt;=0,EffectSize!J5,-EffectSize!J5)</f>
        <v>-0.24618300000000001</v>
      </c>
      <c r="Y5" s="9">
        <f>IF(ZScores!K5&lt;=0,EffectSize!K5,-EffectSize!K5)</f>
        <v>0.50251900000000005</v>
      </c>
      <c r="Z5" s="8">
        <f>IF(ZScores!L5&lt;=0,EffectSize!L5,-EffectSize!L5)</f>
        <v>-0.71752700000000003</v>
      </c>
      <c r="AA5" s="12">
        <f>IF(ZScores!M5&lt;=0,EffectSize!M5,-EffectSize!M5)</f>
        <v>-0.34924699999999997</v>
      </c>
    </row>
    <row r="6" spans="1:27" x14ac:dyDescent="0.2">
      <c r="A6" s="1" t="s">
        <v>40</v>
      </c>
      <c r="B6">
        <v>0.49236600000000003</v>
      </c>
      <c r="C6">
        <v>8.9344000000000007E-2</v>
      </c>
      <c r="D6">
        <v>1.008516</v>
      </c>
      <c r="E6">
        <v>1.039107</v>
      </c>
      <c r="F6">
        <v>5.6482999999999998E-2</v>
      </c>
      <c r="G6">
        <v>0.31069400000000003</v>
      </c>
      <c r="H6">
        <v>0.548508</v>
      </c>
      <c r="I6" s="2">
        <v>0.52665700000000004</v>
      </c>
      <c r="J6">
        <v>0.27045999999999998</v>
      </c>
      <c r="K6">
        <v>0.41693599999999997</v>
      </c>
      <c r="L6">
        <v>0.65044400000000002</v>
      </c>
      <c r="M6">
        <v>0.36551800000000001</v>
      </c>
      <c r="O6" s="1" t="s">
        <v>40</v>
      </c>
      <c r="P6" s="25">
        <f>IF(ZScores!B6&lt;=0,EffectSize!B6,-EffectSize!B6)</f>
        <v>-0.49236600000000003</v>
      </c>
      <c r="Q6" s="8">
        <f>IF(ZScores!C6&lt;=0,EffectSize!C6,-EffectSize!C6)</f>
        <v>-8.9344000000000007E-2</v>
      </c>
      <c r="R6" s="26">
        <f>IF(ZScores!D6&lt;=0,EffectSize!D6,-EffectSize!D6)</f>
        <v>-1.008516</v>
      </c>
      <c r="S6" s="21">
        <f>IF(ZScores!E6&lt;=0,EffectSize!E6,-EffectSize!E6)</f>
        <v>-1.039107</v>
      </c>
      <c r="T6" s="11">
        <f>IF(ZScores!F6&lt;=0,EffectSize!F6,-EffectSize!F6)</f>
        <v>5.6482999999999998E-2</v>
      </c>
      <c r="U6" s="9">
        <f>IF(ZScores!G6&lt;=0,EffectSize!G6,-EffectSize!G6)</f>
        <v>0.31069400000000003</v>
      </c>
      <c r="V6" s="9">
        <f>IF(ZScores!H6&lt;=0,EffectSize!H6,-EffectSize!H6)</f>
        <v>0.548508</v>
      </c>
      <c r="W6" s="10">
        <f>IF(ZScores!I6&lt;=0,EffectSize!I6,-EffectSize!I6)</f>
        <v>0.52665700000000004</v>
      </c>
      <c r="X6" s="11">
        <f>IF(ZScores!J6&lt;=0,EffectSize!J6,-EffectSize!J6)</f>
        <v>-0.27045999999999998</v>
      </c>
      <c r="Y6" s="9">
        <f>IF(ZScores!K6&lt;=0,EffectSize!K6,-EffectSize!K6)</f>
        <v>0.41693599999999997</v>
      </c>
      <c r="Z6" s="8">
        <f>IF(ZScores!L6&lt;=0,EffectSize!L6,-EffectSize!L6)</f>
        <v>-0.65044400000000002</v>
      </c>
      <c r="AA6" s="12">
        <f>IF(ZScores!M6&lt;=0,EffectSize!M6,-EffectSize!M6)</f>
        <v>-0.36551800000000001</v>
      </c>
    </row>
    <row r="7" spans="1:27" x14ac:dyDescent="0.2">
      <c r="A7" s="1" t="s">
        <v>28</v>
      </c>
      <c r="B7">
        <v>0.2883</v>
      </c>
      <c r="C7">
        <v>0.577322</v>
      </c>
      <c r="D7">
        <v>0.58992500000000003</v>
      </c>
      <c r="E7">
        <v>0.83983300000000005</v>
      </c>
      <c r="F7">
        <v>0.12815499999999999</v>
      </c>
      <c r="G7">
        <v>0.46224999999999999</v>
      </c>
      <c r="H7">
        <v>0.20418800000000001</v>
      </c>
      <c r="I7" s="2">
        <v>0.43568099999999998</v>
      </c>
      <c r="J7">
        <v>0.100781</v>
      </c>
      <c r="K7">
        <v>0.11396100000000001</v>
      </c>
      <c r="L7">
        <v>0.16547600000000001</v>
      </c>
      <c r="M7">
        <v>0.12856300000000001</v>
      </c>
      <c r="O7" s="1" t="s">
        <v>28</v>
      </c>
      <c r="P7" s="25">
        <f>IF(ZScores!B7&lt;=0,EffectSize!B7,-EffectSize!B7)</f>
        <v>-0.2883</v>
      </c>
      <c r="Q7" s="8">
        <f>IF(ZScores!C7&lt;=0,EffectSize!C7,-EffectSize!C7)</f>
        <v>-0.577322</v>
      </c>
      <c r="R7" s="26">
        <f>IF(ZScores!D7&lt;=0,EffectSize!D7,-EffectSize!D7)</f>
        <v>-0.58992500000000003</v>
      </c>
      <c r="S7" s="21">
        <f>IF(ZScores!E7&lt;=0,EffectSize!E7,-EffectSize!E7)</f>
        <v>-0.83983300000000005</v>
      </c>
      <c r="T7" s="11">
        <f>IF(ZScores!F7&lt;=0,EffectSize!F7,-EffectSize!F7)</f>
        <v>0.12815499999999999</v>
      </c>
      <c r="U7" s="9">
        <f>IF(ZScores!G7&lt;=0,EffectSize!G7,-EffectSize!G7)</f>
        <v>0.46224999999999999</v>
      </c>
      <c r="V7" s="9">
        <f>IF(ZScores!H7&lt;=0,EffectSize!H7,-EffectSize!H7)</f>
        <v>0.20418800000000001</v>
      </c>
      <c r="W7" s="10">
        <f>IF(ZScores!I7&lt;=0,EffectSize!I7,-EffectSize!I7)</f>
        <v>0.43568099999999998</v>
      </c>
      <c r="X7" s="11">
        <f>IF(ZScores!J7&lt;=0,EffectSize!J7,-EffectSize!J7)</f>
        <v>0.100781</v>
      </c>
      <c r="Y7" s="9">
        <f>IF(ZScores!K7&lt;=0,EffectSize!K7,-EffectSize!K7)</f>
        <v>-0.11396100000000001</v>
      </c>
      <c r="Z7" s="8">
        <f>IF(ZScores!L7&lt;=0,EffectSize!L7,-EffectSize!L7)</f>
        <v>-0.16547600000000001</v>
      </c>
      <c r="AA7" s="12">
        <f>IF(ZScores!M7&lt;=0,EffectSize!M7,-EffectSize!M7)</f>
        <v>-0.12856300000000001</v>
      </c>
    </row>
    <row r="8" spans="1:27" x14ac:dyDescent="0.2">
      <c r="A8" s="1" t="s">
        <v>3</v>
      </c>
      <c r="B8">
        <v>0.76276999999999995</v>
      </c>
      <c r="C8">
        <v>0.154891</v>
      </c>
      <c r="D8">
        <v>0.51570099999999996</v>
      </c>
      <c r="E8">
        <v>0.84650499999999995</v>
      </c>
      <c r="F8">
        <v>0.52521700000000004</v>
      </c>
      <c r="G8">
        <v>0.22645499999999999</v>
      </c>
      <c r="H8">
        <v>0.17066999999999999</v>
      </c>
      <c r="I8" s="2">
        <v>0.326096</v>
      </c>
      <c r="J8">
        <v>0.14415</v>
      </c>
      <c r="K8">
        <v>0.42854999999999999</v>
      </c>
      <c r="L8">
        <v>0.25321900000000003</v>
      </c>
      <c r="M8">
        <v>0.46987499999999999</v>
      </c>
      <c r="O8" s="1" t="s">
        <v>3</v>
      </c>
      <c r="P8" s="25">
        <f>IF(ZScores!B8&lt;=0,EffectSize!B8,-EffectSize!B8)</f>
        <v>-0.76276999999999995</v>
      </c>
      <c r="Q8" s="8">
        <f>IF(ZScores!C8&lt;=0,EffectSize!C8,-EffectSize!C8)</f>
        <v>-0.154891</v>
      </c>
      <c r="R8" s="26">
        <f>IF(ZScores!D8&lt;=0,EffectSize!D8,-EffectSize!D8)</f>
        <v>-0.51570099999999996</v>
      </c>
      <c r="S8" s="21">
        <f>IF(ZScores!E8&lt;=0,EffectSize!E8,-EffectSize!E8)</f>
        <v>-0.84650499999999995</v>
      </c>
      <c r="T8" s="11">
        <f>IF(ZScores!F8&lt;=0,EffectSize!F8,-EffectSize!F8)</f>
        <v>0.52521700000000004</v>
      </c>
      <c r="U8" s="9">
        <f>IF(ZScores!G8&lt;=0,EffectSize!G8,-EffectSize!G8)</f>
        <v>-0.22645499999999999</v>
      </c>
      <c r="V8" s="9">
        <f>IF(ZScores!H8&lt;=0,EffectSize!H8,-EffectSize!H8)</f>
        <v>0.17066999999999999</v>
      </c>
      <c r="W8" s="10">
        <f>IF(ZScores!I8&lt;=0,EffectSize!I8,-EffectSize!I8)</f>
        <v>0.326096</v>
      </c>
      <c r="X8" s="11">
        <f>IF(ZScores!J8&lt;=0,EffectSize!J8,-EffectSize!J8)</f>
        <v>-0.14415</v>
      </c>
      <c r="Y8" s="9">
        <f>IF(ZScores!K8&lt;=0,EffectSize!K8,-EffectSize!K8)</f>
        <v>-0.42854999999999999</v>
      </c>
      <c r="Z8" s="8">
        <f>IF(ZScores!L8&lt;=0,EffectSize!L8,-EffectSize!L8)</f>
        <v>-0.25321900000000003</v>
      </c>
      <c r="AA8" s="12">
        <f>IF(ZScores!M8&lt;=0,EffectSize!M8,-EffectSize!M8)</f>
        <v>-0.46987499999999999</v>
      </c>
    </row>
    <row r="9" spans="1:27" x14ac:dyDescent="0.2">
      <c r="A9" s="1" t="s">
        <v>62</v>
      </c>
      <c r="F9">
        <v>9.2119999999999997E-3</v>
      </c>
      <c r="G9">
        <v>0</v>
      </c>
      <c r="H9">
        <v>0.33868399999999999</v>
      </c>
      <c r="I9" s="2">
        <v>0.24943899999999999</v>
      </c>
      <c r="O9" s="1" t="s">
        <v>62</v>
      </c>
      <c r="P9" s="25"/>
      <c r="Q9" s="8"/>
      <c r="R9" s="26"/>
      <c r="S9" s="21"/>
      <c r="T9" s="11">
        <f>IF(ZScores!F9&lt;=0,EffectSize!F9,-EffectSize!F9)</f>
        <v>9.2119999999999997E-3</v>
      </c>
      <c r="U9" s="9">
        <f>IF(ZScores!G9&lt;=0,EffectSize!G9,-EffectSize!G9)</f>
        <v>0</v>
      </c>
      <c r="V9" s="9">
        <f>IF(ZScores!H9&lt;=0,EffectSize!H9,-EffectSize!H9)</f>
        <v>0.33868399999999999</v>
      </c>
      <c r="W9" s="10">
        <f>IF(ZScores!I9&lt;=0,EffectSize!I9,-EffectSize!I9)</f>
        <v>0.24943899999999999</v>
      </c>
      <c r="X9" s="11"/>
      <c r="Y9" s="9"/>
      <c r="Z9" s="8"/>
      <c r="AA9" s="12"/>
    </row>
    <row r="10" spans="1:27" x14ac:dyDescent="0.2">
      <c r="A10" s="1" t="s">
        <v>4</v>
      </c>
      <c r="B10">
        <v>0.51710400000000001</v>
      </c>
      <c r="C10">
        <v>0.140124</v>
      </c>
      <c r="D10">
        <v>0.87537600000000004</v>
      </c>
      <c r="E10">
        <v>0.77983400000000003</v>
      </c>
      <c r="F10">
        <v>0.28298699999999999</v>
      </c>
      <c r="G10">
        <v>0.290742</v>
      </c>
      <c r="H10">
        <v>0.28087299999999998</v>
      </c>
      <c r="I10" s="2">
        <v>0.47607300000000002</v>
      </c>
      <c r="J10">
        <v>0.17427899999999999</v>
      </c>
      <c r="K10">
        <v>0.263407</v>
      </c>
      <c r="L10">
        <v>0.57474599999999998</v>
      </c>
      <c r="M10">
        <v>0.317332</v>
      </c>
      <c r="O10" s="1" t="s">
        <v>4</v>
      </c>
      <c r="P10" s="25">
        <f>IF(ZScores!B10&lt;=0,EffectSize!B10,-EffectSize!B10)</f>
        <v>-0.51710400000000001</v>
      </c>
      <c r="Q10" s="8">
        <f>IF(ZScores!C10&lt;=0,EffectSize!C10,-EffectSize!C10)</f>
        <v>0.140124</v>
      </c>
      <c r="R10" s="26">
        <f>IF(ZScores!D10&lt;=0,EffectSize!D10,-EffectSize!D10)</f>
        <v>-0.87537600000000004</v>
      </c>
      <c r="S10" s="21">
        <f>IF(ZScores!E10&lt;=0,EffectSize!E10,-EffectSize!E10)</f>
        <v>-0.77983400000000003</v>
      </c>
      <c r="T10" s="11">
        <f>IF(ZScores!F10&lt;=0,EffectSize!F10,-EffectSize!F10)</f>
        <v>0.28298699999999999</v>
      </c>
      <c r="U10" s="9">
        <f>IF(ZScores!G10&lt;=0,EffectSize!G10,-EffectSize!G10)</f>
        <v>0.290742</v>
      </c>
      <c r="V10" s="9">
        <f>IF(ZScores!H10&lt;=0,EffectSize!H10,-EffectSize!H10)</f>
        <v>0.28087299999999998</v>
      </c>
      <c r="W10" s="10">
        <f>IF(ZScores!I10&lt;=0,EffectSize!I10,-EffectSize!I10)</f>
        <v>0.47607300000000002</v>
      </c>
      <c r="X10" s="11">
        <f>IF(ZScores!J10&lt;=0,EffectSize!J10,-EffectSize!J10)</f>
        <v>-0.17427899999999999</v>
      </c>
      <c r="Y10" s="9">
        <f>IF(ZScores!K10&lt;=0,EffectSize!K10,-EffectSize!K10)</f>
        <v>0.263407</v>
      </c>
      <c r="Z10" s="8">
        <f>IF(ZScores!L10&lt;=0,EffectSize!L10,-EffectSize!L10)</f>
        <v>-0.57474599999999998</v>
      </c>
      <c r="AA10" s="12">
        <f>IF(ZScores!M10&lt;=0,EffectSize!M10,-EffectSize!M10)</f>
        <v>-0.317332</v>
      </c>
    </row>
    <row r="11" spans="1:27" x14ac:dyDescent="0.2">
      <c r="A11" s="1" t="s">
        <v>41</v>
      </c>
      <c r="B11">
        <v>3.1960000000000002E-2</v>
      </c>
      <c r="C11">
        <v>0</v>
      </c>
      <c r="D11">
        <v>0.55925899999999995</v>
      </c>
      <c r="E11">
        <v>0.39408700000000002</v>
      </c>
      <c r="F11">
        <v>0.24535799999999999</v>
      </c>
      <c r="G11">
        <v>8.2183999999999993E-2</v>
      </c>
      <c r="H11">
        <v>7.5738E-2</v>
      </c>
      <c r="I11" s="2">
        <v>0.12909200000000001</v>
      </c>
      <c r="J11">
        <v>0.360375</v>
      </c>
      <c r="K11">
        <v>9.6184000000000006E-2</v>
      </c>
      <c r="L11">
        <v>0.50390299999999999</v>
      </c>
      <c r="M11">
        <v>0.53913199999999994</v>
      </c>
      <c r="O11" s="1" t="s">
        <v>41</v>
      </c>
      <c r="P11" s="25">
        <f>IF(ZScores!B11&lt;=0,EffectSize!B11,-EffectSize!B11)</f>
        <v>-3.1960000000000002E-2</v>
      </c>
      <c r="Q11" s="8">
        <f>IF(ZScores!C11&lt;=0,EffectSize!C11,-EffectSize!C11)</f>
        <v>0</v>
      </c>
      <c r="R11" s="26">
        <f>IF(ZScores!D11&lt;=0,EffectSize!D11,-EffectSize!D11)</f>
        <v>-0.55925899999999995</v>
      </c>
      <c r="S11" s="21">
        <f>IF(ZScores!E11&lt;=0,EffectSize!E11,-EffectSize!E11)</f>
        <v>-0.39408700000000002</v>
      </c>
      <c r="T11" s="11">
        <f>IF(ZScores!F11&lt;=0,EffectSize!F11,-EffectSize!F11)</f>
        <v>-0.24535799999999999</v>
      </c>
      <c r="U11" s="9">
        <f>IF(ZScores!G11&lt;=0,EffectSize!G11,-EffectSize!G11)</f>
        <v>-8.2183999999999993E-2</v>
      </c>
      <c r="V11" s="9">
        <f>IF(ZScores!H11&lt;=0,EffectSize!H11,-EffectSize!H11)</f>
        <v>7.5738E-2</v>
      </c>
      <c r="W11" s="10">
        <f>IF(ZScores!I11&lt;=0,EffectSize!I11,-EffectSize!I11)</f>
        <v>-0.12909200000000001</v>
      </c>
      <c r="X11" s="11">
        <f>IF(ZScores!J11&lt;=0,EffectSize!J11,-EffectSize!J11)</f>
        <v>-0.360375</v>
      </c>
      <c r="Y11" s="9">
        <f>IF(ZScores!K11&lt;=0,EffectSize!K11,-EffectSize!K11)</f>
        <v>-9.6184000000000006E-2</v>
      </c>
      <c r="Z11" s="8">
        <f>IF(ZScores!L11&lt;=0,EffectSize!L11,-EffectSize!L11)</f>
        <v>-0.50390299999999999</v>
      </c>
      <c r="AA11" s="12">
        <f>IF(ZScores!M11&lt;=0,EffectSize!M11,-EffectSize!M11)</f>
        <v>-0.53913199999999994</v>
      </c>
    </row>
    <row r="12" spans="1:27" x14ac:dyDescent="0.2">
      <c r="A12" s="1" t="s">
        <v>5</v>
      </c>
      <c r="B12">
        <v>0.71713499999999997</v>
      </c>
      <c r="C12">
        <v>0.34188200000000002</v>
      </c>
      <c r="D12">
        <v>1.0547420000000001</v>
      </c>
      <c r="E12">
        <v>1.3355239999999999</v>
      </c>
      <c r="F12">
        <v>0.24454999999999999</v>
      </c>
      <c r="G12">
        <v>8.2183999999999993E-2</v>
      </c>
      <c r="H12">
        <v>0.71608899999999998</v>
      </c>
      <c r="I12" s="2">
        <v>0.31691200000000003</v>
      </c>
      <c r="J12">
        <v>0.57759099999999997</v>
      </c>
      <c r="K12">
        <v>0.24967500000000001</v>
      </c>
      <c r="L12">
        <v>0.53779299999999997</v>
      </c>
      <c r="M12">
        <v>0.81980699999999995</v>
      </c>
      <c r="O12" s="1" t="s">
        <v>5</v>
      </c>
      <c r="P12" s="25">
        <f>IF(ZScores!B12&lt;=0,EffectSize!B12,-EffectSize!B12)</f>
        <v>-0.71713499999999997</v>
      </c>
      <c r="Q12" s="8">
        <f>IF(ZScores!C12&lt;=0,EffectSize!C12,-EffectSize!C12)</f>
        <v>-0.34188200000000002</v>
      </c>
      <c r="R12" s="26">
        <f>IF(ZScores!D12&lt;=0,EffectSize!D12,-EffectSize!D12)</f>
        <v>-1.0547420000000001</v>
      </c>
      <c r="S12" s="21">
        <f>IF(ZScores!E12&lt;=0,EffectSize!E12,-EffectSize!E12)</f>
        <v>-1.3355239999999999</v>
      </c>
      <c r="T12" s="11">
        <f>IF(ZScores!F12&lt;=0,EffectSize!F12,-EffectSize!F12)</f>
        <v>-0.24454999999999999</v>
      </c>
      <c r="U12" s="9">
        <f>IF(ZScores!G12&lt;=0,EffectSize!G12,-EffectSize!G12)</f>
        <v>-8.2183999999999993E-2</v>
      </c>
      <c r="V12" s="9">
        <f>IF(ZScores!H12&lt;=0,EffectSize!H12,-EffectSize!H12)</f>
        <v>0.71608899999999998</v>
      </c>
      <c r="W12" s="10">
        <f>IF(ZScores!I12&lt;=0,EffectSize!I12,-EffectSize!I12)</f>
        <v>0.31691200000000003</v>
      </c>
      <c r="X12" s="11">
        <f>IF(ZScores!J12&lt;=0,EffectSize!J12,-EffectSize!J12)</f>
        <v>-0.57759099999999997</v>
      </c>
      <c r="Y12" s="9">
        <f>IF(ZScores!K12&lt;=0,EffectSize!K12,-EffectSize!K12)</f>
        <v>-0.24967500000000001</v>
      </c>
      <c r="Z12" s="8">
        <f>IF(ZScores!L12&lt;=0,EffectSize!L12,-EffectSize!L12)</f>
        <v>-0.53779299999999997</v>
      </c>
      <c r="AA12" s="12">
        <f>IF(ZScores!M12&lt;=0,EffectSize!M12,-EffectSize!M12)</f>
        <v>-0.81980699999999995</v>
      </c>
    </row>
    <row r="13" spans="1:27" x14ac:dyDescent="0.2">
      <c r="A13" s="1" t="s">
        <v>23</v>
      </c>
      <c r="B13">
        <v>0.49236600000000003</v>
      </c>
      <c r="C13">
        <v>0.29347000000000001</v>
      </c>
      <c r="D13">
        <v>0.83225899999999997</v>
      </c>
      <c r="E13">
        <v>1.011355</v>
      </c>
      <c r="F13">
        <v>0.35014499999999998</v>
      </c>
      <c r="G13">
        <v>0.12403500000000001</v>
      </c>
      <c r="H13">
        <v>0.51422400000000001</v>
      </c>
      <c r="I13" s="2">
        <v>0.216419</v>
      </c>
      <c r="J13">
        <v>0.54146499999999997</v>
      </c>
      <c r="K13">
        <v>0.13922499999999999</v>
      </c>
      <c r="L13">
        <v>0.54433100000000001</v>
      </c>
      <c r="M13">
        <v>0.71197299999999997</v>
      </c>
      <c r="O13" s="1" t="s">
        <v>23</v>
      </c>
      <c r="P13" s="25">
        <f>IF(ZScores!B13&lt;=0,EffectSize!B13,-EffectSize!B13)</f>
        <v>-0.49236600000000003</v>
      </c>
      <c r="Q13" s="8">
        <f>IF(ZScores!C13&lt;=0,EffectSize!C13,-EffectSize!C13)</f>
        <v>-0.29347000000000001</v>
      </c>
      <c r="R13" s="26">
        <f>IF(ZScores!D13&lt;=0,EffectSize!D13,-EffectSize!D13)</f>
        <v>-0.83225899999999997</v>
      </c>
      <c r="S13" s="21">
        <f>IF(ZScores!E13&lt;=0,EffectSize!E13,-EffectSize!E13)</f>
        <v>-1.011355</v>
      </c>
      <c r="T13" s="11">
        <f>IF(ZScores!F13&lt;=0,EffectSize!F13,-EffectSize!F13)</f>
        <v>-0.35014499999999998</v>
      </c>
      <c r="U13" s="9">
        <f>IF(ZScores!G13&lt;=0,EffectSize!G13,-EffectSize!G13)</f>
        <v>0.12403500000000001</v>
      </c>
      <c r="V13" s="9">
        <f>IF(ZScores!H13&lt;=0,EffectSize!H13,-EffectSize!H13)</f>
        <v>0.51422400000000001</v>
      </c>
      <c r="W13" s="10">
        <f>IF(ZScores!I13&lt;=0,EffectSize!I13,-EffectSize!I13)</f>
        <v>0.216419</v>
      </c>
      <c r="X13" s="11">
        <f>IF(ZScores!J13&lt;=0,EffectSize!J13,-EffectSize!J13)</f>
        <v>-0.54146499999999997</v>
      </c>
      <c r="Y13" s="9">
        <f>IF(ZScores!K13&lt;=0,EffectSize!K13,-EffectSize!K13)</f>
        <v>-0.13922499999999999</v>
      </c>
      <c r="Z13" s="8">
        <f>IF(ZScores!L13&lt;=0,EffectSize!L13,-EffectSize!L13)</f>
        <v>-0.54433100000000001</v>
      </c>
      <c r="AA13" s="12">
        <f>IF(ZScores!M13&lt;=0,EffectSize!M13,-EffectSize!M13)</f>
        <v>-0.71197299999999997</v>
      </c>
    </row>
    <row r="14" spans="1:27" x14ac:dyDescent="0.2">
      <c r="A14" s="1" t="s">
        <v>50</v>
      </c>
      <c r="F14">
        <v>0.11756900000000001</v>
      </c>
      <c r="G14">
        <v>0.12403500000000001</v>
      </c>
      <c r="H14">
        <v>0.143876</v>
      </c>
      <c r="I14" s="2">
        <v>0.113748</v>
      </c>
      <c r="O14" s="1" t="s">
        <v>50</v>
      </c>
      <c r="P14" s="25"/>
      <c r="Q14" s="8"/>
      <c r="R14" s="26"/>
      <c r="S14" s="21"/>
      <c r="T14" s="11">
        <f>IF(ZScores!F14&lt;=0,EffectSize!F14,-EffectSize!F14)</f>
        <v>-0.11756900000000001</v>
      </c>
      <c r="U14" s="9">
        <f>IF(ZScores!G14&lt;=0,EffectSize!G14,-EffectSize!G14)</f>
        <v>0.12403500000000001</v>
      </c>
      <c r="V14" s="9">
        <f>IF(ZScores!H14&lt;=0,EffectSize!H14,-EffectSize!H14)</f>
        <v>-0.143876</v>
      </c>
      <c r="W14" s="10">
        <f>IF(ZScores!I14&lt;=0,EffectSize!I14,-EffectSize!I14)</f>
        <v>-0.113748</v>
      </c>
      <c r="X14" s="11"/>
      <c r="Y14" s="9"/>
      <c r="Z14" s="9"/>
      <c r="AA14" s="12"/>
    </row>
    <row r="15" spans="1:27" ht="17" thickBot="1" x14ac:dyDescent="0.25">
      <c r="A15" s="1" t="s">
        <v>46</v>
      </c>
      <c r="F15">
        <v>2.2134999999999998E-2</v>
      </c>
      <c r="G15">
        <v>0.150671</v>
      </c>
      <c r="H15">
        <v>0.60466900000000001</v>
      </c>
      <c r="I15" s="2">
        <v>0.48385699999999998</v>
      </c>
      <c r="O15" s="1" t="s">
        <v>46</v>
      </c>
      <c r="P15" s="27"/>
      <c r="Q15" s="14"/>
      <c r="R15" s="28"/>
      <c r="S15" s="29"/>
      <c r="T15" s="19">
        <f>IF(ZScores!F15&lt;=0,EffectSize!F15,-EffectSize!F15)</f>
        <v>-2.2134999999999998E-2</v>
      </c>
      <c r="U15" s="15">
        <f>IF(ZScores!G15&lt;=0,EffectSize!G15,-EffectSize!G15)</f>
        <v>0.150671</v>
      </c>
      <c r="V15" s="15">
        <f>IF(ZScores!H15&lt;=0,EffectSize!H15,-EffectSize!H15)</f>
        <v>0.60466900000000001</v>
      </c>
      <c r="W15" s="16">
        <f>IF(ZScores!I15&lt;=0,EffectSize!I15,-EffectSize!I15)</f>
        <v>0.48385699999999998</v>
      </c>
      <c r="X15" s="19"/>
      <c r="Y15" s="15"/>
      <c r="Z15" s="14"/>
      <c r="AA15" s="20"/>
    </row>
    <row r="16" spans="1:27" x14ac:dyDescent="0.2">
      <c r="A16" s="1" t="s">
        <v>6</v>
      </c>
      <c r="B16">
        <v>0.98643999999999998</v>
      </c>
      <c r="C16">
        <v>0.65089699999999995</v>
      </c>
      <c r="D16">
        <v>0.69367299999999998</v>
      </c>
      <c r="E16">
        <v>1.3652329999999999</v>
      </c>
      <c r="F16">
        <v>0.16012799999999999</v>
      </c>
      <c r="G16">
        <v>2.5572999999999999E-2</v>
      </c>
      <c r="H16">
        <v>7.4647000000000005E-2</v>
      </c>
      <c r="I16" s="2">
        <v>3.0914000000000001E-2</v>
      </c>
      <c r="J16">
        <v>0.95302500000000001</v>
      </c>
      <c r="K16">
        <v>0.55048200000000003</v>
      </c>
      <c r="L16">
        <v>0.67654499999999995</v>
      </c>
      <c r="M16">
        <v>1.2709569999999999</v>
      </c>
      <c r="O16" s="1" t="s">
        <v>6</v>
      </c>
      <c r="P16" s="22">
        <f>IF(ZScores!B16&lt;=0,EffectSize!B16,-EffectSize!B16)</f>
        <v>0.98643999999999998</v>
      </c>
      <c r="Q16" s="4">
        <f>IF(ZScores!C16&lt;=0,EffectSize!C16,-EffectSize!C16)</f>
        <v>0.65089699999999995</v>
      </c>
      <c r="R16" s="23">
        <f>IF(ZScores!D16&lt;=0,EffectSize!D16,-EffectSize!D16)</f>
        <v>0.69367299999999998</v>
      </c>
      <c r="S16" s="24">
        <f>IF(ZScores!E16&lt;=0,EffectSize!E16,-EffectSize!E16)</f>
        <v>1.3652329999999999</v>
      </c>
      <c r="T16" s="17">
        <f>IF(ZScores!F16&lt;=0,EffectSize!F16,-EffectSize!F16)</f>
        <v>-0.16012799999999999</v>
      </c>
      <c r="U16" s="5">
        <f>IF(ZScores!G16&lt;=0,EffectSize!G16,-EffectSize!G16)</f>
        <v>2.5572999999999999E-2</v>
      </c>
      <c r="V16" s="5">
        <f>IF(ZScores!H16&lt;=0,EffectSize!H16,-EffectSize!H16)</f>
        <v>7.4647000000000005E-2</v>
      </c>
      <c r="W16" s="6">
        <f>IF(ZScores!I16&lt;=0,EffectSize!I16,-EffectSize!I16)</f>
        <v>3.0914000000000001E-2</v>
      </c>
      <c r="X16" s="17">
        <f>IF(ZScores!J16&lt;=0,EffectSize!J16,-EffectSize!J16)</f>
        <v>0.95302500000000001</v>
      </c>
      <c r="Y16" s="5">
        <f>IF(ZScores!K16&lt;=0,EffectSize!K16,-EffectSize!K16)</f>
        <v>0.55048200000000003</v>
      </c>
      <c r="Z16" s="4">
        <f>IF(ZScores!L16&lt;=0,EffectSize!L16,-EffectSize!L16)</f>
        <v>0.67654499999999995</v>
      </c>
      <c r="AA16" s="18">
        <f>IF(ZScores!M16&lt;=0,EffectSize!M16,-EffectSize!M16)</f>
        <v>1.2709569999999999</v>
      </c>
    </row>
    <row r="17" spans="1:27" x14ac:dyDescent="0.2">
      <c r="A17" s="1" t="s">
        <v>7</v>
      </c>
      <c r="B17">
        <v>0.95302500000000001</v>
      </c>
      <c r="C17">
        <v>0.77966000000000002</v>
      </c>
      <c r="D17">
        <v>0.71167000000000002</v>
      </c>
      <c r="E17">
        <v>1.4107890000000001</v>
      </c>
      <c r="F17">
        <v>0.16012799999999999</v>
      </c>
      <c r="G17">
        <v>8.2183999999999993E-2</v>
      </c>
      <c r="H17">
        <v>0.199568</v>
      </c>
      <c r="I17" s="2">
        <v>0.27208300000000002</v>
      </c>
      <c r="J17">
        <v>0.981155</v>
      </c>
      <c r="K17">
        <v>0.72487199999999996</v>
      </c>
      <c r="L17">
        <v>0.87152600000000002</v>
      </c>
      <c r="M17">
        <v>1.5001949999999999</v>
      </c>
      <c r="O17" s="1" t="s">
        <v>7</v>
      </c>
      <c r="P17" s="25">
        <f>IF(ZScores!B17&lt;=0,EffectSize!B17,-EffectSize!B17)</f>
        <v>0.95302500000000001</v>
      </c>
      <c r="Q17" s="8">
        <f>IF(ZScores!C17&lt;=0,EffectSize!C17,-EffectSize!C17)</f>
        <v>0.77966000000000002</v>
      </c>
      <c r="R17" s="26">
        <f>IF(ZScores!D17&lt;=0,EffectSize!D17,-EffectSize!D17)</f>
        <v>0.71167000000000002</v>
      </c>
      <c r="S17" s="21">
        <f>IF(ZScores!E17&lt;=0,EffectSize!E17,-EffectSize!E17)</f>
        <v>1.4107890000000001</v>
      </c>
      <c r="T17" s="11">
        <f>IF(ZScores!F17&lt;=0,EffectSize!F17,-EffectSize!F17)</f>
        <v>0.16012799999999999</v>
      </c>
      <c r="U17" s="9">
        <f>IF(ZScores!G17&lt;=0,EffectSize!G17,-EffectSize!G17)</f>
        <v>8.2183999999999993E-2</v>
      </c>
      <c r="V17" s="9">
        <f>IF(ZScores!H17&lt;=0,EffectSize!H17,-EffectSize!H17)</f>
        <v>0.199568</v>
      </c>
      <c r="W17" s="10">
        <f>IF(ZScores!I17&lt;=0,EffectSize!I17,-EffectSize!I17)</f>
        <v>0.27208300000000002</v>
      </c>
      <c r="X17" s="11">
        <f>IF(ZScores!J17&lt;=0,EffectSize!J17,-EffectSize!J17)</f>
        <v>0.981155</v>
      </c>
      <c r="Y17" s="9">
        <f>IF(ZScores!K17&lt;=0,EffectSize!K17,-EffectSize!K17)</f>
        <v>0.72487199999999996</v>
      </c>
      <c r="Z17" s="8">
        <f>IF(ZScores!L17&lt;=0,EffectSize!L17,-EffectSize!L17)</f>
        <v>0.87152600000000002</v>
      </c>
      <c r="AA17" s="12">
        <f>IF(ZScores!M17&lt;=0,EffectSize!M17,-EffectSize!M17)</f>
        <v>1.5001949999999999</v>
      </c>
    </row>
    <row r="18" spans="1:27" x14ac:dyDescent="0.2">
      <c r="A18" s="1" t="s">
        <v>8</v>
      </c>
      <c r="B18">
        <v>0.98190500000000003</v>
      </c>
      <c r="C18">
        <v>0.82060999999999995</v>
      </c>
      <c r="D18">
        <v>0.922763</v>
      </c>
      <c r="E18">
        <v>1.567312</v>
      </c>
      <c r="F18">
        <v>0.12815499999999999</v>
      </c>
      <c r="G18">
        <v>0.27594600000000002</v>
      </c>
      <c r="H18">
        <v>4.5191000000000002E-2</v>
      </c>
      <c r="I18" s="2">
        <v>4.8852E-2</v>
      </c>
      <c r="J18">
        <v>0.87268299999999999</v>
      </c>
      <c r="K18">
        <v>0.87998699999999996</v>
      </c>
      <c r="L18">
        <v>0.90141800000000005</v>
      </c>
      <c r="M18">
        <v>1.5372319999999999</v>
      </c>
      <c r="O18" s="1" t="s">
        <v>8</v>
      </c>
      <c r="P18" s="25">
        <f>IF(ZScores!B18&lt;=0,EffectSize!B18,-EffectSize!B18)</f>
        <v>0.98190500000000003</v>
      </c>
      <c r="Q18" s="8">
        <f>IF(ZScores!C18&lt;=0,EffectSize!C18,-EffectSize!C18)</f>
        <v>0.82060999999999995</v>
      </c>
      <c r="R18" s="26">
        <f>IF(ZScores!D18&lt;=0,EffectSize!D18,-EffectSize!D18)</f>
        <v>0.922763</v>
      </c>
      <c r="S18" s="21">
        <f>IF(ZScores!E18&lt;=0,EffectSize!E18,-EffectSize!E18)</f>
        <v>1.567312</v>
      </c>
      <c r="T18" s="11">
        <f>IF(ZScores!F18&lt;=0,EffectSize!F18,-EffectSize!F18)</f>
        <v>-0.12815499999999999</v>
      </c>
      <c r="U18" s="9">
        <f>IF(ZScores!G18&lt;=0,EffectSize!G18,-EffectSize!G18)</f>
        <v>0.27594600000000002</v>
      </c>
      <c r="V18" s="9">
        <f>IF(ZScores!H18&lt;=0,EffectSize!H18,-EffectSize!H18)</f>
        <v>-4.5191000000000002E-2</v>
      </c>
      <c r="W18" s="10">
        <f>IF(ZScores!I18&lt;=0,EffectSize!I18,-EffectSize!I18)</f>
        <v>4.8852E-2</v>
      </c>
      <c r="X18" s="11">
        <f>IF(ZScores!J18&lt;=0,EffectSize!J18,-EffectSize!J18)</f>
        <v>0.87268299999999999</v>
      </c>
      <c r="Y18" s="9">
        <f>IF(ZScores!K18&lt;=0,EffectSize!K18,-EffectSize!K18)</f>
        <v>0.87998699999999996</v>
      </c>
      <c r="Z18" s="9">
        <f>IF(ZScores!L18&lt;=0,EffectSize!L18,-EffectSize!L18)</f>
        <v>0.90141800000000005</v>
      </c>
      <c r="AA18" s="12">
        <f>IF(ZScores!M18&lt;=0,EffectSize!M18,-EffectSize!M18)</f>
        <v>1.5372319999999999</v>
      </c>
    </row>
    <row r="19" spans="1:27" x14ac:dyDescent="0.2">
      <c r="A19" s="1" t="s">
        <v>9</v>
      </c>
      <c r="B19">
        <v>0.78960900000000001</v>
      </c>
      <c r="C19">
        <v>0.11396100000000001</v>
      </c>
      <c r="D19">
        <v>0.45514399999999999</v>
      </c>
      <c r="E19">
        <v>0.802589</v>
      </c>
      <c r="F19">
        <v>0.27734999999999999</v>
      </c>
      <c r="G19">
        <v>0.55469999999999997</v>
      </c>
      <c r="H19">
        <v>0.14139399999999999</v>
      </c>
      <c r="I19" s="2">
        <v>0.36438900000000002</v>
      </c>
      <c r="J19">
        <v>0.81602300000000005</v>
      </c>
      <c r="K19">
        <v>0.67420000000000002</v>
      </c>
      <c r="L19">
        <v>0.31648300000000001</v>
      </c>
      <c r="M19">
        <v>1.0090479999999999</v>
      </c>
      <c r="O19" s="1" t="s">
        <v>9</v>
      </c>
      <c r="P19" s="25">
        <f>IF(ZScores!B19&lt;=0,EffectSize!B19,-EffectSize!B19)</f>
        <v>0.78960900000000001</v>
      </c>
      <c r="Q19" s="8">
        <f>IF(ZScores!C19&lt;=0,EffectSize!C19,-EffectSize!C19)</f>
        <v>0.11396100000000001</v>
      </c>
      <c r="R19" s="26">
        <f>IF(ZScores!D19&lt;=0,EffectSize!D19,-EffectSize!D19)</f>
        <v>0.45514399999999999</v>
      </c>
      <c r="S19" s="21">
        <f>IF(ZScores!E19&lt;=0,EffectSize!E19,-EffectSize!E19)</f>
        <v>0.802589</v>
      </c>
      <c r="T19" s="11">
        <f>IF(ZScores!F19&lt;=0,EffectSize!F19,-EffectSize!F19)</f>
        <v>0.27734999999999999</v>
      </c>
      <c r="U19" s="9">
        <f>IF(ZScores!G19&lt;=0,EffectSize!G19,-EffectSize!G19)</f>
        <v>0.55469999999999997</v>
      </c>
      <c r="V19" s="9">
        <f>IF(ZScores!H19&lt;=0,EffectSize!H19,-EffectSize!H19)</f>
        <v>-0.14139399999999999</v>
      </c>
      <c r="W19" s="10">
        <f>IF(ZScores!I19&lt;=0,EffectSize!I19,-EffectSize!I19)</f>
        <v>0.36438900000000002</v>
      </c>
      <c r="X19" s="11">
        <f>IF(ZScores!J19&lt;=0,EffectSize!J19,-EffectSize!J19)</f>
        <v>0.81602300000000005</v>
      </c>
      <c r="Y19" s="9">
        <f>IF(ZScores!K19&lt;=0,EffectSize!K19,-EffectSize!K19)</f>
        <v>0.67420000000000002</v>
      </c>
      <c r="Z19" s="8">
        <f>IF(ZScores!L19&lt;=0,EffectSize!L19,-EffectSize!L19)</f>
        <v>0.31648300000000001</v>
      </c>
      <c r="AA19" s="12">
        <f>IF(ZScores!M19&lt;=0,EffectSize!M19,-EffectSize!M19)</f>
        <v>1.0090479999999999</v>
      </c>
    </row>
    <row r="20" spans="1:27" x14ac:dyDescent="0.2">
      <c r="A20" s="1" t="s">
        <v>36</v>
      </c>
      <c r="B20">
        <v>0.56980299999999995</v>
      </c>
      <c r="C20">
        <v>0.49236600000000003</v>
      </c>
      <c r="D20">
        <v>7.3021000000000003E-2</v>
      </c>
      <c r="E20">
        <v>0.58879199999999998</v>
      </c>
      <c r="F20">
        <v>0.21695700000000001</v>
      </c>
      <c r="G20">
        <v>0.16012799999999999</v>
      </c>
      <c r="H20">
        <v>0.24083499999999999</v>
      </c>
      <c r="I20" s="2">
        <v>7.1930999999999995E-2</v>
      </c>
      <c r="J20">
        <v>0.360375</v>
      </c>
      <c r="K20">
        <v>0.50251900000000005</v>
      </c>
      <c r="L20">
        <v>0.40284599999999998</v>
      </c>
      <c r="M20">
        <v>0.72328300000000001</v>
      </c>
      <c r="O20" s="1" t="s">
        <v>36</v>
      </c>
      <c r="P20" s="25">
        <f>IF(ZScores!B20&lt;=0,EffectSize!B20,-EffectSize!B20)</f>
        <v>0.56980299999999995</v>
      </c>
      <c r="Q20" s="8">
        <f>IF(ZScores!C20&lt;=0,EffectSize!C20,-EffectSize!C20)</f>
        <v>0.49236600000000003</v>
      </c>
      <c r="R20" s="26">
        <f>IF(ZScores!D20&lt;=0,EffectSize!D20,-EffectSize!D20)</f>
        <v>7.3021000000000003E-2</v>
      </c>
      <c r="S20" s="21">
        <f>IF(ZScores!E20&lt;=0,EffectSize!E20,-EffectSize!E20)</f>
        <v>0.58879199999999998</v>
      </c>
      <c r="T20" s="11">
        <f>IF(ZScores!F20&lt;=0,EffectSize!F20,-EffectSize!F20)</f>
        <v>-0.21695700000000001</v>
      </c>
      <c r="U20" s="9">
        <f>IF(ZScores!G20&lt;=0,EffectSize!G20,-EffectSize!G20)</f>
        <v>0.16012799999999999</v>
      </c>
      <c r="V20" s="9">
        <f>IF(ZScores!H20&lt;=0,EffectSize!H20,-EffectSize!H20)</f>
        <v>0.24083499999999999</v>
      </c>
      <c r="W20" s="10">
        <f>IF(ZScores!I20&lt;=0,EffectSize!I20,-EffectSize!I20)</f>
        <v>7.1930999999999995E-2</v>
      </c>
      <c r="X20" s="11">
        <f>IF(ZScores!J20&lt;=0,EffectSize!J20,-EffectSize!J20)</f>
        <v>0.360375</v>
      </c>
      <c r="Y20" s="9">
        <f>IF(ZScores!K20&lt;=0,EffectSize!K20,-EffectSize!K20)</f>
        <v>0.50251900000000005</v>
      </c>
      <c r="Z20" s="8">
        <f>IF(ZScores!L20&lt;=0,EffectSize!L20,-EffectSize!L20)</f>
        <v>0.40284599999999998</v>
      </c>
      <c r="AA20" s="12">
        <f>IF(ZScores!M20&lt;=0,EffectSize!M20,-EffectSize!M20)</f>
        <v>0.72328300000000001</v>
      </c>
    </row>
    <row r="21" spans="1:27" x14ac:dyDescent="0.2">
      <c r="A21" s="1" t="s">
        <v>29</v>
      </c>
      <c r="B21">
        <v>0.50251900000000005</v>
      </c>
      <c r="C21">
        <v>0.577322</v>
      </c>
      <c r="D21">
        <v>0.17038300000000001</v>
      </c>
      <c r="E21">
        <v>0.45895200000000003</v>
      </c>
      <c r="F21">
        <v>0.147592</v>
      </c>
      <c r="G21">
        <v>0.38352599999999998</v>
      </c>
      <c r="H21">
        <v>0.548508</v>
      </c>
      <c r="I21" s="2">
        <v>0.65274100000000002</v>
      </c>
      <c r="J21">
        <v>0.51747100000000001</v>
      </c>
      <c r="K21">
        <v>0.88662099999999999</v>
      </c>
      <c r="L21">
        <v>0.302674</v>
      </c>
      <c r="M21">
        <v>0.97617399999999999</v>
      </c>
      <c r="O21" s="1" t="s">
        <v>29</v>
      </c>
      <c r="P21" s="25">
        <f>IF(ZScores!B21&lt;=0,EffectSize!B21,-EffectSize!B21)</f>
        <v>0.50251900000000005</v>
      </c>
      <c r="Q21" s="8">
        <f>IF(ZScores!C21&lt;=0,EffectSize!C21,-EffectSize!C21)</f>
        <v>0.577322</v>
      </c>
      <c r="R21" s="26">
        <f>IF(ZScores!D21&lt;=0,EffectSize!D21,-EffectSize!D21)</f>
        <v>-0.17038300000000001</v>
      </c>
      <c r="S21" s="21">
        <f>IF(ZScores!E21&lt;=0,EffectSize!E21,-EffectSize!E21)</f>
        <v>0.45895200000000003</v>
      </c>
      <c r="T21" s="11">
        <f>IF(ZScores!F21&lt;=0,EffectSize!F21,-EffectSize!F21)</f>
        <v>0.147592</v>
      </c>
      <c r="U21" s="9">
        <f>IF(ZScores!G21&lt;=0,EffectSize!G21,-EffectSize!G21)</f>
        <v>0.38352599999999998</v>
      </c>
      <c r="V21" s="9">
        <f>IF(ZScores!H21&lt;=0,EffectSize!H21,-EffectSize!H21)</f>
        <v>0.548508</v>
      </c>
      <c r="W21" s="10">
        <f>IF(ZScores!I21&lt;=0,EffectSize!I21,-EffectSize!I21)</f>
        <v>0.65274100000000002</v>
      </c>
      <c r="X21" s="11">
        <f>IF(ZScores!J21&lt;=0,EffectSize!J21,-EffectSize!J21)</f>
        <v>0.51747100000000001</v>
      </c>
      <c r="Y21" s="9">
        <f>IF(ZScores!K21&lt;=0,EffectSize!K21,-EffectSize!K21)</f>
        <v>0.88662099999999999</v>
      </c>
      <c r="Z21" s="8">
        <f>IF(ZScores!L21&lt;=0,EffectSize!L21,-EffectSize!L21)</f>
        <v>0.302674</v>
      </c>
      <c r="AA21" s="12">
        <f>IF(ZScores!M21&lt;=0,EffectSize!M21,-EffectSize!M21)</f>
        <v>0.97617399999999999</v>
      </c>
    </row>
    <row r="22" spans="1:27" x14ac:dyDescent="0.2">
      <c r="A22" s="1" t="s">
        <v>42</v>
      </c>
      <c r="B22">
        <v>0.24618300000000001</v>
      </c>
      <c r="C22">
        <v>0.40451999999999999</v>
      </c>
      <c r="D22">
        <v>0.52962200000000004</v>
      </c>
      <c r="E22">
        <v>0.30255599999999999</v>
      </c>
      <c r="F22">
        <v>0.37210399999999999</v>
      </c>
      <c r="G22">
        <v>0.12403500000000001</v>
      </c>
      <c r="H22">
        <v>0.24190600000000001</v>
      </c>
      <c r="I22" s="2">
        <v>0.42205399999999998</v>
      </c>
      <c r="J22">
        <v>0.17407800000000001</v>
      </c>
      <c r="K22">
        <v>0.38138499999999997</v>
      </c>
      <c r="L22">
        <v>0.237459</v>
      </c>
      <c r="M22">
        <v>0.17147100000000001</v>
      </c>
      <c r="O22" s="1" t="s">
        <v>42</v>
      </c>
      <c r="P22" s="25">
        <f>IF(ZScores!B22&lt;=0,EffectSize!B22,-EffectSize!B22)</f>
        <v>-0.24618300000000001</v>
      </c>
      <c r="Q22" s="8">
        <f>IF(ZScores!C22&lt;=0,EffectSize!C22,-EffectSize!C22)</f>
        <v>0.40451999999999999</v>
      </c>
      <c r="R22" s="26">
        <f>IF(ZScores!D22&lt;=0,EffectSize!D22,-EffectSize!D22)</f>
        <v>-0.52962200000000004</v>
      </c>
      <c r="S22" s="21">
        <f>IF(ZScores!E22&lt;=0,EffectSize!E22,-EffectSize!E22)</f>
        <v>-0.30255599999999999</v>
      </c>
      <c r="T22" s="11">
        <f>IF(ZScores!F22&lt;=0,EffectSize!F22,-EffectSize!F22)</f>
        <v>0.37210399999999999</v>
      </c>
      <c r="U22" s="9">
        <f>IF(ZScores!G22&lt;=0,EffectSize!G22,-EffectSize!G22)</f>
        <v>0.12403500000000001</v>
      </c>
      <c r="V22" s="9">
        <f>IF(ZScores!H22&lt;=0,EffectSize!H22,-EffectSize!H22)</f>
        <v>0.24190600000000001</v>
      </c>
      <c r="W22" s="10">
        <f>IF(ZScores!I22&lt;=0,EffectSize!I22,-EffectSize!I22)</f>
        <v>0.42205399999999998</v>
      </c>
      <c r="X22" s="11">
        <f>IF(ZScores!J22&lt;=0,EffectSize!J22,-EffectSize!J22)</f>
        <v>0.17407800000000001</v>
      </c>
      <c r="Y22" s="9">
        <f>IF(ZScores!K22&lt;=0,EffectSize!K22,-EffectSize!K22)</f>
        <v>0.38138499999999997</v>
      </c>
      <c r="Z22" s="8">
        <f>IF(ZScores!L22&lt;=0,EffectSize!L22,-EffectSize!L22)</f>
        <v>-0.237459</v>
      </c>
      <c r="AA22" s="12">
        <f>IF(ZScores!M22&lt;=0,EffectSize!M22,-EffectSize!M22)</f>
        <v>0.17147100000000001</v>
      </c>
    </row>
    <row r="23" spans="1:27" x14ac:dyDescent="0.2">
      <c r="A23" s="1" t="s">
        <v>48</v>
      </c>
      <c r="B23">
        <v>0.40451999999999999</v>
      </c>
      <c r="C23">
        <v>0.54067699999999996</v>
      </c>
      <c r="D23">
        <v>0.28979199999999999</v>
      </c>
      <c r="E23">
        <v>0.69662299999999999</v>
      </c>
      <c r="F23">
        <v>0</v>
      </c>
      <c r="G23">
        <v>0.16012799999999999</v>
      </c>
      <c r="H23">
        <v>0.30373800000000001</v>
      </c>
      <c r="I23" s="2">
        <v>0.156303</v>
      </c>
      <c r="J23">
        <v>0.34188200000000002</v>
      </c>
      <c r="K23">
        <v>0.54096299999999997</v>
      </c>
      <c r="L23">
        <v>0.237459</v>
      </c>
      <c r="M23">
        <v>0.65336099999999997</v>
      </c>
      <c r="O23" s="1" t="s">
        <v>48</v>
      </c>
      <c r="P23" s="25">
        <f>IF(ZScores!B23&lt;=0,EffectSize!B23,-EffectSize!B23)</f>
        <v>0.40451999999999999</v>
      </c>
      <c r="Q23" s="8">
        <f>IF(ZScores!C23&lt;=0,EffectSize!C23,-EffectSize!C23)</f>
        <v>0.54067699999999996</v>
      </c>
      <c r="R23" s="26">
        <f>IF(ZScores!D23&lt;=0,EffectSize!D23,-EffectSize!D23)</f>
        <v>0.28979199999999999</v>
      </c>
      <c r="S23" s="21">
        <f>IF(ZScores!E23&lt;=0,EffectSize!E23,-EffectSize!E23)</f>
        <v>0.69662299999999999</v>
      </c>
      <c r="T23" s="11">
        <f>IF(ZScores!F23&lt;=0,EffectSize!F23,-EffectSize!F23)</f>
        <v>0</v>
      </c>
      <c r="U23" s="9">
        <f>IF(ZScores!G23&lt;=0,EffectSize!G23,-EffectSize!G23)</f>
        <v>0.16012799999999999</v>
      </c>
      <c r="V23" s="9">
        <f>IF(ZScores!H23&lt;=0,EffectSize!H23,-EffectSize!H23)</f>
        <v>-0.30373800000000001</v>
      </c>
      <c r="W23" s="10">
        <f>IF(ZScores!I23&lt;=0,EffectSize!I23,-EffectSize!I23)</f>
        <v>-0.156303</v>
      </c>
      <c r="X23" s="11">
        <f>IF(ZScores!J23&lt;=0,EffectSize!J23,-EffectSize!J23)</f>
        <v>0.34188200000000002</v>
      </c>
      <c r="Y23" s="9">
        <f>IF(ZScores!K23&lt;=0,EffectSize!K23,-EffectSize!K23)</f>
        <v>0.54096299999999997</v>
      </c>
      <c r="Z23" s="8">
        <f>IF(ZScores!L23&lt;=0,EffectSize!L23,-EffectSize!L23)</f>
        <v>0.237459</v>
      </c>
      <c r="AA23" s="12">
        <f>IF(ZScores!M23&lt;=0,EffectSize!M23,-EffectSize!M23)</f>
        <v>0.65336099999999997</v>
      </c>
    </row>
    <row r="24" spans="1:27" x14ac:dyDescent="0.2">
      <c r="A24" s="1" t="s">
        <v>31</v>
      </c>
      <c r="B24">
        <v>0.190693</v>
      </c>
      <c r="C24">
        <v>0.41693599999999997</v>
      </c>
      <c r="D24">
        <v>0.347499</v>
      </c>
      <c r="E24">
        <v>0.53757500000000003</v>
      </c>
      <c r="F24">
        <v>0.16012799999999999</v>
      </c>
      <c r="G24">
        <v>0.48038399999999998</v>
      </c>
      <c r="H24">
        <v>0.15675800000000001</v>
      </c>
      <c r="I24" s="2">
        <v>3.0471000000000002E-2</v>
      </c>
      <c r="J24">
        <v>0.11396100000000001</v>
      </c>
      <c r="K24">
        <v>0.58693899999999999</v>
      </c>
      <c r="L24">
        <v>0.27308700000000002</v>
      </c>
      <c r="M24">
        <v>0.57031500000000002</v>
      </c>
      <c r="O24" s="1" t="s">
        <v>31</v>
      </c>
      <c r="P24" s="25">
        <f>IF(ZScores!B24&lt;=0,EffectSize!B24,-EffectSize!B24)</f>
        <v>0.190693</v>
      </c>
      <c r="Q24" s="8">
        <f>IF(ZScores!C24&lt;=0,EffectSize!C24,-EffectSize!C24)</f>
        <v>0.41693599999999997</v>
      </c>
      <c r="R24" s="26">
        <f>IF(ZScores!D24&lt;=0,EffectSize!D24,-EffectSize!D24)</f>
        <v>0.347499</v>
      </c>
      <c r="S24" s="21">
        <f>IF(ZScores!E24&lt;=0,EffectSize!E24,-EffectSize!E24)</f>
        <v>0.53757500000000003</v>
      </c>
      <c r="T24" s="11">
        <f>IF(ZScores!F24&lt;=0,EffectSize!F24,-EffectSize!F24)</f>
        <v>-0.16012799999999999</v>
      </c>
      <c r="U24" s="9">
        <f>IF(ZScores!G24&lt;=0,EffectSize!G24,-EffectSize!G24)</f>
        <v>0.48038399999999998</v>
      </c>
      <c r="V24" s="9">
        <f>IF(ZScores!H24&lt;=0,EffectSize!H24,-EffectSize!H24)</f>
        <v>-0.15675800000000001</v>
      </c>
      <c r="W24" s="10">
        <f>IF(ZScores!I24&lt;=0,EffectSize!I24,-EffectSize!I24)</f>
        <v>3.0471000000000002E-2</v>
      </c>
      <c r="X24" s="11">
        <f>IF(ZScores!J24&lt;=0,EffectSize!J24,-EffectSize!J24)</f>
        <v>0.11396100000000001</v>
      </c>
      <c r="Y24" s="9">
        <f>IF(ZScores!K24&lt;=0,EffectSize!K24,-EffectSize!K24)</f>
        <v>0.58693899999999999</v>
      </c>
      <c r="Z24" s="8">
        <f>IF(ZScores!L24&lt;=0,EffectSize!L24,-EffectSize!L24)</f>
        <v>0.27308700000000002</v>
      </c>
      <c r="AA24" s="12">
        <f>IF(ZScores!M24&lt;=0,EffectSize!M24,-EffectSize!M24)</f>
        <v>0.57031500000000002</v>
      </c>
    </row>
    <row r="25" spans="1:27" x14ac:dyDescent="0.2">
      <c r="A25" s="1" t="s">
        <v>51</v>
      </c>
      <c r="B25">
        <v>0.30151099999999997</v>
      </c>
      <c r="C25">
        <v>3.1607000000000003E-2</v>
      </c>
      <c r="D25">
        <v>0</v>
      </c>
      <c r="E25">
        <v>0.16622899999999999</v>
      </c>
      <c r="F25">
        <v>0.27734999999999999</v>
      </c>
      <c r="G25">
        <v>0.104828</v>
      </c>
      <c r="H25">
        <v>0.31971300000000002</v>
      </c>
      <c r="I25" s="2">
        <v>3.9198999999999998E-2</v>
      </c>
      <c r="J25">
        <v>0</v>
      </c>
      <c r="K25">
        <v>0</v>
      </c>
      <c r="L25">
        <v>0.37418899999999999</v>
      </c>
      <c r="M25">
        <v>0.24110100000000001</v>
      </c>
      <c r="O25" s="1" t="s">
        <v>51</v>
      </c>
      <c r="P25" s="25">
        <f>IF(ZScores!B25&lt;=0,EffectSize!B25,-EffectSize!B25)</f>
        <v>-0.30151099999999997</v>
      </c>
      <c r="Q25" s="8">
        <f>IF(ZScores!C25&lt;=0,EffectSize!C25,-EffectSize!C25)</f>
        <v>-3.1607000000000003E-2</v>
      </c>
      <c r="R25" s="26">
        <f>IF(ZScores!D25&lt;=0,EffectSize!D25,-EffectSize!D25)</f>
        <v>0</v>
      </c>
      <c r="S25" s="21">
        <f>IF(ZScores!E25&lt;=0,EffectSize!E25,-EffectSize!E25)</f>
        <v>-0.16622899999999999</v>
      </c>
      <c r="T25" s="11">
        <f>IF(ZScores!F25&lt;=0,EffectSize!F25,-EffectSize!F25)</f>
        <v>0.27734999999999999</v>
      </c>
      <c r="U25" s="9">
        <f>IF(ZScores!G25&lt;=0,EffectSize!G25,-EffectSize!G25)</f>
        <v>0.104828</v>
      </c>
      <c r="V25" s="9">
        <f>IF(ZScores!H25&lt;=0,EffectSize!H25,-EffectSize!H25)</f>
        <v>-0.31971300000000002</v>
      </c>
      <c r="W25" s="10">
        <f>IF(ZScores!I25&lt;=0,EffectSize!I25,-EffectSize!I25)</f>
        <v>-3.9198999999999998E-2</v>
      </c>
      <c r="X25" s="11">
        <f>IF(ZScores!J25&lt;=0,EffectSize!J25,-EffectSize!J25)</f>
        <v>0</v>
      </c>
      <c r="Y25" s="9">
        <f>IF(ZScores!K25&lt;=0,EffectSize!K25,-EffectSize!K25)</f>
        <v>0</v>
      </c>
      <c r="Z25" s="8">
        <f>IF(ZScores!L25&lt;=0,EffectSize!L25,-EffectSize!L25)</f>
        <v>-0.37418899999999999</v>
      </c>
      <c r="AA25" s="12">
        <f>IF(ZScores!M25&lt;=0,EffectSize!M25,-EffectSize!M25)</f>
        <v>-0.24110100000000001</v>
      </c>
    </row>
    <row r="26" spans="1:27" x14ac:dyDescent="0.2">
      <c r="A26" s="1" t="s">
        <v>10</v>
      </c>
      <c r="B26">
        <v>0.5766</v>
      </c>
      <c r="C26">
        <v>0.58693899999999999</v>
      </c>
      <c r="D26">
        <v>0.44578800000000002</v>
      </c>
      <c r="E26">
        <v>0.90924899999999997</v>
      </c>
      <c r="F26">
        <v>0</v>
      </c>
      <c r="G26">
        <v>0.33676899999999999</v>
      </c>
      <c r="H26">
        <v>0.19164500000000001</v>
      </c>
      <c r="I26" s="2">
        <v>0.30638599999999999</v>
      </c>
      <c r="J26">
        <v>0.5766</v>
      </c>
      <c r="K26">
        <v>0.64580800000000005</v>
      </c>
      <c r="L26">
        <v>0.58689000000000002</v>
      </c>
      <c r="M26">
        <v>1.003431</v>
      </c>
      <c r="O26" s="1" t="s">
        <v>10</v>
      </c>
      <c r="P26" s="25">
        <f>IF(ZScores!B26&lt;=0,EffectSize!B26,-EffectSize!B26)</f>
        <v>0.5766</v>
      </c>
      <c r="Q26" s="8">
        <f>IF(ZScores!C26&lt;=0,EffectSize!C26,-EffectSize!C26)</f>
        <v>0.58693899999999999</v>
      </c>
      <c r="R26" s="26">
        <f>IF(ZScores!D26&lt;=0,EffectSize!D26,-EffectSize!D26)</f>
        <v>0.44578800000000002</v>
      </c>
      <c r="S26" s="21">
        <f>IF(ZScores!E26&lt;=0,EffectSize!E26,-EffectSize!E26)</f>
        <v>0.90924899999999997</v>
      </c>
      <c r="T26" s="11">
        <f>IF(ZScores!F26&lt;=0,EffectSize!F26,-EffectSize!F26)</f>
        <v>0</v>
      </c>
      <c r="U26" s="9">
        <f>IF(ZScores!G26&lt;=0,EffectSize!G26,-EffectSize!G26)</f>
        <v>0.33676899999999999</v>
      </c>
      <c r="V26" s="9">
        <f>IF(ZScores!H26&lt;=0,EffectSize!H26,-EffectSize!H26)</f>
        <v>0.19164500000000001</v>
      </c>
      <c r="W26" s="10">
        <f>IF(ZScores!I26&lt;=0,EffectSize!I26,-EffectSize!I26)</f>
        <v>0.30638599999999999</v>
      </c>
      <c r="X26" s="11">
        <f>IF(ZScores!J26&lt;=0,EffectSize!J26,-EffectSize!J26)</f>
        <v>0.5766</v>
      </c>
      <c r="Y26" s="9">
        <f>IF(ZScores!K26&lt;=0,EffectSize!K26,-EffectSize!K26)</f>
        <v>0.64580800000000005</v>
      </c>
      <c r="Z26" s="8">
        <f>IF(ZScores!L26&lt;=0,EffectSize!L26,-EffectSize!L26)</f>
        <v>0.58689000000000002</v>
      </c>
      <c r="AA26" s="12">
        <f>IF(ZScores!M26&lt;=0,EffectSize!M26,-EffectSize!M26)</f>
        <v>1.003431</v>
      </c>
    </row>
    <row r="27" spans="1:27" x14ac:dyDescent="0.2">
      <c r="A27" s="1" t="s">
        <v>19</v>
      </c>
      <c r="B27">
        <v>7.2075E-2</v>
      </c>
      <c r="C27">
        <v>0.34188200000000002</v>
      </c>
      <c r="D27">
        <v>0.40451999999999999</v>
      </c>
      <c r="E27">
        <v>0.47595500000000002</v>
      </c>
      <c r="F27">
        <v>0.59893200000000002</v>
      </c>
      <c r="G27">
        <v>0.73379899999999998</v>
      </c>
      <c r="H27">
        <v>0</v>
      </c>
      <c r="I27" s="2">
        <v>0.73827399999999999</v>
      </c>
      <c r="J27">
        <v>0.58434699999999995</v>
      </c>
      <c r="K27">
        <v>0.77966000000000002</v>
      </c>
      <c r="L27">
        <v>0.45454499999999998</v>
      </c>
      <c r="M27">
        <v>1.0510949999999999</v>
      </c>
      <c r="O27" s="1" t="s">
        <v>19</v>
      </c>
      <c r="P27" s="25">
        <f>IF(ZScores!B27&lt;=0,EffectSize!B27,-EffectSize!B27)</f>
        <v>7.2075E-2</v>
      </c>
      <c r="Q27" s="8">
        <f>IF(ZScores!C27&lt;=0,EffectSize!C27,-EffectSize!C27)</f>
        <v>0.34188200000000002</v>
      </c>
      <c r="R27" s="26">
        <f>IF(ZScores!D27&lt;=0,EffectSize!D27,-EffectSize!D27)</f>
        <v>0.40451999999999999</v>
      </c>
      <c r="S27" s="21">
        <f>IF(ZScores!E27&lt;=0,EffectSize!E27,-EffectSize!E27)</f>
        <v>0.47595500000000002</v>
      </c>
      <c r="T27" s="11">
        <f>IF(ZScores!F27&lt;=0,EffectSize!F27,-EffectSize!F27)</f>
        <v>0.59893200000000002</v>
      </c>
      <c r="U27" s="9">
        <f>IF(ZScores!G27&lt;=0,EffectSize!G27,-EffectSize!G27)</f>
        <v>0.73379899999999998</v>
      </c>
      <c r="V27" s="9">
        <f>IF(ZScores!H27&lt;=0,EffectSize!H27,-EffectSize!H27)</f>
        <v>0</v>
      </c>
      <c r="W27" s="10">
        <f>IF(ZScores!I27&lt;=0,EffectSize!I27,-EffectSize!I27)</f>
        <v>0.73827399999999999</v>
      </c>
      <c r="X27" s="11">
        <f>IF(ZScores!J27&lt;=0,EffectSize!J27,-EffectSize!J27)</f>
        <v>0.58434699999999995</v>
      </c>
      <c r="Y27" s="9">
        <f>IF(ZScores!K27&lt;=0,EffectSize!K27,-EffectSize!K27)</f>
        <v>0.77966000000000002</v>
      </c>
      <c r="Z27" s="8">
        <f>IF(ZScores!L27&lt;=0,EffectSize!L27,-EffectSize!L27)</f>
        <v>0.45454499999999998</v>
      </c>
      <c r="AA27" s="12">
        <f>IF(ZScores!M27&lt;=0,EffectSize!M27,-EffectSize!M27)</f>
        <v>1.0510949999999999</v>
      </c>
    </row>
    <row r="28" spans="1:27" x14ac:dyDescent="0.2">
      <c r="A28" s="1" t="s">
        <v>52</v>
      </c>
      <c r="B28">
        <v>0.100504</v>
      </c>
      <c r="C28">
        <v>0.27279599999999998</v>
      </c>
      <c r="D28">
        <v>0.33271299999999998</v>
      </c>
      <c r="E28">
        <v>0.13755700000000001</v>
      </c>
      <c r="F28">
        <v>6.6298999999999997E-2</v>
      </c>
      <c r="G28">
        <v>0.478987</v>
      </c>
      <c r="H28">
        <v>1.4878000000000001E-2</v>
      </c>
      <c r="I28" s="2">
        <v>0.26369399999999998</v>
      </c>
      <c r="J28">
        <v>0.102547</v>
      </c>
      <c r="K28">
        <v>0.41637299999999999</v>
      </c>
      <c r="L28">
        <v>0.45514399999999999</v>
      </c>
      <c r="M28">
        <v>0.56058300000000005</v>
      </c>
      <c r="O28" s="1" t="s">
        <v>52</v>
      </c>
      <c r="P28" s="25">
        <f>IF(ZScores!B28&lt;=0,EffectSize!B28,-EffectSize!B28)</f>
        <v>0.100504</v>
      </c>
      <c r="Q28" s="8">
        <f>IF(ZScores!C28&lt;=0,EffectSize!C28,-EffectSize!C28)</f>
        <v>-0.27279599999999998</v>
      </c>
      <c r="R28" s="26">
        <f>IF(ZScores!D28&lt;=0,EffectSize!D28,-EffectSize!D28)</f>
        <v>0.33271299999999998</v>
      </c>
      <c r="S28" s="21">
        <f>IF(ZScores!E28&lt;=0,EffectSize!E28,-EffectSize!E28)</f>
        <v>0.13755700000000001</v>
      </c>
      <c r="T28" s="11">
        <f>IF(ZScores!F28&lt;=0,EffectSize!F28,-EffectSize!F28)</f>
        <v>6.6298999999999997E-2</v>
      </c>
      <c r="U28" s="9">
        <f>IF(ZScores!G28&lt;=0,EffectSize!G28,-EffectSize!G28)</f>
        <v>0.478987</v>
      </c>
      <c r="V28" s="9">
        <f>IF(ZScores!H28&lt;=0,EffectSize!H28,-EffectSize!H28)</f>
        <v>-1.4878000000000001E-2</v>
      </c>
      <c r="W28" s="10">
        <f>IF(ZScores!I28&lt;=0,EffectSize!I28,-EffectSize!I28)</f>
        <v>0.26369399999999998</v>
      </c>
      <c r="X28" s="11">
        <f>IF(ZScores!J28&lt;=0,EffectSize!J28,-EffectSize!J28)</f>
        <v>0.102547</v>
      </c>
      <c r="Y28" s="9">
        <f>IF(ZScores!K28&lt;=0,EffectSize!K28,-EffectSize!K28)</f>
        <v>0.41637299999999999</v>
      </c>
      <c r="Z28" s="8">
        <f>IF(ZScores!L28&lt;=0,EffectSize!L28,-EffectSize!L28)</f>
        <v>0.45514399999999999</v>
      </c>
      <c r="AA28" s="12">
        <f>IF(ZScores!M28&lt;=0,EffectSize!M28,-EffectSize!M28)</f>
        <v>0.56058300000000005</v>
      </c>
    </row>
    <row r="29" spans="1:27" x14ac:dyDescent="0.2">
      <c r="A29" s="1" t="s">
        <v>53</v>
      </c>
      <c r="B29">
        <v>0.14415</v>
      </c>
      <c r="C29">
        <v>0.17407800000000001</v>
      </c>
      <c r="D29">
        <v>3.3709999999999997E-2</v>
      </c>
      <c r="E29">
        <v>0.13251199999999999</v>
      </c>
      <c r="F29">
        <v>9.2704999999999996E-2</v>
      </c>
      <c r="G29">
        <v>8.2183999999999993E-2</v>
      </c>
      <c r="H29">
        <v>6.0523E-2</v>
      </c>
      <c r="I29" s="2">
        <v>5.1202999999999999E-2</v>
      </c>
      <c r="J29">
        <v>0.24618300000000001</v>
      </c>
      <c r="K29">
        <v>0.13483999999999999</v>
      </c>
      <c r="L29">
        <v>0.104425</v>
      </c>
      <c r="M29">
        <v>0.137242</v>
      </c>
      <c r="O29" s="1" t="s">
        <v>53</v>
      </c>
      <c r="P29" s="25">
        <f>IF(ZScores!B29&lt;=0,EffectSize!B29,-EffectSize!B29)</f>
        <v>-0.14415</v>
      </c>
      <c r="Q29" s="8">
        <f>IF(ZScores!C29&lt;=0,EffectSize!C29,-EffectSize!C29)</f>
        <v>-0.17407800000000001</v>
      </c>
      <c r="R29" s="26">
        <f>IF(ZScores!D29&lt;=0,EffectSize!D29,-EffectSize!D29)</f>
        <v>3.3709999999999997E-2</v>
      </c>
      <c r="S29" s="21">
        <f>IF(ZScores!E29&lt;=0,EffectSize!E29,-EffectSize!E29)</f>
        <v>-0.13251199999999999</v>
      </c>
      <c r="T29" s="11">
        <f>IF(ZScores!F29&lt;=0,EffectSize!F29,-EffectSize!F29)</f>
        <v>-9.2704999999999996E-2</v>
      </c>
      <c r="U29" s="9">
        <f>IF(ZScores!G29&lt;=0,EffectSize!G29,-EffectSize!G29)</f>
        <v>8.2183999999999993E-2</v>
      </c>
      <c r="V29" s="9">
        <f>IF(ZScores!H29&lt;=0,EffectSize!H29,-EffectSize!H29)</f>
        <v>-6.0523E-2</v>
      </c>
      <c r="W29" s="10">
        <f>IF(ZScores!I29&lt;=0,EffectSize!I29,-EffectSize!I29)</f>
        <v>-5.1202999999999999E-2</v>
      </c>
      <c r="X29" s="11">
        <f>IF(ZScores!J29&lt;=0,EffectSize!J29,-EffectSize!J29)</f>
        <v>-0.24618300000000001</v>
      </c>
      <c r="Y29" s="9">
        <f>IF(ZScores!K29&lt;=0,EffectSize!K29,-EffectSize!K29)</f>
        <v>-0.13483999999999999</v>
      </c>
      <c r="Z29" s="8">
        <f>IF(ZScores!L29&lt;=0,EffectSize!L29,-EffectSize!L29)</f>
        <v>0.104425</v>
      </c>
      <c r="AA29" s="12">
        <f>IF(ZScores!M29&lt;=0,EffectSize!M29,-EffectSize!M29)</f>
        <v>-0.137242</v>
      </c>
    </row>
    <row r="30" spans="1:27" x14ac:dyDescent="0.2">
      <c r="A30" s="1" t="s">
        <v>54</v>
      </c>
      <c r="B30">
        <v>7.8464999999999993E-2</v>
      </c>
      <c r="C30">
        <v>0.23630499999999999</v>
      </c>
      <c r="D30">
        <v>0.23516300000000001</v>
      </c>
      <c r="E30">
        <v>0.230596</v>
      </c>
      <c r="F30">
        <v>0</v>
      </c>
      <c r="G30">
        <v>5.1503E-2</v>
      </c>
      <c r="H30">
        <v>0.112194</v>
      </c>
      <c r="I30" s="2">
        <v>9.9808999999999995E-2</v>
      </c>
      <c r="J30">
        <v>0.20241400000000001</v>
      </c>
      <c r="K30">
        <v>0.256268</v>
      </c>
      <c r="L30">
        <v>0.16070599999999999</v>
      </c>
      <c r="M30">
        <v>0.152506</v>
      </c>
      <c r="O30" s="1" t="s">
        <v>54</v>
      </c>
      <c r="P30" s="25">
        <f>IF(ZScores!B30&lt;=0,EffectSize!B30,-EffectSize!B30)</f>
        <v>-7.8464999999999993E-2</v>
      </c>
      <c r="Q30" s="8">
        <f>IF(ZScores!C30&lt;=0,EffectSize!C30,-EffectSize!C30)</f>
        <v>0.23630499999999999</v>
      </c>
      <c r="R30" s="26">
        <f>IF(ZScores!D30&lt;=0,EffectSize!D30,-EffectSize!D30)</f>
        <v>0.23516300000000001</v>
      </c>
      <c r="S30" s="21">
        <f>IF(ZScores!E30&lt;=0,EffectSize!E30,-EffectSize!E30)</f>
        <v>0.230596</v>
      </c>
      <c r="T30" s="11">
        <f>IF(ZScores!F30&lt;=0,EffectSize!F30,-EffectSize!F30)</f>
        <v>0</v>
      </c>
      <c r="U30" s="9">
        <f>IF(ZScores!G30&lt;=0,EffectSize!G30,-EffectSize!G30)</f>
        <v>-5.1503E-2</v>
      </c>
      <c r="V30" s="9">
        <f>IF(ZScores!H30&lt;=0,EffectSize!H30,-EffectSize!H30)</f>
        <v>-0.112194</v>
      </c>
      <c r="W30" s="10">
        <f>IF(ZScores!I30&lt;=0,EffectSize!I30,-EffectSize!I30)</f>
        <v>-9.9808999999999995E-2</v>
      </c>
      <c r="X30" s="11">
        <f>IF(ZScores!J30&lt;=0,EffectSize!J30,-EffectSize!J30)</f>
        <v>-0.20241400000000001</v>
      </c>
      <c r="Y30" s="9">
        <f>IF(ZScores!K30&lt;=0,EffectSize!K30,-EffectSize!K30)</f>
        <v>0.256268</v>
      </c>
      <c r="Z30" s="8">
        <f>IF(ZScores!L30&lt;=0,EffectSize!L30,-EffectSize!L30)</f>
        <v>0.16070599999999999</v>
      </c>
      <c r="AA30" s="12">
        <f>IF(ZScores!M30&lt;=0,EffectSize!M30,-EffectSize!M30)</f>
        <v>0.152506</v>
      </c>
    </row>
    <row r="31" spans="1:27" ht="17" thickBot="1" x14ac:dyDescent="0.25">
      <c r="A31" s="1" t="s">
        <v>55</v>
      </c>
      <c r="B31">
        <v>0.143152</v>
      </c>
      <c r="C31">
        <v>0.13483999999999999</v>
      </c>
      <c r="D31">
        <v>0.29488900000000001</v>
      </c>
      <c r="E31">
        <v>0.16253100000000001</v>
      </c>
      <c r="F31">
        <v>0.20974200000000001</v>
      </c>
      <c r="G31">
        <v>0.27734999999999999</v>
      </c>
      <c r="H31">
        <v>0.17871899999999999</v>
      </c>
      <c r="I31" s="2">
        <v>0.13275899999999999</v>
      </c>
      <c r="J31">
        <v>2.9846000000000001E-2</v>
      </c>
      <c r="K31">
        <v>0.52223299999999995</v>
      </c>
      <c r="L31">
        <v>0.19428799999999999</v>
      </c>
      <c r="M31">
        <v>0.26564100000000002</v>
      </c>
      <c r="O31" s="1" t="s">
        <v>55</v>
      </c>
      <c r="P31" s="27">
        <f>IF(ZScores!B31&lt;=0,EffectSize!B31,-EffectSize!B31)</f>
        <v>-0.143152</v>
      </c>
      <c r="Q31" s="14">
        <f>IF(ZScores!C31&lt;=0,EffectSize!C31,-EffectSize!C31)</f>
        <v>0.13483999999999999</v>
      </c>
      <c r="R31" s="28">
        <f>IF(ZScores!D31&lt;=0,EffectSize!D31,-EffectSize!D31)</f>
        <v>0.29488900000000001</v>
      </c>
      <c r="S31" s="29">
        <f>IF(ZScores!E31&lt;=0,EffectSize!E31,-EffectSize!E31)</f>
        <v>0.16253100000000001</v>
      </c>
      <c r="T31" s="19">
        <f>IF(ZScores!F31&lt;=0,EffectSize!F31,-EffectSize!F31)</f>
        <v>0.20974200000000001</v>
      </c>
      <c r="U31" s="15">
        <f>IF(ZScores!G31&lt;=0,EffectSize!G31,-EffectSize!G31)</f>
        <v>0.27734999999999999</v>
      </c>
      <c r="V31" s="15">
        <f>IF(ZScores!H31&lt;=0,EffectSize!H31,-EffectSize!H31)</f>
        <v>-0.17871899999999999</v>
      </c>
      <c r="W31" s="16">
        <f>IF(ZScores!I31&lt;=0,EffectSize!I31,-EffectSize!I31)</f>
        <v>0.13275899999999999</v>
      </c>
      <c r="X31" s="19">
        <f>IF(ZScores!J31&lt;=0,EffectSize!J31,-EffectSize!J31)</f>
        <v>-2.9846000000000001E-2</v>
      </c>
      <c r="Y31" s="15">
        <f>IF(ZScores!K31&lt;=0,EffectSize!K31,-EffectSize!K31)</f>
        <v>0.52223299999999995</v>
      </c>
      <c r="Z31" s="14">
        <f>IF(ZScores!L31&lt;=0,EffectSize!L31,-EffectSize!L31)</f>
        <v>0.19428799999999999</v>
      </c>
      <c r="AA31" s="20">
        <f>IF(ZScores!M31&lt;=0,EffectSize!M31,-EffectSize!M31)</f>
        <v>0.26564100000000002</v>
      </c>
    </row>
    <row r="32" spans="1:27" x14ac:dyDescent="0.2">
      <c r="A32" s="1" t="s">
        <v>43</v>
      </c>
      <c r="B32">
        <v>0.22309499999999999</v>
      </c>
      <c r="C32">
        <v>0.30151099999999997</v>
      </c>
      <c r="D32">
        <v>0.73602900000000004</v>
      </c>
      <c r="E32">
        <v>0.73365100000000005</v>
      </c>
      <c r="F32">
        <v>0.39223200000000003</v>
      </c>
      <c r="G32">
        <v>0.16012799999999999</v>
      </c>
      <c r="H32">
        <v>0.73056399999999999</v>
      </c>
      <c r="I32" s="2">
        <v>0.80202200000000001</v>
      </c>
      <c r="J32">
        <v>0</v>
      </c>
      <c r="K32">
        <v>0</v>
      </c>
      <c r="L32">
        <v>0.13483999999999999</v>
      </c>
      <c r="M32">
        <v>8.8231000000000004E-2</v>
      </c>
      <c r="O32" s="1" t="s">
        <v>43</v>
      </c>
      <c r="P32" s="22">
        <f>IF(ZScores!B32&lt;=0,EffectSize!B32,-EffectSize!B32)</f>
        <v>-0.22309499999999999</v>
      </c>
      <c r="Q32" s="4">
        <f>IF(ZScores!C32&lt;=0,EffectSize!C32,-EffectSize!C32)</f>
        <v>-0.30151099999999997</v>
      </c>
      <c r="R32" s="23">
        <f>IF(ZScores!D32&lt;=0,EffectSize!D32,-EffectSize!D32)</f>
        <v>-0.73602900000000004</v>
      </c>
      <c r="S32" s="24">
        <f>IF(ZScores!E32&lt;=0,EffectSize!E32,-EffectSize!E32)</f>
        <v>-0.73365100000000005</v>
      </c>
      <c r="T32" s="17">
        <f>IF(ZScores!F32&lt;=0,EffectSize!F32,-EffectSize!F32)</f>
        <v>0.39223200000000003</v>
      </c>
      <c r="U32" s="5">
        <f>IF(ZScores!G32&lt;=0,EffectSize!G32,-EffectSize!G32)</f>
        <v>0.16012799999999999</v>
      </c>
      <c r="V32" s="5">
        <f>IF(ZScores!H32&lt;=0,EffectSize!H32,-EffectSize!H32)</f>
        <v>0.73056399999999999</v>
      </c>
      <c r="W32" s="6">
        <f>IF(ZScores!I32&lt;=0,EffectSize!I32,-EffectSize!I32)</f>
        <v>0.80202200000000001</v>
      </c>
      <c r="X32" s="17">
        <f>IF(ZScores!J32&lt;=0,EffectSize!J32,-EffectSize!J32)</f>
        <v>0</v>
      </c>
      <c r="Y32" s="5">
        <f>IF(ZScores!K32&lt;=0,EffectSize!K32,-EffectSize!K32)</f>
        <v>0</v>
      </c>
      <c r="Z32" s="4">
        <f>IF(ZScores!L32&lt;=0,EffectSize!L32,-EffectSize!L32)</f>
        <v>0.13483999999999999</v>
      </c>
      <c r="AA32" s="18">
        <f>IF(ZScores!M32&lt;=0,EffectSize!M32,-EffectSize!M32)</f>
        <v>8.8231000000000004E-2</v>
      </c>
    </row>
    <row r="33" spans="1:27" x14ac:dyDescent="0.2">
      <c r="A33" s="1" t="s">
        <v>47</v>
      </c>
      <c r="B33">
        <v>3.1960000000000002E-2</v>
      </c>
      <c r="C33">
        <v>0.40451999999999999</v>
      </c>
      <c r="D33">
        <v>4.0655999999999998E-2</v>
      </c>
      <c r="E33">
        <v>0.22722100000000001</v>
      </c>
      <c r="F33">
        <v>0.22237499999999999</v>
      </c>
      <c r="G33">
        <v>0.39223200000000003</v>
      </c>
      <c r="H33">
        <v>0.61781399999999997</v>
      </c>
      <c r="I33" s="2">
        <v>0.69020400000000004</v>
      </c>
      <c r="J33">
        <v>0.42640099999999997</v>
      </c>
      <c r="K33">
        <v>0.19564599999999999</v>
      </c>
      <c r="L33">
        <v>0.47010400000000002</v>
      </c>
      <c r="M33">
        <v>0.63148300000000002</v>
      </c>
      <c r="O33" s="1" t="s">
        <v>47</v>
      </c>
      <c r="P33" s="25">
        <f>IF(ZScores!B33&lt;=0,EffectSize!B33,-EffectSize!B33)</f>
        <v>-3.1960000000000002E-2</v>
      </c>
      <c r="Q33" s="8">
        <f>IF(ZScores!C33&lt;=0,EffectSize!C33,-EffectSize!C33)</f>
        <v>-0.40451999999999999</v>
      </c>
      <c r="R33" s="26">
        <f>IF(ZScores!D33&lt;=0,EffectSize!D33,-EffectSize!D33)</f>
        <v>-4.0655999999999998E-2</v>
      </c>
      <c r="S33" s="21">
        <f>IF(ZScores!E33&lt;=0,EffectSize!E33,-EffectSize!E33)</f>
        <v>-0.22722100000000001</v>
      </c>
      <c r="T33" s="11">
        <f>IF(ZScores!F33&lt;=0,EffectSize!F33,-EffectSize!F33)</f>
        <v>0.22237499999999999</v>
      </c>
      <c r="U33" s="9">
        <f>IF(ZScores!G33&lt;=0,EffectSize!G33,-EffectSize!G33)</f>
        <v>0.39223200000000003</v>
      </c>
      <c r="V33" s="9">
        <f>IF(ZScores!H33&lt;=0,EffectSize!H33,-EffectSize!H33)</f>
        <v>0.61781399999999997</v>
      </c>
      <c r="W33" s="10">
        <f>IF(ZScores!I33&lt;=0,EffectSize!I33,-EffectSize!I33)</f>
        <v>0.69020400000000004</v>
      </c>
      <c r="X33" s="11">
        <f>IF(ZScores!J33&lt;=0,EffectSize!J33,-EffectSize!J33)</f>
        <v>0.42640099999999997</v>
      </c>
      <c r="Y33" s="9">
        <f>IF(ZScores!K33&lt;=0,EffectSize!K33,-EffectSize!K33)</f>
        <v>0.19564599999999999</v>
      </c>
      <c r="Z33" s="8">
        <f>IF(ZScores!L33&lt;=0,EffectSize!L33,-EffectSize!L33)</f>
        <v>0.47010400000000002</v>
      </c>
      <c r="AA33" s="12">
        <f>IF(ZScores!M33&lt;=0,EffectSize!M33,-EffectSize!M33)</f>
        <v>0.63148300000000002</v>
      </c>
    </row>
    <row r="34" spans="1:27" x14ac:dyDescent="0.2">
      <c r="A34" s="1" t="s">
        <v>11</v>
      </c>
      <c r="B34">
        <v>0.86132299999999995</v>
      </c>
      <c r="C34">
        <v>0.65954900000000005</v>
      </c>
      <c r="D34">
        <v>0.98418499999999998</v>
      </c>
      <c r="E34">
        <v>1.4609049999999999</v>
      </c>
      <c r="F34">
        <v>0</v>
      </c>
      <c r="G34">
        <v>0.14247899999999999</v>
      </c>
      <c r="H34">
        <v>0.24354500000000001</v>
      </c>
      <c r="I34" s="2">
        <v>9.5853999999999995E-2</v>
      </c>
      <c r="J34">
        <v>0.88413900000000001</v>
      </c>
      <c r="K34">
        <v>0.768675</v>
      </c>
      <c r="L34">
        <v>0.87152600000000002</v>
      </c>
      <c r="M34">
        <v>1.4485189999999999</v>
      </c>
      <c r="O34" s="1" t="s">
        <v>11</v>
      </c>
      <c r="P34" s="25">
        <f>IF(ZScores!B34&lt;=0,EffectSize!B34,-EffectSize!B34)</f>
        <v>0.86132299999999995</v>
      </c>
      <c r="Q34" s="8">
        <f>IF(ZScores!C34&lt;=0,EffectSize!C34,-EffectSize!C34)</f>
        <v>0.65954900000000005</v>
      </c>
      <c r="R34" s="26">
        <f>IF(ZScores!D34&lt;=0,EffectSize!D34,-EffectSize!D34)</f>
        <v>0.98418499999999998</v>
      </c>
      <c r="S34" s="21">
        <f>IF(ZScores!E34&lt;=0,EffectSize!E34,-EffectSize!E34)</f>
        <v>1.4609049999999999</v>
      </c>
      <c r="T34" s="11">
        <f>IF(ZScores!F34&lt;=0,EffectSize!F34,-EffectSize!F34)</f>
        <v>0</v>
      </c>
      <c r="U34" s="9">
        <f>IF(ZScores!G34&lt;=0,EffectSize!G34,-EffectSize!G34)</f>
        <v>0.14247899999999999</v>
      </c>
      <c r="V34" s="9">
        <f>IF(ZScores!H34&lt;=0,EffectSize!H34,-EffectSize!H34)</f>
        <v>-0.24354500000000001</v>
      </c>
      <c r="W34" s="10">
        <f>IF(ZScores!I34&lt;=0,EffectSize!I34,-EffectSize!I34)</f>
        <v>-9.5853999999999995E-2</v>
      </c>
      <c r="X34" s="11">
        <f>IF(ZScores!J34&lt;=0,EffectSize!J34,-EffectSize!J34)</f>
        <v>0.88413900000000001</v>
      </c>
      <c r="Y34" s="9">
        <f>IF(ZScores!K34&lt;=0,EffectSize!K34,-EffectSize!K34)</f>
        <v>0.768675</v>
      </c>
      <c r="Z34" s="8">
        <f>IF(ZScores!L34&lt;=0,EffectSize!L34,-EffectSize!L34)</f>
        <v>0.87152600000000002</v>
      </c>
      <c r="AA34" s="12">
        <f>IF(ZScores!M34&lt;=0,EffectSize!M34,-EffectSize!M34)</f>
        <v>1.4485189999999999</v>
      </c>
    </row>
    <row r="35" spans="1:27" x14ac:dyDescent="0.2">
      <c r="A35" s="1" t="s">
        <v>24</v>
      </c>
      <c r="B35">
        <v>4.9568000000000001E-2</v>
      </c>
      <c r="C35">
        <v>0.287213</v>
      </c>
      <c r="D35">
        <v>0.97123800000000005</v>
      </c>
      <c r="E35">
        <v>0.79823999999999995</v>
      </c>
      <c r="F35">
        <v>0.46058500000000002</v>
      </c>
      <c r="G35">
        <v>0.620174</v>
      </c>
      <c r="H35">
        <v>2.5076000000000001E-2</v>
      </c>
      <c r="I35" s="2">
        <v>0.61958299999999999</v>
      </c>
      <c r="J35">
        <v>0.671871</v>
      </c>
      <c r="K35">
        <v>0.51945200000000002</v>
      </c>
      <c r="L35">
        <v>1.005333</v>
      </c>
      <c r="M35">
        <v>1.278537</v>
      </c>
      <c r="O35" s="1" t="s">
        <v>24</v>
      </c>
      <c r="P35" s="25">
        <f>IF(ZScores!B35&lt;=0,EffectSize!B35,-EffectSize!B35)</f>
        <v>4.9568000000000001E-2</v>
      </c>
      <c r="Q35" s="8">
        <f>IF(ZScores!C35&lt;=0,EffectSize!C35,-EffectSize!C35)</f>
        <v>0.287213</v>
      </c>
      <c r="R35" s="26">
        <f>IF(ZScores!D35&lt;=0,EffectSize!D35,-EffectSize!D35)</f>
        <v>0.97123800000000005</v>
      </c>
      <c r="S35" s="21">
        <f>IF(ZScores!E35&lt;=0,EffectSize!E35,-EffectSize!E35)</f>
        <v>0.79823999999999995</v>
      </c>
      <c r="T35" s="11">
        <f>IF(ZScores!F35&lt;=0,EffectSize!F35,-EffectSize!F35)</f>
        <v>0.46058500000000002</v>
      </c>
      <c r="U35" s="9">
        <f>IF(ZScores!G35&lt;=0,EffectSize!G35,-EffectSize!G35)</f>
        <v>0.620174</v>
      </c>
      <c r="V35" s="9">
        <f>IF(ZScores!H35&lt;=0,EffectSize!H35,-EffectSize!H35)</f>
        <v>2.5076000000000001E-2</v>
      </c>
      <c r="W35" s="10">
        <f>IF(ZScores!I35&lt;=0,EffectSize!I35,-EffectSize!I35)</f>
        <v>0.61958299999999999</v>
      </c>
      <c r="X35" s="11">
        <f>IF(ZScores!J35&lt;=0,EffectSize!J35,-EffectSize!J35)</f>
        <v>0.671871</v>
      </c>
      <c r="Y35" s="9">
        <f>IF(ZScores!K35&lt;=0,EffectSize!K35,-EffectSize!K35)</f>
        <v>0.51945200000000002</v>
      </c>
      <c r="Z35" s="8">
        <f>IF(ZScores!L35&lt;=0,EffectSize!L35,-EffectSize!L35)</f>
        <v>1.005333</v>
      </c>
      <c r="AA35" s="12">
        <f>IF(ZScores!M35&lt;=0,EffectSize!M35,-EffectSize!M35)</f>
        <v>1.278537</v>
      </c>
    </row>
    <row r="36" spans="1:27" x14ac:dyDescent="0.2">
      <c r="A36" s="1" t="s">
        <v>20</v>
      </c>
      <c r="B36">
        <v>0.30151099999999997</v>
      </c>
      <c r="C36">
        <v>0.56980299999999995</v>
      </c>
      <c r="D36">
        <v>0.11396100000000001</v>
      </c>
      <c r="E36">
        <v>0.56853500000000001</v>
      </c>
      <c r="F36">
        <v>0.620174</v>
      </c>
      <c r="G36">
        <v>0.620174</v>
      </c>
      <c r="H36">
        <v>0.104828</v>
      </c>
      <c r="I36" s="2">
        <v>0.73994000000000004</v>
      </c>
      <c r="J36">
        <v>0.40451999999999999</v>
      </c>
      <c r="K36">
        <v>0</v>
      </c>
      <c r="L36">
        <v>0</v>
      </c>
      <c r="M36">
        <v>0.25087300000000001</v>
      </c>
      <c r="O36" s="1" t="s">
        <v>20</v>
      </c>
      <c r="P36" s="25">
        <f>IF(ZScores!B36&lt;=0,EffectSize!B36,-EffectSize!B36)</f>
        <v>-0.30151099999999997</v>
      </c>
      <c r="Q36" s="8">
        <f>IF(ZScores!C36&lt;=0,EffectSize!C36,-EffectSize!C36)</f>
        <v>-0.56980299999999995</v>
      </c>
      <c r="R36" s="26">
        <f>IF(ZScores!D36&lt;=0,EffectSize!D36,-EffectSize!D36)</f>
        <v>-0.11396100000000001</v>
      </c>
      <c r="S36" s="21">
        <f>IF(ZScores!E36&lt;=0,EffectSize!E36,-EffectSize!E36)</f>
        <v>-0.56853500000000001</v>
      </c>
      <c r="T36" s="11">
        <f>IF(ZScores!F36&lt;=0,EffectSize!F36,-EffectSize!F36)</f>
        <v>0.620174</v>
      </c>
      <c r="U36" s="9">
        <f>IF(ZScores!G36&lt;=0,EffectSize!G36,-EffectSize!G36)</f>
        <v>0.620174</v>
      </c>
      <c r="V36" s="9">
        <f>IF(ZScores!H36&lt;=0,EffectSize!H36,-EffectSize!H36)</f>
        <v>0.104828</v>
      </c>
      <c r="W36" s="10">
        <f>IF(ZScores!I36&lt;=0,EffectSize!I36,-EffectSize!I36)</f>
        <v>0.73994000000000004</v>
      </c>
      <c r="X36" s="11">
        <f>IF(ZScores!J36&lt;=0,EffectSize!J36,-EffectSize!J36)</f>
        <v>0.40451999999999999</v>
      </c>
      <c r="Y36" s="9">
        <f>IF(ZScores!K36&lt;=0,EffectSize!K36,-EffectSize!K36)</f>
        <v>0</v>
      </c>
      <c r="Z36" s="8">
        <f>IF(ZScores!L36&lt;=0,EffectSize!L36,-EffectSize!L36)</f>
        <v>0</v>
      </c>
      <c r="AA36" s="12">
        <f>IF(ZScores!M36&lt;=0,EffectSize!M36,-EffectSize!M36)</f>
        <v>0.25087300000000001</v>
      </c>
    </row>
    <row r="37" spans="1:27" x14ac:dyDescent="0.2">
      <c r="A37" s="1" t="s">
        <v>30</v>
      </c>
      <c r="B37">
        <v>0.20241400000000001</v>
      </c>
      <c r="C37">
        <v>0.49236600000000003</v>
      </c>
      <c r="D37">
        <v>0.13964099999999999</v>
      </c>
      <c r="E37">
        <v>6.6733000000000001E-2</v>
      </c>
      <c r="F37">
        <v>0.186194</v>
      </c>
      <c r="G37">
        <v>0.620174</v>
      </c>
      <c r="H37">
        <v>0.12403500000000001</v>
      </c>
      <c r="I37" s="2">
        <v>0.28928599999999999</v>
      </c>
      <c r="J37">
        <v>0</v>
      </c>
      <c r="K37">
        <v>0.30151099999999997</v>
      </c>
      <c r="L37">
        <v>0.237459</v>
      </c>
      <c r="M37">
        <v>0.28255599999999997</v>
      </c>
      <c r="O37" s="1" t="s">
        <v>30</v>
      </c>
      <c r="P37" s="25">
        <f>IF(ZScores!B37&lt;=0,EffectSize!B37,-EffectSize!B37)</f>
        <v>0.20241400000000001</v>
      </c>
      <c r="Q37" s="8">
        <f>IF(ZScores!C37&lt;=0,EffectSize!C37,-EffectSize!C37)</f>
        <v>-0.49236600000000003</v>
      </c>
      <c r="R37" s="26">
        <f>IF(ZScores!D37&lt;=0,EffectSize!D37,-EffectSize!D37)</f>
        <v>0.13964099999999999</v>
      </c>
      <c r="S37" s="21">
        <f>IF(ZScores!E37&lt;=0,EffectSize!E37,-EffectSize!E37)</f>
        <v>-6.6733000000000001E-2</v>
      </c>
      <c r="T37" s="11">
        <f>IF(ZScores!F37&lt;=0,EffectSize!F37,-EffectSize!F37)</f>
        <v>-0.186194</v>
      </c>
      <c r="U37" s="9">
        <f>IF(ZScores!G37&lt;=0,EffectSize!G37,-EffectSize!G37)</f>
        <v>0.620174</v>
      </c>
      <c r="V37" s="9">
        <f>IF(ZScores!H37&lt;=0,EffectSize!H37,-EffectSize!H37)</f>
        <v>0.12403500000000001</v>
      </c>
      <c r="W37" s="10">
        <f>IF(ZScores!I37&lt;=0,EffectSize!I37,-EffectSize!I37)</f>
        <v>0.28928599999999999</v>
      </c>
      <c r="X37" s="11">
        <f>IF(ZScores!J37&lt;=0,EffectSize!J37,-EffectSize!J37)</f>
        <v>0</v>
      </c>
      <c r="Y37" s="9">
        <f>IF(ZScores!K37&lt;=0,EffectSize!K37,-EffectSize!K37)</f>
        <v>0.30151099999999997</v>
      </c>
      <c r="Z37" s="8">
        <f>IF(ZScores!L37&lt;=0,EffectSize!L37,-EffectSize!L37)</f>
        <v>0.237459</v>
      </c>
      <c r="AA37" s="12">
        <f>IF(ZScores!M37&lt;=0,EffectSize!M37,-EffectSize!M37)</f>
        <v>0.28255599999999997</v>
      </c>
    </row>
    <row r="38" spans="1:27" ht="17" thickBot="1" x14ac:dyDescent="0.25">
      <c r="A38" s="1" t="s">
        <v>32</v>
      </c>
      <c r="B38">
        <v>0</v>
      </c>
      <c r="C38">
        <v>0.49236600000000003</v>
      </c>
      <c r="D38">
        <v>0.104425</v>
      </c>
      <c r="E38">
        <v>0.35334199999999999</v>
      </c>
      <c r="F38">
        <v>0</v>
      </c>
      <c r="G38">
        <v>0.31503900000000001</v>
      </c>
      <c r="H38">
        <v>3.1203999999999999E-2</v>
      </c>
      <c r="I38" s="2">
        <v>0.174849</v>
      </c>
      <c r="J38">
        <v>0</v>
      </c>
      <c r="K38">
        <v>0.577322</v>
      </c>
      <c r="L38">
        <v>0.130886</v>
      </c>
      <c r="M38">
        <v>0.41718</v>
      </c>
      <c r="O38" s="1" t="s">
        <v>32</v>
      </c>
      <c r="P38" s="27">
        <f>IF(ZScores!B38&lt;=0,EffectSize!B38,-EffectSize!B38)</f>
        <v>0</v>
      </c>
      <c r="Q38" s="14">
        <f>IF(ZScores!C38&lt;=0,EffectSize!C38,-EffectSize!C38)</f>
        <v>0.49236600000000003</v>
      </c>
      <c r="R38" s="28">
        <f>IF(ZScores!D38&lt;=0,EffectSize!D38,-EffectSize!D38)</f>
        <v>0.104425</v>
      </c>
      <c r="S38" s="29">
        <f>IF(ZScores!E38&lt;=0,EffectSize!E38,-EffectSize!E38)</f>
        <v>0.35334199999999999</v>
      </c>
      <c r="T38" s="19">
        <f>IF(ZScores!F38&lt;=0,EffectSize!F38,-EffectSize!F38)</f>
        <v>0</v>
      </c>
      <c r="U38" s="15">
        <f>IF(ZScores!G38&lt;=0,EffectSize!G38,-EffectSize!G38)</f>
        <v>0.31503900000000001</v>
      </c>
      <c r="V38" s="15">
        <f>IF(ZScores!H38&lt;=0,EffectSize!H38,-EffectSize!H38)</f>
        <v>3.1203999999999999E-2</v>
      </c>
      <c r="W38" s="16">
        <f>IF(ZScores!I38&lt;=0,EffectSize!I38,-EffectSize!I38)</f>
        <v>0.174849</v>
      </c>
      <c r="X38" s="19">
        <f>IF(ZScores!J38&lt;=0,EffectSize!J38,-EffectSize!J38)</f>
        <v>0</v>
      </c>
      <c r="Y38" s="15">
        <f>IF(ZScores!K38&lt;=0,EffectSize!K38,-EffectSize!K38)</f>
        <v>0.577322</v>
      </c>
      <c r="Z38" s="14">
        <f>IF(ZScores!L38&lt;=0,EffectSize!L38,-EffectSize!L38)</f>
        <v>0.130886</v>
      </c>
      <c r="AA38" s="20">
        <f>IF(ZScores!M38&lt;=0,EffectSize!M38,-EffectSize!M38)</f>
        <v>0.41718</v>
      </c>
    </row>
    <row r="39" spans="1:27" x14ac:dyDescent="0.2">
      <c r="A39" s="1" t="s">
        <v>12</v>
      </c>
      <c r="B39">
        <v>0.64465799999999995</v>
      </c>
      <c r="C39">
        <v>5.6323999999999999E-2</v>
      </c>
      <c r="D39">
        <v>0.45514399999999999</v>
      </c>
      <c r="E39">
        <v>0.68069999999999997</v>
      </c>
      <c r="F39">
        <v>0.17219100000000001</v>
      </c>
      <c r="G39">
        <v>0.22645499999999999</v>
      </c>
      <c r="H39">
        <v>0.32915499999999998</v>
      </c>
      <c r="I39" s="2">
        <v>0.26823599999999997</v>
      </c>
      <c r="J39">
        <v>0.67420000000000002</v>
      </c>
      <c r="K39">
        <v>0.154891</v>
      </c>
      <c r="L39">
        <v>0.84806700000000002</v>
      </c>
      <c r="M39">
        <v>0.95241200000000004</v>
      </c>
      <c r="O39" s="1" t="s">
        <v>12</v>
      </c>
      <c r="P39" s="22">
        <f>IF(ZScores!B39&lt;=0,EffectSize!B39,-EffectSize!B39)</f>
        <v>0.64465799999999995</v>
      </c>
      <c r="Q39" s="4">
        <f>IF(ZScores!C39&lt;=0,EffectSize!C39,-EffectSize!C39)</f>
        <v>5.6323999999999999E-2</v>
      </c>
      <c r="R39" s="23">
        <f>IF(ZScores!D39&lt;=0,EffectSize!D39,-EffectSize!D39)</f>
        <v>0.45514399999999999</v>
      </c>
      <c r="S39" s="24">
        <f>IF(ZScores!E39&lt;=0,EffectSize!E39,-EffectSize!E39)</f>
        <v>0.68069999999999997</v>
      </c>
      <c r="T39" s="17">
        <f>IF(ZScores!F39&lt;=0,EffectSize!F39,-EffectSize!F39)</f>
        <v>-0.17219100000000001</v>
      </c>
      <c r="U39" s="5">
        <f>IF(ZScores!G39&lt;=0,EffectSize!G39,-EffectSize!G39)</f>
        <v>0.22645499999999999</v>
      </c>
      <c r="V39" s="5">
        <f>IF(ZScores!H39&lt;=0,EffectSize!H39,-EffectSize!H39)</f>
        <v>0.32915499999999998</v>
      </c>
      <c r="W39" s="6">
        <f>IF(ZScores!I39&lt;=0,EffectSize!I39,-EffectSize!I39)</f>
        <v>0.26823599999999997</v>
      </c>
      <c r="X39" s="17">
        <f>IF(ZScores!J39&lt;=0,EffectSize!J39,-EffectSize!J39)</f>
        <v>0.67420000000000002</v>
      </c>
      <c r="Y39" s="5">
        <f>IF(ZScores!K39&lt;=0,EffectSize!K39,-EffectSize!K39)</f>
        <v>0.154891</v>
      </c>
      <c r="Z39" s="4">
        <f>IF(ZScores!L39&lt;=0,EffectSize!L39,-EffectSize!L39)</f>
        <v>0.84806700000000002</v>
      </c>
      <c r="AA39" s="18">
        <f>IF(ZScores!M39&lt;=0,EffectSize!M39,-EffectSize!M39)</f>
        <v>0.95241200000000004</v>
      </c>
    </row>
    <row r="40" spans="1:27" x14ac:dyDescent="0.2">
      <c r="A40" s="1" t="s">
        <v>13</v>
      </c>
      <c r="B40">
        <v>0.63072600000000001</v>
      </c>
      <c r="C40">
        <v>0.577322</v>
      </c>
      <c r="D40">
        <v>0.89075800000000005</v>
      </c>
      <c r="E40">
        <v>1.2255929999999999</v>
      </c>
      <c r="F40">
        <v>0.55469999999999997</v>
      </c>
      <c r="G40">
        <v>0.25093599999999999</v>
      </c>
      <c r="H40">
        <v>0.20418800000000001</v>
      </c>
      <c r="I40" s="2">
        <v>0.51742299999999997</v>
      </c>
      <c r="J40">
        <v>0.82893700000000003</v>
      </c>
      <c r="K40">
        <v>0.70703899999999997</v>
      </c>
      <c r="L40">
        <v>0.87290699999999999</v>
      </c>
      <c r="M40">
        <v>1.369783</v>
      </c>
      <c r="O40" s="1" t="s">
        <v>13</v>
      </c>
      <c r="P40" s="25">
        <f>IF(ZScores!B40&lt;=0,EffectSize!B40,-EffectSize!B40)</f>
        <v>0.63072600000000001</v>
      </c>
      <c r="Q40" s="8">
        <f>IF(ZScores!C40&lt;=0,EffectSize!C40,-EffectSize!C40)</f>
        <v>0.577322</v>
      </c>
      <c r="R40" s="26">
        <f>IF(ZScores!D40&lt;=0,EffectSize!D40,-EffectSize!D40)</f>
        <v>0.89075800000000005</v>
      </c>
      <c r="S40" s="21">
        <f>IF(ZScores!E40&lt;=0,EffectSize!E40,-EffectSize!E40)</f>
        <v>1.2255929999999999</v>
      </c>
      <c r="T40" s="11">
        <f>IF(ZScores!F40&lt;=0,EffectSize!F40,-EffectSize!F40)</f>
        <v>0.55469999999999997</v>
      </c>
      <c r="U40" s="9">
        <f>IF(ZScores!G40&lt;=0,EffectSize!G40,-EffectSize!G40)</f>
        <v>0.25093599999999999</v>
      </c>
      <c r="V40" s="9">
        <f>IF(ZScores!H40&lt;=0,EffectSize!H40,-EffectSize!H40)</f>
        <v>0.20418800000000001</v>
      </c>
      <c r="W40" s="10">
        <f>IF(ZScores!I40&lt;=0,EffectSize!I40,-EffectSize!I40)</f>
        <v>0.51742299999999997</v>
      </c>
      <c r="X40" s="11">
        <f>IF(ZScores!J40&lt;=0,EffectSize!J40,-EffectSize!J40)</f>
        <v>0.82893700000000003</v>
      </c>
      <c r="Y40" s="9">
        <f>IF(ZScores!K40&lt;=0,EffectSize!K40,-EffectSize!K40)</f>
        <v>0.70703899999999997</v>
      </c>
      <c r="Z40" s="8">
        <f>IF(ZScores!L40&lt;=0,EffectSize!L40,-EffectSize!L40)</f>
        <v>0.87290699999999999</v>
      </c>
      <c r="AA40" s="12">
        <f>IF(ZScores!M40&lt;=0,EffectSize!M40,-EffectSize!M40)</f>
        <v>1.369783</v>
      </c>
    </row>
    <row r="41" spans="1:27" x14ac:dyDescent="0.2">
      <c r="A41" s="1" t="s">
        <v>14</v>
      </c>
      <c r="B41">
        <v>0.86433300000000002</v>
      </c>
      <c r="C41">
        <v>0.51431099999999996</v>
      </c>
      <c r="D41">
        <v>1.0016579999999999</v>
      </c>
      <c r="E41">
        <v>1.389175</v>
      </c>
      <c r="F41">
        <v>0.13259899999999999</v>
      </c>
      <c r="G41">
        <v>9.2034000000000005E-2</v>
      </c>
      <c r="H41">
        <v>8.3734000000000003E-2</v>
      </c>
      <c r="I41" s="2">
        <v>5.0846000000000002E-2</v>
      </c>
      <c r="J41">
        <v>0.70654600000000001</v>
      </c>
      <c r="K41">
        <v>0.52160099999999998</v>
      </c>
      <c r="L41">
        <v>0.89690999999999999</v>
      </c>
      <c r="M41">
        <v>1.218261</v>
      </c>
      <c r="O41" s="1" t="s">
        <v>14</v>
      </c>
      <c r="P41" s="25">
        <f>IF(ZScores!B41&lt;=0,EffectSize!B41,-EffectSize!B41)</f>
        <v>0.86433300000000002</v>
      </c>
      <c r="Q41" s="8">
        <f>IF(ZScores!C41&lt;=0,EffectSize!C41,-EffectSize!C41)</f>
        <v>0.51431099999999996</v>
      </c>
      <c r="R41" s="26">
        <f>IF(ZScores!D41&lt;=0,EffectSize!D41,-EffectSize!D41)</f>
        <v>1.0016579999999999</v>
      </c>
      <c r="S41" s="21">
        <f>IF(ZScores!E41&lt;=0,EffectSize!E41,-EffectSize!E41)</f>
        <v>1.389175</v>
      </c>
      <c r="T41" s="11">
        <f>IF(ZScores!F41&lt;=0,EffectSize!F41,-EffectSize!F41)</f>
        <v>-0.13259899999999999</v>
      </c>
      <c r="U41" s="9">
        <f>IF(ZScores!G41&lt;=0,EffectSize!G41,-EffectSize!G41)</f>
        <v>9.2034000000000005E-2</v>
      </c>
      <c r="V41" s="9">
        <f>IF(ZScores!H41&lt;=0,EffectSize!H41,-EffectSize!H41)</f>
        <v>8.3734000000000003E-2</v>
      </c>
      <c r="W41" s="10">
        <f>IF(ZScores!I41&lt;=0,EffectSize!I41,-EffectSize!I41)</f>
        <v>5.0846000000000002E-2</v>
      </c>
      <c r="X41" s="11">
        <f>IF(ZScores!J41&lt;=0,EffectSize!J41,-EffectSize!J41)</f>
        <v>0.70654600000000001</v>
      </c>
      <c r="Y41" s="9">
        <f>IF(ZScores!K41&lt;=0,EffectSize!K41,-EffectSize!K41)</f>
        <v>0.52160099999999998</v>
      </c>
      <c r="Z41" s="8">
        <f>IF(ZScores!L41&lt;=0,EffectSize!L41,-EffectSize!L41)</f>
        <v>0.89690999999999999</v>
      </c>
      <c r="AA41" s="12">
        <f>IF(ZScores!M41&lt;=0,EffectSize!M41,-EffectSize!M41)</f>
        <v>1.218261</v>
      </c>
    </row>
    <row r="42" spans="1:27" x14ac:dyDescent="0.2">
      <c r="A42" s="1" t="s">
        <v>56</v>
      </c>
      <c r="B42">
        <v>0.40451999999999999</v>
      </c>
      <c r="C42">
        <v>0.34188200000000002</v>
      </c>
      <c r="D42">
        <v>0.11396100000000001</v>
      </c>
      <c r="E42">
        <v>0.34585700000000003</v>
      </c>
      <c r="F42">
        <v>0.27734999999999999</v>
      </c>
      <c r="G42">
        <v>0.175702</v>
      </c>
      <c r="H42">
        <v>0.12403500000000001</v>
      </c>
      <c r="I42" s="2">
        <v>0.14418400000000001</v>
      </c>
      <c r="J42">
        <v>0.17407800000000001</v>
      </c>
      <c r="K42">
        <v>0.50251900000000005</v>
      </c>
      <c r="L42">
        <v>0.17407800000000001</v>
      </c>
      <c r="M42">
        <v>0.24618300000000001</v>
      </c>
      <c r="O42" s="1" t="s">
        <v>56</v>
      </c>
      <c r="P42" s="25">
        <f>IF(ZScores!B42&lt;=0,EffectSize!B42,-EffectSize!B42)</f>
        <v>0.40451999999999999</v>
      </c>
      <c r="Q42" s="8">
        <f>IF(ZScores!C42&lt;=0,EffectSize!C42,-EffectSize!C42)</f>
        <v>0.34188200000000002</v>
      </c>
      <c r="R42" s="26">
        <f>IF(ZScores!D42&lt;=0,EffectSize!D42,-EffectSize!D42)</f>
        <v>-0.11396100000000001</v>
      </c>
      <c r="S42" s="21">
        <f>IF(ZScores!E42&lt;=0,EffectSize!E42,-EffectSize!E42)</f>
        <v>0.34585700000000003</v>
      </c>
      <c r="T42" s="11">
        <f>IF(ZScores!F42&lt;=0,EffectSize!F42,-EffectSize!F42)</f>
        <v>-0.27734999999999999</v>
      </c>
      <c r="U42" s="9">
        <f>IF(ZScores!G42&lt;=0,EffectSize!G42,-EffectSize!G42)</f>
        <v>0.175702</v>
      </c>
      <c r="V42" s="9">
        <f>IF(ZScores!H42&lt;=0,EffectSize!H42,-EffectSize!H42)</f>
        <v>-0.12403500000000001</v>
      </c>
      <c r="W42" s="10">
        <f>IF(ZScores!I42&lt;=0,EffectSize!I42,-EffectSize!I42)</f>
        <v>-0.14418400000000001</v>
      </c>
      <c r="X42" s="11">
        <f>IF(ZScores!J42&lt;=0,EffectSize!J42,-EffectSize!J42)</f>
        <v>0.17407800000000001</v>
      </c>
      <c r="Y42" s="9">
        <f>IF(ZScores!K42&lt;=0,EffectSize!K42,-EffectSize!K42)</f>
        <v>0.50251900000000005</v>
      </c>
      <c r="Z42" s="8">
        <f>IF(ZScores!L42&lt;=0,EffectSize!L42,-EffectSize!L42)</f>
        <v>-0.17407800000000001</v>
      </c>
      <c r="AA42" s="12">
        <f>IF(ZScores!M42&lt;=0,EffectSize!M42,-EffectSize!M42)</f>
        <v>0.24618300000000001</v>
      </c>
    </row>
    <row r="43" spans="1:27" x14ac:dyDescent="0.2">
      <c r="A43" s="1" t="s">
        <v>44</v>
      </c>
      <c r="B43">
        <v>0.22309499999999999</v>
      </c>
      <c r="C43">
        <v>0.52093199999999995</v>
      </c>
      <c r="D43">
        <v>0.49977300000000002</v>
      </c>
      <c r="E43">
        <v>0.69050199999999995</v>
      </c>
      <c r="F43">
        <v>0.12403500000000001</v>
      </c>
      <c r="G43">
        <v>0.45291100000000001</v>
      </c>
      <c r="H43">
        <v>0.37210399999999999</v>
      </c>
      <c r="I43" s="2">
        <v>0.13867499999999999</v>
      </c>
      <c r="J43">
        <v>0.16045000000000001</v>
      </c>
      <c r="K43">
        <v>0</v>
      </c>
      <c r="L43">
        <v>0.59629100000000002</v>
      </c>
      <c r="M43">
        <v>0.49142200000000003</v>
      </c>
      <c r="O43" s="1" t="s">
        <v>44</v>
      </c>
      <c r="P43" s="25">
        <f>IF(ZScores!B43&lt;=0,EffectSize!B43,-EffectSize!B43)</f>
        <v>-0.22309499999999999</v>
      </c>
      <c r="Q43" s="8">
        <f>IF(ZScores!C43&lt;=0,EffectSize!C43,-EffectSize!C43)</f>
        <v>-0.52093199999999995</v>
      </c>
      <c r="R43" s="26">
        <f>IF(ZScores!D43&lt;=0,EffectSize!D43,-EffectSize!D43)</f>
        <v>-0.49977300000000002</v>
      </c>
      <c r="S43" s="21">
        <f>IF(ZScores!E43&lt;=0,EffectSize!E43,-EffectSize!E43)</f>
        <v>-0.69050199999999995</v>
      </c>
      <c r="T43" s="11">
        <f>IF(ZScores!F43&lt;=0,EffectSize!F43,-EffectSize!F43)</f>
        <v>0.12403500000000001</v>
      </c>
      <c r="U43" s="9">
        <f>IF(ZScores!G43&lt;=0,EffectSize!G43,-EffectSize!G43)</f>
        <v>0.45291100000000001</v>
      </c>
      <c r="V43" s="9">
        <f>IF(ZScores!H43&lt;=0,EffectSize!H43,-EffectSize!H43)</f>
        <v>-0.37210399999999999</v>
      </c>
      <c r="W43" s="10">
        <f>IF(ZScores!I43&lt;=0,EffectSize!I43,-EffectSize!I43)</f>
        <v>0.13867499999999999</v>
      </c>
      <c r="X43" s="11">
        <f>IF(ZScores!J43&lt;=0,EffectSize!J43,-EffectSize!J43)</f>
        <v>-0.16045000000000001</v>
      </c>
      <c r="Y43" s="9">
        <f>IF(ZScores!K43&lt;=0,EffectSize!K43,-EffectSize!K43)</f>
        <v>0</v>
      </c>
      <c r="Z43" s="8">
        <f>IF(ZScores!L43&lt;=0,EffectSize!L43,-EffectSize!L43)</f>
        <v>-0.59629100000000002</v>
      </c>
      <c r="AA43" s="12">
        <f>IF(ZScores!M43&lt;=0,EffectSize!M43,-EffectSize!M43)</f>
        <v>-0.49142200000000003</v>
      </c>
    </row>
    <row r="44" spans="1:27" x14ac:dyDescent="0.2">
      <c r="A44" s="1" t="s">
        <v>15</v>
      </c>
      <c r="B44">
        <v>0.78960900000000001</v>
      </c>
      <c r="C44">
        <v>0.59771200000000002</v>
      </c>
      <c r="D44">
        <v>0.68227400000000005</v>
      </c>
      <c r="E44">
        <v>1.176115</v>
      </c>
      <c r="F44">
        <v>0.13259899999999999</v>
      </c>
      <c r="G44">
        <v>0.12403500000000001</v>
      </c>
      <c r="H44">
        <v>5.3559000000000002E-2</v>
      </c>
      <c r="I44" s="2">
        <v>5.8283000000000001E-2</v>
      </c>
      <c r="J44">
        <v>0.79772399999999999</v>
      </c>
      <c r="K44">
        <v>0.70703899999999997</v>
      </c>
      <c r="L44">
        <v>0.59967400000000004</v>
      </c>
      <c r="M44">
        <v>1.163875</v>
      </c>
      <c r="O44" s="1" t="s">
        <v>15</v>
      </c>
      <c r="P44" s="25">
        <f>IF(ZScores!B44&lt;=0,EffectSize!B44,-EffectSize!B44)</f>
        <v>0.78960900000000001</v>
      </c>
      <c r="Q44" s="8">
        <f>IF(ZScores!C44&lt;=0,EffectSize!C44,-EffectSize!C44)</f>
        <v>0.59771200000000002</v>
      </c>
      <c r="R44" s="26">
        <f>IF(ZScores!D44&lt;=0,EffectSize!D44,-EffectSize!D44)</f>
        <v>0.68227400000000005</v>
      </c>
      <c r="S44" s="21">
        <f>IF(ZScores!E44&lt;=0,EffectSize!E44,-EffectSize!E44)</f>
        <v>1.176115</v>
      </c>
      <c r="T44" s="11">
        <f>IF(ZScores!F44&lt;=0,EffectSize!F44,-EffectSize!F44)</f>
        <v>-0.13259899999999999</v>
      </c>
      <c r="U44" s="9">
        <f>IF(ZScores!G44&lt;=0,EffectSize!G44,-EffectSize!G44)</f>
        <v>0.12403500000000001</v>
      </c>
      <c r="V44" s="9">
        <f>IF(ZScores!H44&lt;=0,EffectSize!H44,-EffectSize!H44)</f>
        <v>-5.3559000000000002E-2</v>
      </c>
      <c r="W44" s="10">
        <f>IF(ZScores!I44&lt;=0,EffectSize!I44,-EffectSize!I44)</f>
        <v>-5.8283000000000001E-2</v>
      </c>
      <c r="X44" s="11">
        <f>IF(ZScores!J44&lt;=0,EffectSize!J44,-EffectSize!J44)</f>
        <v>0.79772399999999999</v>
      </c>
      <c r="Y44" s="9">
        <f>IF(ZScores!K44&lt;=0,EffectSize!K44,-EffectSize!K44)</f>
        <v>0.70703899999999997</v>
      </c>
      <c r="Z44" s="8">
        <f>IF(ZScores!L44&lt;=0,EffectSize!L44,-EffectSize!L44)</f>
        <v>0.59967400000000004</v>
      </c>
      <c r="AA44" s="12">
        <f>IF(ZScores!M44&lt;=0,EffectSize!M44,-EffectSize!M44)</f>
        <v>1.163875</v>
      </c>
    </row>
    <row r="45" spans="1:27" x14ac:dyDescent="0.2">
      <c r="A45" s="1" t="s">
        <v>16</v>
      </c>
      <c r="B45">
        <v>0.88887000000000005</v>
      </c>
      <c r="C45">
        <v>0.45558799999999999</v>
      </c>
      <c r="D45">
        <v>0.82896199999999998</v>
      </c>
      <c r="E45">
        <v>1.248882</v>
      </c>
      <c r="F45">
        <v>0.27734999999999999</v>
      </c>
      <c r="G45">
        <v>0.39223200000000003</v>
      </c>
      <c r="H45">
        <v>0.379996</v>
      </c>
      <c r="I45" s="2">
        <v>0.25325999999999999</v>
      </c>
      <c r="J45">
        <v>0.711287</v>
      </c>
      <c r="K45">
        <v>0.71451100000000001</v>
      </c>
      <c r="L45">
        <v>0.91532500000000006</v>
      </c>
      <c r="M45">
        <v>1.3636429999999999</v>
      </c>
      <c r="O45" s="1" t="s">
        <v>16</v>
      </c>
      <c r="P45" s="25">
        <f>IF(ZScores!B45&lt;=0,EffectSize!B45,-EffectSize!B45)</f>
        <v>0.88887000000000005</v>
      </c>
      <c r="Q45" s="8">
        <f>IF(ZScores!C45&lt;=0,EffectSize!C45,-EffectSize!C45)</f>
        <v>0.45558799999999999</v>
      </c>
      <c r="R45" s="26">
        <f>IF(ZScores!D45&lt;=0,EffectSize!D45,-EffectSize!D45)</f>
        <v>0.82896199999999998</v>
      </c>
      <c r="S45" s="21">
        <f>IF(ZScores!E45&lt;=0,EffectSize!E45,-EffectSize!E45)</f>
        <v>1.248882</v>
      </c>
      <c r="T45" s="11">
        <f>IF(ZScores!F45&lt;=0,EffectSize!F45,-EffectSize!F45)</f>
        <v>-0.27734999999999999</v>
      </c>
      <c r="U45" s="9">
        <f>IF(ZScores!G45&lt;=0,EffectSize!G45,-EffectSize!G45)</f>
        <v>0.39223200000000003</v>
      </c>
      <c r="V45" s="9">
        <f>IF(ZScores!H45&lt;=0,EffectSize!H45,-EffectSize!H45)</f>
        <v>0.379996</v>
      </c>
      <c r="W45" s="10">
        <f>IF(ZScores!I45&lt;=0,EffectSize!I45,-EffectSize!I45)</f>
        <v>0.25325999999999999</v>
      </c>
      <c r="X45" s="11">
        <f>IF(ZScores!J45&lt;=0,EffectSize!J45,-EffectSize!J45)</f>
        <v>0.711287</v>
      </c>
      <c r="Y45" s="9">
        <f>IF(ZScores!K45&lt;=0,EffectSize!K45,-EffectSize!K45)</f>
        <v>0.71451100000000001</v>
      </c>
      <c r="Z45" s="8">
        <f>IF(ZScores!L45&lt;=0,EffectSize!L45,-EffectSize!L45)</f>
        <v>0.91532500000000006</v>
      </c>
      <c r="AA45" s="12">
        <f>IF(ZScores!M45&lt;=0,EffectSize!M45,-EffectSize!M45)</f>
        <v>1.3636429999999999</v>
      </c>
    </row>
    <row r="46" spans="1:27" x14ac:dyDescent="0.2">
      <c r="A46" s="1" t="s">
        <v>58</v>
      </c>
      <c r="B46">
        <v>0.21964900000000001</v>
      </c>
      <c r="C46">
        <v>0.19378200000000001</v>
      </c>
      <c r="D46">
        <v>0.60302299999999998</v>
      </c>
      <c r="E46">
        <v>0.23109299999999999</v>
      </c>
      <c r="F46">
        <v>0.263851</v>
      </c>
      <c r="G46">
        <v>0.27734999999999999</v>
      </c>
      <c r="H46">
        <v>0.24044199999999999</v>
      </c>
      <c r="I46" s="2">
        <v>7.8125E-2</v>
      </c>
      <c r="J46">
        <v>0.108061</v>
      </c>
      <c r="K46">
        <v>0.29426099999999999</v>
      </c>
      <c r="L46">
        <v>8.1684000000000007E-2</v>
      </c>
      <c r="M46">
        <v>0.27878799999999998</v>
      </c>
      <c r="O46" s="1" t="s">
        <v>58</v>
      </c>
      <c r="P46" s="25">
        <f>IF(ZScores!B46&lt;=0,EffectSize!B46,-EffectSize!B46)</f>
        <v>-0.21964900000000001</v>
      </c>
      <c r="Q46" s="8">
        <f>IF(ZScores!C46&lt;=0,EffectSize!C46,-EffectSize!C46)</f>
        <v>0.19378200000000001</v>
      </c>
      <c r="R46" s="26">
        <f>IF(ZScores!D46&lt;=0,EffectSize!D46,-EffectSize!D46)</f>
        <v>0.60302299999999998</v>
      </c>
      <c r="S46" s="21">
        <f>IF(ZScores!E46&lt;=0,EffectSize!E46,-EffectSize!E46)</f>
        <v>0.23109299999999999</v>
      </c>
      <c r="T46" s="11">
        <f>IF(ZScores!F46&lt;=0,EffectSize!F46,-EffectSize!F46)</f>
        <v>0.263851</v>
      </c>
      <c r="U46" s="9">
        <f>IF(ZScores!G46&lt;=0,EffectSize!G46,-EffectSize!G46)</f>
        <v>0.27734999999999999</v>
      </c>
      <c r="V46" s="9">
        <f>IF(ZScores!H46&lt;=0,EffectSize!H46,-EffectSize!H46)</f>
        <v>-0.24044199999999999</v>
      </c>
      <c r="W46" s="10">
        <f>IF(ZScores!I46&lt;=0,EffectSize!I46,-EffectSize!I46)</f>
        <v>7.8125E-2</v>
      </c>
      <c r="X46" s="11">
        <f>IF(ZScores!J46&lt;=0,EffectSize!J46,-EffectSize!J46)</f>
        <v>0.108061</v>
      </c>
      <c r="Y46" s="9">
        <f>IF(ZScores!K46&lt;=0,EffectSize!K46,-EffectSize!K46)</f>
        <v>0.29426099999999999</v>
      </c>
      <c r="Z46" s="8">
        <f>IF(ZScores!L46&lt;=0,EffectSize!L46,-EffectSize!L46)</f>
        <v>8.1684000000000007E-2</v>
      </c>
      <c r="AA46" s="12">
        <f>IF(ZScores!M46&lt;=0,EffectSize!M46,-EffectSize!M46)</f>
        <v>0.27878799999999998</v>
      </c>
    </row>
    <row r="47" spans="1:27" x14ac:dyDescent="0.2">
      <c r="A47" s="1" t="s">
        <v>17</v>
      </c>
      <c r="B47">
        <v>0.86132299999999995</v>
      </c>
      <c r="C47">
        <v>0.85724199999999995</v>
      </c>
      <c r="D47">
        <v>1.0035780000000001</v>
      </c>
      <c r="E47">
        <v>1.5710310000000001</v>
      </c>
      <c r="F47">
        <v>0</v>
      </c>
      <c r="G47">
        <v>0.12403500000000001</v>
      </c>
      <c r="H47">
        <v>8.3624000000000004E-2</v>
      </c>
      <c r="I47" s="2">
        <v>0.113228</v>
      </c>
      <c r="J47">
        <v>0.88887000000000005</v>
      </c>
      <c r="K47">
        <v>0.912103</v>
      </c>
      <c r="L47">
        <v>0.93288599999999999</v>
      </c>
      <c r="M47">
        <v>1.569863</v>
      </c>
      <c r="O47" s="1" t="s">
        <v>17</v>
      </c>
      <c r="P47" s="25">
        <f>IF(ZScores!B47&lt;=0,EffectSize!B47,-EffectSize!B47)</f>
        <v>0.86132299999999995</v>
      </c>
      <c r="Q47" s="8">
        <f>IF(ZScores!C47&lt;=0,EffectSize!C47,-EffectSize!C47)</f>
        <v>0.85724199999999995</v>
      </c>
      <c r="R47" s="26">
        <f>IF(ZScores!D47&lt;=0,EffectSize!D47,-EffectSize!D47)</f>
        <v>1.0035780000000001</v>
      </c>
      <c r="S47" s="21">
        <f>IF(ZScores!E47&lt;=0,EffectSize!E47,-EffectSize!E47)</f>
        <v>1.5710310000000001</v>
      </c>
      <c r="T47" s="11">
        <f>IF(ZScores!F47&lt;=0,EffectSize!F47,-EffectSize!F47)</f>
        <v>0</v>
      </c>
      <c r="U47" s="9">
        <f>IF(ZScores!G47&lt;=0,EffectSize!G47,-EffectSize!G47)</f>
        <v>0.12403500000000001</v>
      </c>
      <c r="V47" s="9">
        <f>IF(ZScores!H47&lt;=0,EffectSize!H47,-EffectSize!H47)</f>
        <v>8.3624000000000004E-2</v>
      </c>
      <c r="W47" s="10">
        <f>IF(ZScores!I47&lt;=0,EffectSize!I47,-EffectSize!I47)</f>
        <v>0.113228</v>
      </c>
      <c r="X47" s="11">
        <f>IF(ZScores!J47&lt;=0,EffectSize!J47,-EffectSize!J47)</f>
        <v>0.88887000000000005</v>
      </c>
      <c r="Y47" s="9">
        <f>IF(ZScores!K47&lt;=0,EffectSize!K47,-EffectSize!K47)</f>
        <v>0.912103</v>
      </c>
      <c r="Z47" s="8">
        <f>IF(ZScores!L47&lt;=0,EffectSize!L47,-EffectSize!L47)</f>
        <v>0.93288599999999999</v>
      </c>
      <c r="AA47" s="12">
        <f>IF(ZScores!M47&lt;=0,EffectSize!M47,-EffectSize!M47)</f>
        <v>1.569863</v>
      </c>
    </row>
    <row r="48" spans="1:27" x14ac:dyDescent="0.2">
      <c r="A48" s="1" t="s">
        <v>33</v>
      </c>
      <c r="B48">
        <v>0.17879600000000001</v>
      </c>
      <c r="C48">
        <v>0.44791399999999998</v>
      </c>
      <c r="D48">
        <v>0.66645699999999997</v>
      </c>
      <c r="E48">
        <v>0.795068</v>
      </c>
      <c r="F48">
        <v>9.2450000000000004E-2</v>
      </c>
      <c r="G48">
        <v>0.14247899999999999</v>
      </c>
      <c r="H48">
        <v>2.2738000000000001E-2</v>
      </c>
      <c r="I48" s="2">
        <v>5.6699999999999997E-3</v>
      </c>
      <c r="J48">
        <v>0.266733</v>
      </c>
      <c r="K48">
        <v>0.643876</v>
      </c>
      <c r="L48">
        <v>0.63333700000000004</v>
      </c>
      <c r="M48">
        <v>0.885019</v>
      </c>
      <c r="O48" s="1" t="s">
        <v>33</v>
      </c>
      <c r="P48" s="25">
        <f>IF(ZScores!B48&lt;=0,EffectSize!B48,-EffectSize!B48)</f>
        <v>0.17879600000000001</v>
      </c>
      <c r="Q48" s="8">
        <f>IF(ZScores!C48&lt;=0,EffectSize!C48,-EffectSize!C48)</f>
        <v>0.44791399999999998</v>
      </c>
      <c r="R48" s="26">
        <f>IF(ZScores!D48&lt;=0,EffectSize!D48,-EffectSize!D48)</f>
        <v>0.66645699999999997</v>
      </c>
      <c r="S48" s="21">
        <f>IF(ZScores!E48&lt;=0,EffectSize!E48,-EffectSize!E48)</f>
        <v>0.795068</v>
      </c>
      <c r="T48" s="11">
        <f>IF(ZScores!F48&lt;=0,EffectSize!F48,-EffectSize!F48)</f>
        <v>-9.2450000000000004E-2</v>
      </c>
      <c r="U48" s="9">
        <f>IF(ZScores!G48&lt;=0,EffectSize!G48,-EffectSize!G48)</f>
        <v>0.14247899999999999</v>
      </c>
      <c r="V48" s="9">
        <f>IF(ZScores!H48&lt;=0,EffectSize!H48,-EffectSize!H48)</f>
        <v>-2.2738000000000001E-2</v>
      </c>
      <c r="W48" s="10">
        <f>IF(ZScores!I48&lt;=0,EffectSize!I48,-EffectSize!I48)</f>
        <v>5.6699999999999997E-3</v>
      </c>
      <c r="X48" s="11">
        <f>IF(ZScores!J48&lt;=0,EffectSize!J48,-EffectSize!J48)</f>
        <v>0.266733</v>
      </c>
      <c r="Y48" s="9">
        <f>IF(ZScores!K48&lt;=0,EffectSize!K48,-EffectSize!K48)</f>
        <v>0.643876</v>
      </c>
      <c r="Z48" s="8">
        <f>IF(ZScores!L48&lt;=0,EffectSize!L48,-EffectSize!L48)</f>
        <v>0.63333700000000004</v>
      </c>
      <c r="AA48" s="12">
        <f>IF(ZScores!M48&lt;=0,EffectSize!M48,-EffectSize!M48)</f>
        <v>0.885019</v>
      </c>
    </row>
    <row r="49" spans="1:27" x14ac:dyDescent="0.2">
      <c r="A49" s="1" t="s">
        <v>18</v>
      </c>
      <c r="B49">
        <v>0.792825</v>
      </c>
      <c r="C49">
        <v>0.19564599999999999</v>
      </c>
      <c r="D49">
        <v>0.76782700000000004</v>
      </c>
      <c r="E49">
        <v>1.012732</v>
      </c>
      <c r="F49">
        <v>0.33149699999999999</v>
      </c>
      <c r="G49">
        <v>0.44992100000000002</v>
      </c>
      <c r="H49">
        <v>0</v>
      </c>
      <c r="I49" s="2">
        <v>7.3258000000000004E-2</v>
      </c>
      <c r="J49">
        <v>0.49236600000000003</v>
      </c>
      <c r="K49">
        <v>0.72853400000000001</v>
      </c>
      <c r="L49">
        <v>0.60200699999999996</v>
      </c>
      <c r="M49">
        <v>1.045504</v>
      </c>
      <c r="O49" s="1" t="s">
        <v>18</v>
      </c>
      <c r="P49" s="25">
        <f>IF(ZScores!B49&lt;=0,EffectSize!B49,-EffectSize!B49)</f>
        <v>0.792825</v>
      </c>
      <c r="Q49" s="8">
        <f>IF(ZScores!C49&lt;=0,EffectSize!C49,-EffectSize!C49)</f>
        <v>0.19564599999999999</v>
      </c>
      <c r="R49" s="26">
        <f>IF(ZScores!D49&lt;=0,EffectSize!D49,-EffectSize!D49)</f>
        <v>0.76782700000000004</v>
      </c>
      <c r="S49" s="21">
        <f>IF(ZScores!E49&lt;=0,EffectSize!E49,-EffectSize!E49)</f>
        <v>1.012732</v>
      </c>
      <c r="T49" s="11">
        <f>IF(ZScores!F49&lt;=0,EffectSize!F49,-EffectSize!F49)</f>
        <v>-0.33149699999999999</v>
      </c>
      <c r="U49" s="9">
        <f>IF(ZScores!G49&lt;=0,EffectSize!G49,-EffectSize!G49)</f>
        <v>0.44992100000000002</v>
      </c>
      <c r="V49" s="9">
        <f>IF(ZScores!H49&lt;=0,EffectSize!H49,-EffectSize!H49)</f>
        <v>0</v>
      </c>
      <c r="W49" s="10">
        <f>IF(ZScores!I49&lt;=0,EffectSize!I49,-EffectSize!I49)</f>
        <v>7.3258000000000004E-2</v>
      </c>
      <c r="X49" s="11">
        <f>IF(ZScores!J49&lt;=0,EffectSize!J49,-EffectSize!J49)</f>
        <v>0.49236600000000003</v>
      </c>
      <c r="Y49" s="9">
        <f>IF(ZScores!K49&lt;=0,EffectSize!K49,-EffectSize!K49)</f>
        <v>0.72853400000000001</v>
      </c>
      <c r="Z49" s="8">
        <f>IF(ZScores!L49&lt;=0,EffectSize!L49,-EffectSize!L49)</f>
        <v>0.60200699999999996</v>
      </c>
      <c r="AA49" s="12">
        <f>IF(ZScores!M49&lt;=0,EffectSize!M49,-EffectSize!M49)</f>
        <v>1.045504</v>
      </c>
    </row>
    <row r="50" spans="1:27" ht="17" thickBot="1" x14ac:dyDescent="0.25">
      <c r="A50" s="1" t="s">
        <v>57</v>
      </c>
      <c r="B50">
        <v>0.17407800000000001</v>
      </c>
      <c r="C50">
        <v>0.52223299999999995</v>
      </c>
      <c r="D50">
        <v>0.13308400000000001</v>
      </c>
      <c r="E50">
        <v>0.24691399999999999</v>
      </c>
      <c r="F50">
        <v>0.19611600000000001</v>
      </c>
      <c r="G50">
        <v>0</v>
      </c>
      <c r="H50">
        <v>0.32915499999999998</v>
      </c>
      <c r="I50" s="2">
        <v>0.34792800000000002</v>
      </c>
      <c r="J50">
        <v>0.13483999999999999</v>
      </c>
      <c r="K50">
        <v>0.52223299999999995</v>
      </c>
      <c r="L50">
        <v>0.347499</v>
      </c>
      <c r="M50">
        <v>0.53221399999999996</v>
      </c>
      <c r="O50" s="1" t="s">
        <v>57</v>
      </c>
      <c r="P50" s="27">
        <f>IF(ZScores!B50&lt;=0,EffectSize!B50,-EffectSize!B50)</f>
        <v>0.17407800000000001</v>
      </c>
      <c r="Q50" s="14">
        <f>IF(ZScores!C50&lt;=0,EffectSize!C50,-EffectSize!C50)</f>
        <v>-0.52223299999999995</v>
      </c>
      <c r="R50" s="28">
        <f>IF(ZScores!D50&lt;=0,EffectSize!D50,-EffectSize!D50)</f>
        <v>-0.13308400000000001</v>
      </c>
      <c r="S50" s="29">
        <f>IF(ZScores!E50&lt;=0,EffectSize!E50,-EffectSize!E50)</f>
        <v>-0.24691399999999999</v>
      </c>
      <c r="T50" s="19">
        <f>IF(ZScores!F50&lt;=0,EffectSize!F50,-EffectSize!F50)</f>
        <v>-0.19611600000000001</v>
      </c>
      <c r="U50" s="15">
        <f>IF(ZScores!G50&lt;=0,EffectSize!G50,-EffectSize!G50)</f>
        <v>0</v>
      </c>
      <c r="V50" s="15">
        <f>IF(ZScores!H50&lt;=0,EffectSize!H50,-EffectSize!H50)</f>
        <v>-0.32915499999999998</v>
      </c>
      <c r="W50" s="16">
        <f>IF(ZScores!I50&lt;=0,EffectSize!I50,-EffectSize!I50)</f>
        <v>-0.34792800000000002</v>
      </c>
      <c r="X50" s="19">
        <f>IF(ZScores!J50&lt;=0,EffectSize!J50,-EffectSize!J50)</f>
        <v>-0.13483999999999999</v>
      </c>
      <c r="Y50" s="15">
        <f>IF(ZScores!K50&lt;=0,EffectSize!K50,-EffectSize!K50)</f>
        <v>-0.52223299999999995</v>
      </c>
      <c r="Z50" s="14">
        <f>IF(ZScores!L50&lt;=0,EffectSize!L50,-EffectSize!L50)</f>
        <v>-0.347499</v>
      </c>
      <c r="AA50" s="20">
        <f>IF(ZScores!M50&lt;=0,EffectSize!M50,-EffectSize!M50)</f>
        <v>-0.53221399999999996</v>
      </c>
    </row>
    <row r="51" spans="1:27" x14ac:dyDescent="0.2">
      <c r="A51" s="1" t="s">
        <v>34</v>
      </c>
      <c r="B51">
        <v>0.24618300000000001</v>
      </c>
      <c r="C51">
        <v>0.42854999999999999</v>
      </c>
      <c r="D51">
        <v>0.35782999999999998</v>
      </c>
      <c r="E51">
        <v>0.61033099999999996</v>
      </c>
      <c r="F51">
        <v>8.1785999999999998E-2</v>
      </c>
      <c r="G51">
        <v>0.55469999999999997</v>
      </c>
      <c r="H51">
        <v>0.45972400000000002</v>
      </c>
      <c r="I51" s="2">
        <v>0.44083499999999998</v>
      </c>
      <c r="J51">
        <v>0.12887699999999999</v>
      </c>
      <c r="K51">
        <v>0.65089699999999995</v>
      </c>
      <c r="L51">
        <v>0.84806700000000002</v>
      </c>
      <c r="M51">
        <v>0.92125800000000002</v>
      </c>
      <c r="O51" s="1" t="s">
        <v>34</v>
      </c>
      <c r="P51" s="25">
        <f>IF(ZScores!B51&lt;=0,EffectSize!B51,-EffectSize!B51)</f>
        <v>0.24618300000000001</v>
      </c>
      <c r="Q51" s="8">
        <f>IF(ZScores!C51&lt;=0,EffectSize!C51,-EffectSize!C51)</f>
        <v>0.42854999999999999</v>
      </c>
      <c r="R51" s="26">
        <f>IF(ZScores!D51&lt;=0,EffectSize!D51,-EffectSize!D51)</f>
        <v>0.35782999999999998</v>
      </c>
      <c r="S51" s="21">
        <f>IF(ZScores!E51&lt;=0,EffectSize!E51,-EffectSize!E51)</f>
        <v>0.61033099999999996</v>
      </c>
      <c r="T51" s="11">
        <f>IF(ZScores!F51&lt;=0,EffectSize!F51,-EffectSize!F51)</f>
        <v>-8.1785999999999998E-2</v>
      </c>
      <c r="U51" s="9">
        <f>IF(ZScores!G51&lt;=0,EffectSize!G51,-EffectSize!G51)</f>
        <v>0.55469999999999997</v>
      </c>
      <c r="V51" s="9">
        <f>IF(ZScores!H51&lt;=0,EffectSize!H51,-EffectSize!H51)</f>
        <v>0.45972400000000002</v>
      </c>
      <c r="W51" s="10">
        <f>IF(ZScores!I51&lt;=0,EffectSize!I51,-EffectSize!I51)</f>
        <v>0.44083499999999998</v>
      </c>
      <c r="X51" s="11">
        <f>IF(ZScores!J51&lt;=0,EffectSize!J51,-EffectSize!J51)</f>
        <v>0.12887699999999999</v>
      </c>
      <c r="Y51" s="9">
        <f>IF(ZScores!K51&lt;=0,EffectSize!K51,-EffectSize!K51)</f>
        <v>0.65089699999999995</v>
      </c>
      <c r="Z51" s="8">
        <f>IF(ZScores!L51&lt;=0,EffectSize!L51,-EffectSize!L51)</f>
        <v>0.84806700000000002</v>
      </c>
      <c r="AA51" s="12">
        <f>IF(ZScores!M51&lt;=0,EffectSize!M51,-EffectSize!M51)</f>
        <v>0.92125800000000002</v>
      </c>
    </row>
    <row r="52" spans="1:27" x14ac:dyDescent="0.2">
      <c r="A52" s="1" t="s">
        <v>45</v>
      </c>
      <c r="B52">
        <v>0.14415</v>
      </c>
      <c r="C52">
        <v>0.27279599999999998</v>
      </c>
      <c r="D52">
        <v>0.79188800000000004</v>
      </c>
      <c r="E52">
        <v>0.54355600000000004</v>
      </c>
      <c r="F52">
        <v>0.19611600000000001</v>
      </c>
      <c r="G52">
        <v>0.39223200000000003</v>
      </c>
      <c r="H52">
        <v>0.29577500000000001</v>
      </c>
      <c r="I52" s="2">
        <v>0.173595</v>
      </c>
      <c r="J52">
        <v>0</v>
      </c>
      <c r="K52">
        <v>0.11876299999999999</v>
      </c>
      <c r="L52">
        <v>0.56980299999999995</v>
      </c>
      <c r="M52">
        <v>0.41172500000000001</v>
      </c>
      <c r="O52" s="1" t="s">
        <v>45</v>
      </c>
      <c r="P52" s="25">
        <f>IF(ZScores!B52&lt;=0,EffectSize!B52,-EffectSize!B52)</f>
        <v>0.14415</v>
      </c>
      <c r="Q52" s="8">
        <f>IF(ZScores!C52&lt;=0,EffectSize!C52,-EffectSize!C52)</f>
        <v>-0.27279599999999998</v>
      </c>
      <c r="R52" s="26">
        <f>IF(ZScores!D52&lt;=0,EffectSize!D52,-EffectSize!D52)</f>
        <v>-0.79188800000000004</v>
      </c>
      <c r="S52" s="21">
        <f>IF(ZScores!E52&lt;=0,EffectSize!E52,-EffectSize!E52)</f>
        <v>-0.54355600000000004</v>
      </c>
      <c r="T52" s="11">
        <f>IF(ZScores!F52&lt;=0,EffectSize!F52,-EffectSize!F52)</f>
        <v>-0.19611600000000001</v>
      </c>
      <c r="U52" s="9">
        <f>IF(ZScores!G52&lt;=0,EffectSize!G52,-EffectSize!G52)</f>
        <v>0.39223200000000003</v>
      </c>
      <c r="V52" s="9">
        <f>IF(ZScores!H52&lt;=0,EffectSize!H52,-EffectSize!H52)</f>
        <v>0.29577500000000001</v>
      </c>
      <c r="W52" s="10">
        <f>IF(ZScores!I52&lt;=0,EffectSize!I52,-EffectSize!I52)</f>
        <v>0.173595</v>
      </c>
      <c r="X52" s="11">
        <f>IF(ZScores!J52&lt;=0,EffectSize!J52,-EffectSize!J52)</f>
        <v>0</v>
      </c>
      <c r="Y52" s="9">
        <f>IF(ZScores!K52&lt;=0,EffectSize!K52,-EffectSize!K52)</f>
        <v>-0.11876299999999999</v>
      </c>
      <c r="Z52" s="8">
        <f>IF(ZScores!L52&lt;=0,EffectSize!L52,-EffectSize!L52)</f>
        <v>-0.56980299999999995</v>
      </c>
      <c r="AA52" s="12">
        <f>IF(ZScores!M52&lt;=0,EffectSize!M52,-EffectSize!M52)</f>
        <v>-0.41172500000000001</v>
      </c>
    </row>
    <row r="53" spans="1:27" x14ac:dyDescent="0.2">
      <c r="A53" s="1" t="s">
        <v>25</v>
      </c>
      <c r="B53">
        <v>0.34188200000000002</v>
      </c>
      <c r="C53">
        <v>0.163796</v>
      </c>
      <c r="D53">
        <v>9.7151000000000001E-2</v>
      </c>
      <c r="E53">
        <v>0.30628300000000003</v>
      </c>
      <c r="F53">
        <v>0.38111899999999999</v>
      </c>
      <c r="G53">
        <v>0.22645499999999999</v>
      </c>
      <c r="H53">
        <v>0.184949</v>
      </c>
      <c r="I53" s="2">
        <v>0.156419</v>
      </c>
      <c r="J53">
        <v>0.79772399999999999</v>
      </c>
      <c r="K53">
        <v>0.19554099999999999</v>
      </c>
      <c r="L53">
        <v>3.9529000000000002E-2</v>
      </c>
      <c r="M53">
        <v>0.38359300000000002</v>
      </c>
      <c r="O53" s="1" t="s">
        <v>25</v>
      </c>
      <c r="P53" s="25">
        <f>IF(ZScores!B53&lt;=0,EffectSize!B53,-EffectSize!B53)</f>
        <v>-0.34188200000000002</v>
      </c>
      <c r="Q53" s="8">
        <f>IF(ZScores!C53&lt;=0,EffectSize!C53,-EffectSize!C53)</f>
        <v>-0.163796</v>
      </c>
      <c r="R53" s="26">
        <f>IF(ZScores!D53&lt;=0,EffectSize!D53,-EffectSize!D53)</f>
        <v>-9.7151000000000001E-2</v>
      </c>
      <c r="S53" s="21">
        <f>IF(ZScores!E53&lt;=0,EffectSize!E53,-EffectSize!E53)</f>
        <v>-0.30628300000000003</v>
      </c>
      <c r="T53" s="11">
        <f>IF(ZScores!F53&lt;=0,EffectSize!F53,-EffectSize!F53)</f>
        <v>-0.38111899999999999</v>
      </c>
      <c r="U53" s="9">
        <f>IF(ZScores!G53&lt;=0,EffectSize!G53,-EffectSize!G53)</f>
        <v>-0.22645499999999999</v>
      </c>
      <c r="V53" s="9">
        <f>IF(ZScores!H53&lt;=0,EffectSize!H53,-EffectSize!H53)</f>
        <v>0.184949</v>
      </c>
      <c r="W53" s="10">
        <f>IF(ZScores!I53&lt;=0,EffectSize!I53,-EffectSize!I53)</f>
        <v>-0.156419</v>
      </c>
      <c r="X53" s="11">
        <f>IF(ZScores!J53&lt;=0,EffectSize!J53,-EffectSize!J53)</f>
        <v>-0.79772399999999999</v>
      </c>
      <c r="Y53" s="9">
        <f>IF(ZScores!K53&lt;=0,EffectSize!K53,-EffectSize!K53)</f>
        <v>-0.19554099999999999</v>
      </c>
      <c r="Z53" s="8">
        <f>IF(ZScores!L53&lt;=0,EffectSize!L53,-EffectSize!L53)</f>
        <v>3.9529000000000002E-2</v>
      </c>
      <c r="AA53" s="12">
        <f>IF(ZScores!M53&lt;=0,EffectSize!M53,-EffectSize!M53)</f>
        <v>-0.38359300000000002</v>
      </c>
    </row>
    <row r="54" spans="1:27" x14ac:dyDescent="0.2">
      <c r="A54" s="1" t="s">
        <v>26</v>
      </c>
      <c r="B54">
        <v>0.397843</v>
      </c>
      <c r="C54">
        <v>0.256268</v>
      </c>
      <c r="D54">
        <v>0.15067700000000001</v>
      </c>
      <c r="E54">
        <v>0.44835799999999998</v>
      </c>
      <c r="F54">
        <v>0.22237499999999999</v>
      </c>
      <c r="G54">
        <v>0.290742</v>
      </c>
      <c r="H54">
        <v>9.6057000000000003E-2</v>
      </c>
      <c r="I54" s="2">
        <v>5.5266999999999997E-2</v>
      </c>
      <c r="J54">
        <v>0.65840500000000002</v>
      </c>
      <c r="K54">
        <v>0.123665</v>
      </c>
      <c r="L54">
        <v>5.6610000000000001E-2</v>
      </c>
      <c r="M54">
        <v>0.46870299999999998</v>
      </c>
      <c r="O54" s="1" t="s">
        <v>26</v>
      </c>
      <c r="P54" s="25">
        <f>IF(ZScores!B54&lt;=0,EffectSize!B54,-EffectSize!B54)</f>
        <v>-0.397843</v>
      </c>
      <c r="Q54" s="8">
        <f>IF(ZScores!C54&lt;=0,EffectSize!C54,-EffectSize!C54)</f>
        <v>-0.256268</v>
      </c>
      <c r="R54" s="26">
        <f>IF(ZScores!D54&lt;=0,EffectSize!D54,-EffectSize!D54)</f>
        <v>-0.15067700000000001</v>
      </c>
      <c r="S54" s="21">
        <f>IF(ZScores!E54&lt;=0,EffectSize!E54,-EffectSize!E54)</f>
        <v>-0.44835799999999998</v>
      </c>
      <c r="T54" s="11">
        <f>IF(ZScores!F54&lt;=0,EffectSize!F54,-EffectSize!F54)</f>
        <v>-0.22237499999999999</v>
      </c>
      <c r="U54" s="9">
        <f>IF(ZScores!G54&lt;=0,EffectSize!G54,-EffectSize!G54)</f>
        <v>0.290742</v>
      </c>
      <c r="V54" s="9">
        <f>IF(ZScores!H54&lt;=0,EffectSize!H54,-EffectSize!H54)</f>
        <v>9.6057000000000003E-2</v>
      </c>
      <c r="W54" s="10">
        <f>IF(ZScores!I54&lt;=0,EffectSize!I54,-EffectSize!I54)</f>
        <v>5.5266999999999997E-2</v>
      </c>
      <c r="X54" s="11">
        <f>IF(ZScores!J54&lt;=0,EffectSize!J54,-EffectSize!J54)</f>
        <v>-0.65840500000000002</v>
      </c>
      <c r="Y54" s="9">
        <f>IF(ZScores!K54&lt;=0,EffectSize!K54,-EffectSize!K54)</f>
        <v>-0.123665</v>
      </c>
      <c r="Z54" s="8">
        <f>IF(ZScores!L54&lt;=0,EffectSize!L54,-EffectSize!L54)</f>
        <v>-5.6610000000000001E-2</v>
      </c>
      <c r="AA54" s="12">
        <f>IF(ZScores!M54&lt;=0,EffectSize!M54,-EffectSize!M54)</f>
        <v>-0.46870299999999998</v>
      </c>
    </row>
    <row r="55" spans="1:27" x14ac:dyDescent="0.2">
      <c r="A55" s="1" t="s">
        <v>21</v>
      </c>
      <c r="B55">
        <v>0.50070899999999996</v>
      </c>
      <c r="C55">
        <v>5.6323999999999999E-2</v>
      </c>
      <c r="D55">
        <v>7.2982000000000005E-2</v>
      </c>
      <c r="E55">
        <v>0.15495</v>
      </c>
      <c r="F55">
        <v>0.53767600000000004</v>
      </c>
      <c r="G55">
        <v>0.12875700000000001</v>
      </c>
      <c r="H55">
        <v>6.1969000000000003E-2</v>
      </c>
      <c r="I55" s="2">
        <v>0.17840700000000001</v>
      </c>
      <c r="J55">
        <v>0</v>
      </c>
      <c r="K55">
        <v>8.8911000000000004E-2</v>
      </c>
      <c r="L55">
        <v>0.13964099999999999</v>
      </c>
      <c r="M55">
        <v>5.8727000000000001E-2</v>
      </c>
      <c r="O55" s="1" t="s">
        <v>21</v>
      </c>
      <c r="P55" s="25">
        <f>IF(ZScores!B55&lt;=0,EffectSize!B55,-EffectSize!B55)</f>
        <v>-0.50070899999999996</v>
      </c>
      <c r="Q55" s="8">
        <f>IF(ZScores!C55&lt;=0,EffectSize!C55,-EffectSize!C55)</f>
        <v>5.6323999999999999E-2</v>
      </c>
      <c r="R55" s="26">
        <f>IF(ZScores!D55&lt;=0,EffectSize!D55,-EffectSize!D55)</f>
        <v>7.2982000000000005E-2</v>
      </c>
      <c r="S55" s="21">
        <f>IF(ZScores!E55&lt;=0,EffectSize!E55,-EffectSize!E55)</f>
        <v>-0.15495</v>
      </c>
      <c r="T55" s="11">
        <f>IF(ZScores!F55&lt;=0,EffectSize!F55,-EffectSize!F55)</f>
        <v>0.53767600000000004</v>
      </c>
      <c r="U55" s="9">
        <f>IF(ZScores!G55&lt;=0,EffectSize!G55,-EffectSize!G55)</f>
        <v>-0.12875700000000001</v>
      </c>
      <c r="V55" s="9">
        <f>IF(ZScores!H55&lt;=0,EffectSize!H55,-EffectSize!H55)</f>
        <v>-6.1969000000000003E-2</v>
      </c>
      <c r="W55" s="10">
        <f>IF(ZScores!I55&lt;=0,EffectSize!I55,-EffectSize!I55)</f>
        <v>0.17840700000000001</v>
      </c>
      <c r="X55" s="11">
        <f>IF(ZScores!J55&lt;=0,EffectSize!J55,-EffectSize!J55)</f>
        <v>0</v>
      </c>
      <c r="Y55" s="9">
        <f>IF(ZScores!K55&lt;=0,EffectSize!K55,-EffectSize!K55)</f>
        <v>8.8911000000000004E-2</v>
      </c>
      <c r="Z55" s="8">
        <f>IF(ZScores!L55&lt;=0,EffectSize!L55,-EffectSize!L55)</f>
        <v>-0.13964099999999999</v>
      </c>
      <c r="AA55" s="12">
        <f>IF(ZScores!M55&lt;=0,EffectSize!M55,-EffectSize!M55)</f>
        <v>-5.8727000000000001E-2</v>
      </c>
    </row>
    <row r="56" spans="1:27" x14ac:dyDescent="0.2">
      <c r="A56" s="1" t="s">
        <v>49</v>
      </c>
      <c r="F56">
        <v>0.163572</v>
      </c>
      <c r="G56">
        <v>0.524142</v>
      </c>
      <c r="H56">
        <v>0.273115</v>
      </c>
      <c r="I56" s="2">
        <v>0.52024599999999999</v>
      </c>
      <c r="O56" s="1" t="s">
        <v>49</v>
      </c>
      <c r="P56" s="25"/>
      <c r="Q56" s="26"/>
      <c r="R56" s="26"/>
      <c r="S56" s="21"/>
      <c r="T56" s="11">
        <f>IF(ZScores!F56&lt;=0,EffectSize!F56,-EffectSize!F56)</f>
        <v>0.163572</v>
      </c>
      <c r="U56" s="9">
        <f>IF(ZScores!G56&lt;=0,EffectSize!G56,-EffectSize!G56)</f>
        <v>0.524142</v>
      </c>
      <c r="V56" s="9">
        <f>IF(ZScores!H56&lt;=0,EffectSize!H56,-EffectSize!H56)</f>
        <v>0.273115</v>
      </c>
      <c r="W56" s="10">
        <f>IF(ZScores!I56&lt;=0,EffectSize!I56,-EffectSize!I56)</f>
        <v>0.52024599999999999</v>
      </c>
      <c r="X56" s="11"/>
      <c r="Y56" s="9"/>
      <c r="Z56" s="9"/>
      <c r="AA56" s="12"/>
    </row>
    <row r="57" spans="1:27" x14ac:dyDescent="0.2">
      <c r="A57" s="1" t="s">
        <v>22</v>
      </c>
      <c r="F57">
        <v>0.62195800000000001</v>
      </c>
      <c r="G57">
        <v>0.12403500000000001</v>
      </c>
      <c r="H57">
        <v>0.64773400000000003</v>
      </c>
      <c r="I57" s="2">
        <v>0.87446299999999999</v>
      </c>
      <c r="O57" s="1" t="s">
        <v>22</v>
      </c>
      <c r="P57" s="25"/>
      <c r="Q57" s="8"/>
      <c r="R57" s="26"/>
      <c r="S57" s="21"/>
      <c r="T57" s="11">
        <f>IF(ZScores!F57&lt;=0,EffectSize!F57,-EffectSize!F57)</f>
        <v>0.62195800000000001</v>
      </c>
      <c r="U57" s="9">
        <f>IF(ZScores!G57&lt;=0,EffectSize!G57,-EffectSize!G57)</f>
        <v>0.12403500000000001</v>
      </c>
      <c r="V57" s="9">
        <f>IF(ZScores!H57&lt;=0,EffectSize!H57,-EffectSize!H57)</f>
        <v>0.64773400000000003</v>
      </c>
      <c r="W57" s="10">
        <f>IF(ZScores!I57&lt;=0,EffectSize!I57,-EffectSize!I57)</f>
        <v>0.87446299999999999</v>
      </c>
      <c r="X57" s="11"/>
      <c r="Y57" s="9"/>
      <c r="Z57" s="8"/>
      <c r="AA57" s="12"/>
    </row>
    <row r="58" spans="1:27" ht="17" thickBot="1" x14ac:dyDescent="0.25">
      <c r="A58" s="1" t="s">
        <v>27</v>
      </c>
      <c r="B58">
        <v>0.51958899999999997</v>
      </c>
      <c r="C58">
        <v>0.77717800000000004</v>
      </c>
      <c r="D58">
        <v>0.83643699999999999</v>
      </c>
      <c r="E58">
        <v>1.2395480000000001</v>
      </c>
      <c r="F58">
        <v>0.35242600000000002</v>
      </c>
      <c r="G58">
        <v>0.59228000000000003</v>
      </c>
      <c r="H58">
        <v>1.4782999999999999E-2</v>
      </c>
      <c r="I58" s="2">
        <v>0.10023700000000001</v>
      </c>
      <c r="J58">
        <v>0.500197</v>
      </c>
      <c r="K58">
        <v>0.29082599999999997</v>
      </c>
      <c r="L58">
        <v>0.88675199999999998</v>
      </c>
      <c r="M58">
        <v>0.99108600000000002</v>
      </c>
      <c r="O58" s="1" t="s">
        <v>27</v>
      </c>
      <c r="P58" s="27">
        <f>IF(ZScores!B58&lt;=0,EffectSize!B58,-EffectSize!B58)</f>
        <v>-0.51958899999999997</v>
      </c>
      <c r="Q58" s="14">
        <f>IF(ZScores!C58&lt;=0,EffectSize!C58,-EffectSize!C58)</f>
        <v>-0.77717800000000004</v>
      </c>
      <c r="R58" s="28">
        <f>IF(ZScores!D58&lt;=0,EffectSize!D58,-EffectSize!D58)</f>
        <v>-0.83643699999999999</v>
      </c>
      <c r="S58" s="29">
        <f>IF(ZScores!E58&lt;=0,EffectSize!E58,-EffectSize!E58)</f>
        <v>-1.2395480000000001</v>
      </c>
      <c r="T58" s="19">
        <f>IF(ZScores!F58&lt;=0,EffectSize!F58,-EffectSize!F58)</f>
        <v>-0.35242600000000002</v>
      </c>
      <c r="U58" s="15">
        <f>IF(ZScores!G58&lt;=0,EffectSize!G58,-EffectSize!G58)</f>
        <v>0.59228000000000003</v>
      </c>
      <c r="V58" s="15">
        <f>IF(ZScores!H58&lt;=0,EffectSize!H58,-EffectSize!H58)</f>
        <v>1.4782999999999999E-2</v>
      </c>
      <c r="W58" s="16">
        <f>IF(ZScores!I58&lt;=0,EffectSize!I58,-EffectSize!I58)</f>
        <v>0.10023700000000001</v>
      </c>
      <c r="X58" s="19">
        <f>IF(ZScores!J58&lt;=0,EffectSize!J58,-EffectSize!J58)</f>
        <v>-0.500197</v>
      </c>
      <c r="Y58" s="15">
        <f>IF(ZScores!K58&lt;=0,EffectSize!K58,-EffectSize!K58)</f>
        <v>-0.29082599999999997</v>
      </c>
      <c r="Z58" s="14">
        <f>IF(ZScores!L58&lt;=0,EffectSize!L58,-EffectSize!L58)</f>
        <v>-0.88675199999999998</v>
      </c>
      <c r="AA58" s="20">
        <f>IF(ZScores!M58&lt;=0,EffectSize!M58,-EffectSize!M58)</f>
        <v>-0.99108600000000002</v>
      </c>
    </row>
    <row r="59" spans="1:27" x14ac:dyDescent="0.2">
      <c r="B59" s="9"/>
      <c r="I59" s="9"/>
    </row>
  </sheetData>
  <conditionalFormatting sqref="B59 I59">
    <cfRule type="colorScale" priority="61">
      <colorScale>
        <cfvo type="min"/>
        <cfvo type="num" val="0"/>
        <cfvo type="max"/>
        <color rgb="FF00B050"/>
        <color theme="0"/>
        <color rgb="FFFF0000"/>
      </colorScale>
    </cfRule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9">
    <cfRule type="colorScale" priority="71">
      <colorScale>
        <cfvo type="min"/>
        <cfvo type="max"/>
        <color rgb="FF00B050"/>
        <color rgb="FFC00000"/>
      </colorScale>
    </cfRule>
  </conditionalFormatting>
  <conditionalFormatting sqref="P3:AA8 Z9:Z13 Z15:Z55 Z57:Z58 P9:Y58 AA9:AA58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scale="81" fitToHeight="2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E5FCF954-C8DC-634A-8E94-993A813C6483}">
            <xm:f>PValues!B3&lt;0.01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5" id="{7C34867B-2CD7-DD48-9660-ADA208212DB2}">
            <xm:f>AND(PValues!B3&lt;=0.05,PValues!B3&gt;0.01)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6" id="{DA1A8AC6-EEEC-BD4C-BDBE-CA09D9465511}">
            <xm:f>PValues!B3&gt;0.1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P3:AA58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ADE2-18F6-E24C-AB60-BC0E3F2E4A4D}">
  <sheetPr>
    <pageSetUpPr fitToPage="1"/>
  </sheetPr>
  <dimension ref="A1:AA59"/>
  <sheetViews>
    <sheetView topLeftCell="O1" workbookViewId="0">
      <selection activeCell="W9" sqref="W9"/>
    </sheetView>
  </sheetViews>
  <sheetFormatPr baseColWidth="10" defaultRowHeight="16" x14ac:dyDescent="0.2"/>
  <cols>
    <col min="1" max="14" width="0" hidden="1" customWidth="1"/>
    <col min="16" max="16" width="11.1640625" bestFit="1" customWidth="1"/>
    <col min="17" max="17" width="12.33203125" bestFit="1" customWidth="1"/>
    <col min="18" max="22" width="11.1640625" bestFit="1" customWidth="1"/>
    <col min="23" max="23" width="11.6640625" bestFit="1" customWidth="1"/>
    <col min="24" max="25" width="11.1640625" bestFit="1" customWidth="1"/>
    <col min="26" max="26" width="12.33203125" bestFit="1" customWidth="1"/>
    <col min="27" max="27" width="11.1640625" bestFit="1" customWidth="1"/>
  </cols>
  <sheetData>
    <row r="1" spans="1:27" x14ac:dyDescent="0.2">
      <c r="B1" s="1" t="s">
        <v>59</v>
      </c>
      <c r="C1" s="1"/>
      <c r="D1" s="1"/>
      <c r="E1" s="1"/>
      <c r="F1" s="1" t="s">
        <v>60</v>
      </c>
      <c r="G1" s="1"/>
      <c r="H1" s="1"/>
      <c r="I1" s="1"/>
      <c r="J1" s="1" t="s">
        <v>61</v>
      </c>
      <c r="K1" s="1"/>
      <c r="L1" s="1"/>
      <c r="M1" s="1"/>
      <c r="N1" s="1"/>
      <c r="P1" s="1" t="s">
        <v>59</v>
      </c>
      <c r="Q1" s="1"/>
      <c r="R1" s="1"/>
      <c r="S1" s="1"/>
      <c r="T1" s="1" t="s">
        <v>60</v>
      </c>
      <c r="U1" s="1"/>
      <c r="V1" s="1"/>
      <c r="W1" s="1"/>
      <c r="X1" s="1" t="s">
        <v>61</v>
      </c>
      <c r="Y1" s="1"/>
      <c r="Z1" s="1"/>
      <c r="AA1" s="1"/>
    </row>
    <row r="2" spans="1:27" ht="17" thickBot="1" x14ac:dyDescent="0.25">
      <c r="B2" s="1" t="s">
        <v>0</v>
      </c>
      <c r="C2" s="1" t="s">
        <v>1</v>
      </c>
      <c r="D2" s="1" t="s">
        <v>37</v>
      </c>
      <c r="E2" s="1" t="s">
        <v>2</v>
      </c>
      <c r="F2" s="1" t="s">
        <v>0</v>
      </c>
      <c r="G2" s="1" t="s">
        <v>1</v>
      </c>
      <c r="H2" s="1" t="s">
        <v>37</v>
      </c>
      <c r="I2" s="1" t="s">
        <v>2</v>
      </c>
      <c r="J2" s="1" t="s">
        <v>0</v>
      </c>
      <c r="K2" s="1" t="s">
        <v>1</v>
      </c>
      <c r="L2" s="1" t="s">
        <v>37</v>
      </c>
      <c r="M2" s="1" t="s">
        <v>2</v>
      </c>
      <c r="N2" s="1"/>
      <c r="P2" s="71" t="s">
        <v>0</v>
      </c>
      <c r="Q2" s="71" t="s">
        <v>1</v>
      </c>
      <c r="R2" s="71" t="s">
        <v>37</v>
      </c>
      <c r="S2" s="71" t="s">
        <v>2</v>
      </c>
      <c r="T2" s="71" t="s">
        <v>0</v>
      </c>
      <c r="U2" s="71" t="s">
        <v>1</v>
      </c>
      <c r="V2" s="71" t="s">
        <v>37</v>
      </c>
      <c r="W2" s="71" t="s">
        <v>2</v>
      </c>
      <c r="X2" s="71" t="s">
        <v>0</v>
      </c>
      <c r="Y2" s="71" t="s">
        <v>1</v>
      </c>
      <c r="Z2" s="71" t="s">
        <v>37</v>
      </c>
      <c r="AA2" s="71" t="s">
        <v>2</v>
      </c>
    </row>
    <row r="3" spans="1:27" ht="17" thickBot="1" x14ac:dyDescent="0.25">
      <c r="A3" s="1" t="s">
        <v>35</v>
      </c>
      <c r="B3">
        <v>0.67420000000000002</v>
      </c>
      <c r="C3">
        <v>0</v>
      </c>
      <c r="D3">
        <v>0.60302299999999998</v>
      </c>
      <c r="E3">
        <v>0.75261800000000001</v>
      </c>
      <c r="F3">
        <v>0.104828</v>
      </c>
      <c r="G3">
        <v>0.45291100000000001</v>
      </c>
      <c r="H3">
        <v>0.524142</v>
      </c>
      <c r="I3" s="2">
        <v>0.620174</v>
      </c>
      <c r="J3">
        <v>0.639602</v>
      </c>
      <c r="K3">
        <v>0.49236600000000003</v>
      </c>
      <c r="L3">
        <v>0.84806700000000002</v>
      </c>
      <c r="M3">
        <v>1.1580360000000001</v>
      </c>
      <c r="O3" s="1" t="s">
        <v>35</v>
      </c>
      <c r="P3" s="39">
        <f>IF(ZScores!B3&lt;=0,SelectedEffectSize!B3,-SelectedEffectSize!B3)</f>
        <v>0.67420000000000002</v>
      </c>
      <c r="Q3" s="40">
        <f>IF(ZScores!C3&lt;=0,SelectedEffectSize!C3,-SelectedEffectSize!C3)</f>
        <v>0</v>
      </c>
      <c r="R3" s="41">
        <f>IF(ZScores!D3&lt;=0,SelectedEffectSize!D3,-SelectedEffectSize!D3)</f>
        <v>0.60302299999999998</v>
      </c>
      <c r="S3" s="42">
        <f>IF(ZScores!E3&lt;=0,SelectedEffectSize!E3,-SelectedEffectSize!E3)</f>
        <v>0.75261800000000001</v>
      </c>
      <c r="T3" s="43">
        <f>IF(ZScores!F3&lt;=0,SelectedEffectSize!F3,-SelectedEffectSize!F3)</f>
        <v>0.104828</v>
      </c>
      <c r="U3" s="44">
        <f>IF(ZScores!G3&lt;=0,SelectedEffectSize!G3,-SelectedEffectSize!G3)</f>
        <v>0.45291100000000001</v>
      </c>
      <c r="V3" s="44">
        <f>IF(ZScores!H3&lt;=0,SelectedEffectSize!H3,-SelectedEffectSize!H3)</f>
        <v>0.524142</v>
      </c>
      <c r="W3" s="45">
        <f>IF(ZScores!I3&lt;=0,SelectedEffectSize!I3,-SelectedEffectSize!I3)</f>
        <v>0.620174</v>
      </c>
      <c r="X3" s="43">
        <f>IF(ZScores!J3&lt;=0,SelectedEffectSize!J3,-SelectedEffectSize!J3)</f>
        <v>0.639602</v>
      </c>
      <c r="Y3" s="44">
        <f>IF(ZScores!K3&lt;=0,SelectedEffectSize!K3,-SelectedEffectSize!K3)</f>
        <v>0.49236600000000003</v>
      </c>
      <c r="Z3" s="40">
        <f>IF(ZScores!L3&lt;=0,SelectedEffectSize!L3,-SelectedEffectSize!L3)</f>
        <v>0.84806700000000002</v>
      </c>
      <c r="AA3" s="46">
        <f>IF(ZScores!M3&lt;=0,SelectedEffectSize!M3,-SelectedEffectSize!M3)</f>
        <v>1.1580360000000001</v>
      </c>
    </row>
    <row r="4" spans="1:27" x14ac:dyDescent="0.2">
      <c r="A4" s="1" t="s">
        <v>38</v>
      </c>
      <c r="B4">
        <v>7.2075E-2</v>
      </c>
      <c r="C4">
        <v>0.17407800000000001</v>
      </c>
      <c r="D4">
        <v>0.63720200000000005</v>
      </c>
      <c r="E4">
        <v>0.34814600000000001</v>
      </c>
      <c r="F4">
        <v>0.135293</v>
      </c>
      <c r="G4">
        <v>0.38352599999999998</v>
      </c>
      <c r="H4">
        <v>0.12845100000000001</v>
      </c>
      <c r="I4" s="2">
        <v>0.25176799999999999</v>
      </c>
      <c r="J4">
        <v>0</v>
      </c>
      <c r="K4">
        <v>0.56980299999999995</v>
      </c>
      <c r="L4">
        <v>0.34756500000000001</v>
      </c>
      <c r="M4">
        <v>7.7565999999999996E-2</v>
      </c>
      <c r="O4" s="1" t="s">
        <v>38</v>
      </c>
      <c r="P4" s="47">
        <f>IF(ZScores!B4&lt;=0,SelectedEffectSize!B4,-SelectedEffectSize!B4)</f>
        <v>7.2075E-2</v>
      </c>
      <c r="Q4" s="48">
        <f>IF(ZScores!C4&lt;=0,SelectedEffectSize!C4,-SelectedEffectSize!C4)</f>
        <v>0.17407800000000001</v>
      </c>
      <c r="R4" s="49">
        <f>IF(ZScores!D4&lt;=0,SelectedEffectSize!D4,-SelectedEffectSize!D4)</f>
        <v>-0.63720200000000005</v>
      </c>
      <c r="S4" s="50">
        <f>IF(ZScores!E4&lt;=0,SelectedEffectSize!E4,-SelectedEffectSize!E4)</f>
        <v>-0.34814600000000001</v>
      </c>
      <c r="T4" s="51">
        <f>IF(ZScores!F4&lt;=0,SelectedEffectSize!F4,-SelectedEffectSize!F4)</f>
        <v>-0.135293</v>
      </c>
      <c r="U4" s="52">
        <f>IF(ZScores!G4&lt;=0,SelectedEffectSize!G4,-SelectedEffectSize!G4)</f>
        <v>0.38352599999999998</v>
      </c>
      <c r="V4" s="52">
        <f>IF(ZScores!H4&lt;=0,SelectedEffectSize!H4,-SelectedEffectSize!H4)</f>
        <v>0.12845100000000001</v>
      </c>
      <c r="W4" s="53">
        <f>IF(ZScores!I4&lt;=0,SelectedEffectSize!I4,-SelectedEffectSize!I4)</f>
        <v>0.25176799999999999</v>
      </c>
      <c r="X4" s="51">
        <f>IF(ZScores!J4&lt;=0,SelectedEffectSize!J4,-SelectedEffectSize!J4)</f>
        <v>0</v>
      </c>
      <c r="Y4" s="52">
        <f>IF(ZScores!K4&lt;=0,SelectedEffectSize!K4,-SelectedEffectSize!K4)</f>
        <v>0.56980299999999995</v>
      </c>
      <c r="Z4" s="48">
        <f>IF(ZScores!L4&lt;=0,SelectedEffectSize!L4,-SelectedEffectSize!L4)</f>
        <v>-0.34756500000000001</v>
      </c>
      <c r="AA4" s="54">
        <f>IF(ZScores!M4&lt;=0,SelectedEffectSize!M4,-SelectedEffectSize!M4)</f>
        <v>7.7565999999999996E-2</v>
      </c>
    </row>
    <row r="5" spans="1:27" x14ac:dyDescent="0.2">
      <c r="A5" s="1" t="s">
        <v>39</v>
      </c>
      <c r="B5">
        <v>0.34188200000000002</v>
      </c>
      <c r="C5">
        <v>4.3073E-2</v>
      </c>
      <c r="D5">
        <v>0.67420000000000002</v>
      </c>
      <c r="E5">
        <v>0.53902499999999998</v>
      </c>
      <c r="F5">
        <v>2.2134999999999998E-2</v>
      </c>
      <c r="G5">
        <v>0.55469999999999997</v>
      </c>
      <c r="H5">
        <v>0.30605100000000002</v>
      </c>
      <c r="I5" s="2">
        <v>4.1514000000000002E-2</v>
      </c>
      <c r="J5">
        <v>0.24618300000000001</v>
      </c>
      <c r="K5">
        <v>0.50251900000000005</v>
      </c>
      <c r="L5">
        <v>0.71752700000000003</v>
      </c>
      <c r="M5">
        <v>0.34924699999999997</v>
      </c>
      <c r="O5" s="1" t="s">
        <v>39</v>
      </c>
      <c r="P5" s="55">
        <f>IF(ZScores!B5&lt;=0,SelectedEffectSize!B5,-SelectedEffectSize!B5)</f>
        <v>-0.34188200000000002</v>
      </c>
      <c r="Q5" s="56">
        <f>IF(ZScores!C5&lt;=0,SelectedEffectSize!C5,-SelectedEffectSize!C5)</f>
        <v>4.3073E-2</v>
      </c>
      <c r="R5" s="57">
        <f>IF(ZScores!D5&lt;=0,SelectedEffectSize!D5,-SelectedEffectSize!D5)</f>
        <v>-0.67420000000000002</v>
      </c>
      <c r="S5" s="58">
        <f>IF(ZScores!E5&lt;=0,SelectedEffectSize!E5,-SelectedEffectSize!E5)</f>
        <v>-0.53902499999999998</v>
      </c>
      <c r="T5" s="59">
        <f>IF(ZScores!F5&lt;=0,SelectedEffectSize!F5,-SelectedEffectSize!F5)</f>
        <v>2.2134999999999998E-2</v>
      </c>
      <c r="U5" s="60">
        <f>IF(ZScores!G5&lt;=0,SelectedEffectSize!G5,-SelectedEffectSize!G5)</f>
        <v>0.55469999999999997</v>
      </c>
      <c r="V5" s="60">
        <f>IF(ZScores!H5&lt;=0,SelectedEffectSize!H5,-SelectedEffectSize!H5)</f>
        <v>-0.30605100000000002</v>
      </c>
      <c r="W5" s="61">
        <f>IF(ZScores!I5&lt;=0,SelectedEffectSize!I5,-SelectedEffectSize!I5)</f>
        <v>4.1514000000000002E-2</v>
      </c>
      <c r="X5" s="59">
        <f>IF(ZScores!J5&lt;=0,SelectedEffectSize!J5,-SelectedEffectSize!J5)</f>
        <v>-0.24618300000000001</v>
      </c>
      <c r="Y5" s="60">
        <f>IF(ZScores!K5&lt;=0,SelectedEffectSize!K5,-SelectedEffectSize!K5)</f>
        <v>0.50251900000000005</v>
      </c>
      <c r="Z5" s="56">
        <f>IF(ZScores!L5&lt;=0,SelectedEffectSize!L5,-SelectedEffectSize!L5)</f>
        <v>-0.71752700000000003</v>
      </c>
      <c r="AA5" s="62">
        <f>IF(ZScores!M5&lt;=0,SelectedEffectSize!M5,-SelectedEffectSize!M5)</f>
        <v>-0.34924699999999997</v>
      </c>
    </row>
    <row r="6" spans="1:27" x14ac:dyDescent="0.2">
      <c r="A6" s="1" t="s">
        <v>40</v>
      </c>
      <c r="B6">
        <v>0.49236600000000003</v>
      </c>
      <c r="C6">
        <v>8.9344000000000007E-2</v>
      </c>
      <c r="D6">
        <v>1.008516</v>
      </c>
      <c r="E6">
        <v>1.039107</v>
      </c>
      <c r="F6">
        <v>5.6482999999999998E-2</v>
      </c>
      <c r="G6">
        <v>0.31069400000000003</v>
      </c>
      <c r="H6">
        <v>0.548508</v>
      </c>
      <c r="I6" s="2">
        <v>0.52665700000000004</v>
      </c>
      <c r="J6">
        <v>0.27045999999999998</v>
      </c>
      <c r="K6">
        <v>0.41693599999999997</v>
      </c>
      <c r="L6">
        <v>0.65044400000000002</v>
      </c>
      <c r="M6">
        <v>0.36551800000000001</v>
      </c>
      <c r="O6" s="1" t="s">
        <v>40</v>
      </c>
      <c r="P6" s="55">
        <f>IF(ZScores!B6&lt;=0,SelectedEffectSize!B6,-SelectedEffectSize!B6)</f>
        <v>-0.49236600000000003</v>
      </c>
      <c r="Q6" s="56">
        <f>IF(ZScores!C6&lt;=0,SelectedEffectSize!C6,-SelectedEffectSize!C6)</f>
        <v>-8.9344000000000007E-2</v>
      </c>
      <c r="R6" s="57">
        <f>IF(ZScores!D6&lt;=0,SelectedEffectSize!D6,-SelectedEffectSize!D6)</f>
        <v>-1.008516</v>
      </c>
      <c r="S6" s="58">
        <f>IF(ZScores!E6&lt;=0,SelectedEffectSize!E6,-SelectedEffectSize!E6)</f>
        <v>-1.039107</v>
      </c>
      <c r="T6" s="59">
        <f>IF(ZScores!F6&lt;=0,SelectedEffectSize!F6,-SelectedEffectSize!F6)</f>
        <v>5.6482999999999998E-2</v>
      </c>
      <c r="U6" s="60">
        <f>IF(ZScores!G6&lt;=0,SelectedEffectSize!G6,-SelectedEffectSize!G6)</f>
        <v>0.31069400000000003</v>
      </c>
      <c r="V6" s="60">
        <f>IF(ZScores!H6&lt;=0,SelectedEffectSize!H6,-SelectedEffectSize!H6)</f>
        <v>0.548508</v>
      </c>
      <c r="W6" s="61">
        <f>IF(ZScores!I6&lt;=0,SelectedEffectSize!I6,-SelectedEffectSize!I6)</f>
        <v>0.52665700000000004</v>
      </c>
      <c r="X6" s="59">
        <f>IF(ZScores!J6&lt;=0,SelectedEffectSize!J6,-SelectedEffectSize!J6)</f>
        <v>-0.27045999999999998</v>
      </c>
      <c r="Y6" s="60">
        <f>IF(ZScores!K6&lt;=0,SelectedEffectSize!K6,-SelectedEffectSize!K6)</f>
        <v>0.41693599999999997</v>
      </c>
      <c r="Z6" s="56">
        <f>IF(ZScores!L6&lt;=0,SelectedEffectSize!L6,-SelectedEffectSize!L6)</f>
        <v>-0.65044400000000002</v>
      </c>
      <c r="AA6" s="62">
        <f>IF(ZScores!M6&lt;=0,SelectedEffectSize!M6,-SelectedEffectSize!M6)</f>
        <v>-0.36551800000000001</v>
      </c>
    </row>
    <row r="7" spans="1:27" x14ac:dyDescent="0.2">
      <c r="A7" s="1" t="s">
        <v>28</v>
      </c>
      <c r="B7">
        <v>0.2883</v>
      </c>
      <c r="C7">
        <v>0.577322</v>
      </c>
      <c r="D7">
        <v>0.58992500000000003</v>
      </c>
      <c r="E7">
        <v>0.83983300000000005</v>
      </c>
      <c r="F7">
        <v>0.12815499999999999</v>
      </c>
      <c r="G7">
        <v>0.46224999999999999</v>
      </c>
      <c r="H7">
        <v>0.20418800000000001</v>
      </c>
      <c r="I7" s="2">
        <v>0.43568099999999998</v>
      </c>
      <c r="J7">
        <v>0.100781</v>
      </c>
      <c r="K7">
        <v>0.11396100000000001</v>
      </c>
      <c r="L7">
        <v>0.16547600000000001</v>
      </c>
      <c r="M7">
        <v>0.12856300000000001</v>
      </c>
      <c r="O7" s="1" t="s">
        <v>28</v>
      </c>
      <c r="P7" s="55">
        <f>IF(ZScores!B7&lt;=0,SelectedEffectSize!B7,-SelectedEffectSize!B7)</f>
        <v>-0.2883</v>
      </c>
      <c r="Q7" s="56">
        <f>IF(ZScores!C7&lt;=0,SelectedEffectSize!C7,-SelectedEffectSize!C7)</f>
        <v>-0.577322</v>
      </c>
      <c r="R7" s="57">
        <f>IF(ZScores!D7&lt;=0,SelectedEffectSize!D7,-SelectedEffectSize!D7)</f>
        <v>-0.58992500000000003</v>
      </c>
      <c r="S7" s="58">
        <f>IF(ZScores!E7&lt;=0,SelectedEffectSize!E7,-SelectedEffectSize!E7)</f>
        <v>-0.83983300000000005</v>
      </c>
      <c r="T7" s="59">
        <f>IF(ZScores!F7&lt;=0,SelectedEffectSize!F7,-SelectedEffectSize!F7)</f>
        <v>0.12815499999999999</v>
      </c>
      <c r="U7" s="60">
        <f>IF(ZScores!G7&lt;=0,SelectedEffectSize!G7,-SelectedEffectSize!G7)</f>
        <v>0.46224999999999999</v>
      </c>
      <c r="V7" s="60">
        <f>IF(ZScores!H7&lt;=0,SelectedEffectSize!H7,-SelectedEffectSize!H7)</f>
        <v>0.20418800000000001</v>
      </c>
      <c r="W7" s="61">
        <f>IF(ZScores!I7&lt;=0,SelectedEffectSize!I7,-SelectedEffectSize!I7)</f>
        <v>0.43568099999999998</v>
      </c>
      <c r="X7" s="59">
        <f>IF(ZScores!J7&lt;=0,SelectedEffectSize!J7,-SelectedEffectSize!J7)</f>
        <v>0.100781</v>
      </c>
      <c r="Y7" s="60">
        <f>IF(ZScores!K7&lt;=0,SelectedEffectSize!K7,-SelectedEffectSize!K7)</f>
        <v>-0.11396100000000001</v>
      </c>
      <c r="Z7" s="56">
        <f>IF(ZScores!L7&lt;=0,SelectedEffectSize!L7,-SelectedEffectSize!L7)</f>
        <v>-0.16547600000000001</v>
      </c>
      <c r="AA7" s="62">
        <f>IF(ZScores!M7&lt;=0,SelectedEffectSize!M7,-SelectedEffectSize!M7)</f>
        <v>-0.12856300000000001</v>
      </c>
    </row>
    <row r="8" spans="1:27" x14ac:dyDescent="0.2">
      <c r="A8" s="1" t="s">
        <v>3</v>
      </c>
      <c r="B8">
        <v>0.76276999999999995</v>
      </c>
      <c r="C8">
        <v>0.154891</v>
      </c>
      <c r="D8">
        <v>0.51570099999999996</v>
      </c>
      <c r="E8">
        <v>0.84650499999999995</v>
      </c>
      <c r="F8">
        <v>0.52521700000000004</v>
      </c>
      <c r="G8">
        <v>0.22645499999999999</v>
      </c>
      <c r="H8">
        <v>0.17066999999999999</v>
      </c>
      <c r="I8" s="2">
        <v>0.326096</v>
      </c>
      <c r="J8">
        <v>0.14415</v>
      </c>
      <c r="K8">
        <v>0.42854999999999999</v>
      </c>
      <c r="L8">
        <v>0.25321900000000003</v>
      </c>
      <c r="M8">
        <v>0.46987499999999999</v>
      </c>
      <c r="O8" s="1" t="s">
        <v>3</v>
      </c>
      <c r="P8" s="55">
        <f>IF(ZScores!B8&lt;=0,SelectedEffectSize!B8,-SelectedEffectSize!B8)</f>
        <v>-0.76276999999999995</v>
      </c>
      <c r="Q8" s="56">
        <f>IF(ZScores!C8&lt;=0,SelectedEffectSize!C8,-SelectedEffectSize!C8)</f>
        <v>-0.154891</v>
      </c>
      <c r="R8" s="57">
        <f>IF(ZScores!D8&lt;=0,SelectedEffectSize!D8,-SelectedEffectSize!D8)</f>
        <v>-0.51570099999999996</v>
      </c>
      <c r="S8" s="58">
        <f>IF(ZScores!E8&lt;=0,SelectedEffectSize!E8,-SelectedEffectSize!E8)</f>
        <v>-0.84650499999999995</v>
      </c>
      <c r="T8" s="59">
        <f>IF(ZScores!F8&lt;=0,SelectedEffectSize!F8,-SelectedEffectSize!F8)</f>
        <v>0.52521700000000004</v>
      </c>
      <c r="U8" s="60">
        <f>IF(ZScores!G8&lt;=0,SelectedEffectSize!G8,-SelectedEffectSize!G8)</f>
        <v>-0.22645499999999999</v>
      </c>
      <c r="V8" s="60">
        <f>IF(ZScores!H8&lt;=0,SelectedEffectSize!H8,-SelectedEffectSize!H8)</f>
        <v>0.17066999999999999</v>
      </c>
      <c r="W8" s="61">
        <f>IF(ZScores!I8&lt;=0,SelectedEffectSize!I8,-SelectedEffectSize!I8)</f>
        <v>0.326096</v>
      </c>
      <c r="X8" s="59">
        <f>IF(ZScores!J8&lt;=0,SelectedEffectSize!J8,-SelectedEffectSize!J8)</f>
        <v>-0.14415</v>
      </c>
      <c r="Y8" s="60">
        <f>IF(ZScores!K8&lt;=0,SelectedEffectSize!K8,-SelectedEffectSize!K8)</f>
        <v>-0.42854999999999999</v>
      </c>
      <c r="Z8" s="56">
        <f>IF(ZScores!L8&lt;=0,SelectedEffectSize!L8,-SelectedEffectSize!L8)</f>
        <v>-0.25321900000000003</v>
      </c>
      <c r="AA8" s="62">
        <f>IF(ZScores!M8&lt;=0,SelectedEffectSize!M8,-SelectedEffectSize!M8)</f>
        <v>-0.46987499999999999</v>
      </c>
    </row>
    <row r="9" spans="1:27" x14ac:dyDescent="0.2">
      <c r="A9" s="1" t="s">
        <v>62</v>
      </c>
      <c r="F9">
        <v>9.2119999999999997E-3</v>
      </c>
      <c r="G9">
        <v>0</v>
      </c>
      <c r="H9">
        <v>0.33868399999999999</v>
      </c>
      <c r="I9" s="2">
        <v>0.24943899999999999</v>
      </c>
      <c r="O9" s="1" t="s">
        <v>62</v>
      </c>
      <c r="P9" s="55"/>
      <c r="Q9" s="56"/>
      <c r="R9" s="57"/>
      <c r="S9" s="58"/>
      <c r="T9" s="59">
        <f>IF(ZScores!F9&lt;=0,SelectedEffectSize!F9,-SelectedEffectSize!F9)</f>
        <v>9.2119999999999997E-3</v>
      </c>
      <c r="U9" s="60">
        <f>IF(ZScores!G9&lt;=0,SelectedEffectSize!G9,-SelectedEffectSize!G9)</f>
        <v>0</v>
      </c>
      <c r="V9" s="60">
        <f>IF(ZScores!H9&lt;=0,SelectedEffectSize!H9,-SelectedEffectSize!H9)</f>
        <v>0.33868399999999999</v>
      </c>
      <c r="W9" s="61">
        <f>IF(ZScores!I9&lt;=0,SelectedEffectSize!I9,-SelectedEffectSize!I9)</f>
        <v>0.24943899999999999</v>
      </c>
      <c r="X9" s="59"/>
      <c r="Y9" s="60"/>
      <c r="Z9" s="56"/>
      <c r="AA9" s="62"/>
    </row>
    <row r="10" spans="1:27" x14ac:dyDescent="0.2">
      <c r="A10" s="1" t="s">
        <v>4</v>
      </c>
      <c r="B10">
        <v>0.51710400000000001</v>
      </c>
      <c r="C10">
        <v>0.140124</v>
      </c>
      <c r="D10">
        <v>0.87537600000000004</v>
      </c>
      <c r="E10">
        <v>0.77983400000000003</v>
      </c>
      <c r="F10">
        <v>0.28298699999999999</v>
      </c>
      <c r="G10">
        <v>0.290742</v>
      </c>
      <c r="H10">
        <v>0.28087299999999998</v>
      </c>
      <c r="I10" s="2">
        <v>0.47607300000000002</v>
      </c>
      <c r="J10">
        <v>0.17427899999999999</v>
      </c>
      <c r="K10">
        <v>0.263407</v>
      </c>
      <c r="L10">
        <v>0.57474599999999998</v>
      </c>
      <c r="M10">
        <v>0.317332</v>
      </c>
      <c r="O10" s="1" t="s">
        <v>4</v>
      </c>
      <c r="P10" s="55">
        <f>IF(ZScores!B10&lt;=0,SelectedEffectSize!B10,-SelectedEffectSize!B10)</f>
        <v>-0.51710400000000001</v>
      </c>
      <c r="Q10" s="56">
        <f>IF(ZScores!C10&lt;=0,SelectedEffectSize!C10,-SelectedEffectSize!C10)</f>
        <v>0.140124</v>
      </c>
      <c r="R10" s="57">
        <f>IF(ZScores!D10&lt;=0,SelectedEffectSize!D10,-SelectedEffectSize!D10)</f>
        <v>-0.87537600000000004</v>
      </c>
      <c r="S10" s="58">
        <f>IF(ZScores!E10&lt;=0,SelectedEffectSize!E10,-SelectedEffectSize!E10)</f>
        <v>-0.77983400000000003</v>
      </c>
      <c r="T10" s="59">
        <f>IF(ZScores!F10&lt;=0,SelectedEffectSize!F10,-SelectedEffectSize!F10)</f>
        <v>0.28298699999999999</v>
      </c>
      <c r="U10" s="60">
        <f>IF(ZScores!G10&lt;=0,SelectedEffectSize!G10,-SelectedEffectSize!G10)</f>
        <v>0.290742</v>
      </c>
      <c r="V10" s="60">
        <f>IF(ZScores!H10&lt;=0,SelectedEffectSize!H10,-SelectedEffectSize!H10)</f>
        <v>0.28087299999999998</v>
      </c>
      <c r="W10" s="61">
        <f>IF(ZScores!I10&lt;=0,SelectedEffectSize!I10,-SelectedEffectSize!I10)</f>
        <v>0.47607300000000002</v>
      </c>
      <c r="X10" s="59">
        <f>IF(ZScores!J10&lt;=0,SelectedEffectSize!J10,-SelectedEffectSize!J10)</f>
        <v>-0.17427899999999999</v>
      </c>
      <c r="Y10" s="60">
        <f>IF(ZScores!K10&lt;=0,SelectedEffectSize!K10,-SelectedEffectSize!K10)</f>
        <v>0.263407</v>
      </c>
      <c r="Z10" s="56">
        <f>IF(ZScores!L10&lt;=0,SelectedEffectSize!L10,-SelectedEffectSize!L10)</f>
        <v>-0.57474599999999998</v>
      </c>
      <c r="AA10" s="62">
        <f>IF(ZScores!M10&lt;=0,SelectedEffectSize!M10,-SelectedEffectSize!M10)</f>
        <v>-0.317332</v>
      </c>
    </row>
    <row r="11" spans="1:27" x14ac:dyDescent="0.2">
      <c r="A11" s="1" t="s">
        <v>41</v>
      </c>
      <c r="B11">
        <v>3.1960000000000002E-2</v>
      </c>
      <c r="C11">
        <v>0</v>
      </c>
      <c r="D11">
        <v>0.55925899999999995</v>
      </c>
      <c r="E11">
        <v>0.39408700000000002</v>
      </c>
      <c r="F11">
        <v>0.24535799999999999</v>
      </c>
      <c r="G11">
        <v>8.2183999999999993E-2</v>
      </c>
      <c r="H11">
        <v>7.5738E-2</v>
      </c>
      <c r="I11" s="2">
        <v>0.12909200000000001</v>
      </c>
      <c r="J11">
        <v>0.360375</v>
      </c>
      <c r="K11">
        <v>9.6184000000000006E-2</v>
      </c>
      <c r="L11">
        <v>0.50390299999999999</v>
      </c>
      <c r="M11">
        <v>0.53913199999999994</v>
      </c>
      <c r="O11" s="1" t="s">
        <v>41</v>
      </c>
      <c r="P11" s="55">
        <f>IF(ZScores!B11&lt;=0,SelectedEffectSize!B11,-SelectedEffectSize!B11)</f>
        <v>-3.1960000000000002E-2</v>
      </c>
      <c r="Q11" s="56">
        <f>IF(ZScores!C11&lt;=0,SelectedEffectSize!C11,-SelectedEffectSize!C11)</f>
        <v>0</v>
      </c>
      <c r="R11" s="57">
        <f>IF(ZScores!D11&lt;=0,SelectedEffectSize!D11,-SelectedEffectSize!D11)</f>
        <v>-0.55925899999999995</v>
      </c>
      <c r="S11" s="58">
        <f>IF(ZScores!E11&lt;=0,SelectedEffectSize!E11,-SelectedEffectSize!E11)</f>
        <v>-0.39408700000000002</v>
      </c>
      <c r="T11" s="59">
        <f>IF(ZScores!F11&lt;=0,SelectedEffectSize!F11,-SelectedEffectSize!F11)</f>
        <v>-0.24535799999999999</v>
      </c>
      <c r="U11" s="60">
        <f>IF(ZScores!G11&lt;=0,SelectedEffectSize!G11,-SelectedEffectSize!G11)</f>
        <v>-8.2183999999999993E-2</v>
      </c>
      <c r="V11" s="60">
        <f>IF(ZScores!H11&lt;=0,SelectedEffectSize!H11,-SelectedEffectSize!H11)</f>
        <v>7.5738E-2</v>
      </c>
      <c r="W11" s="61">
        <f>IF(ZScores!I11&lt;=0,SelectedEffectSize!I11,-SelectedEffectSize!I11)</f>
        <v>-0.12909200000000001</v>
      </c>
      <c r="X11" s="59">
        <f>IF(ZScores!J11&lt;=0,SelectedEffectSize!J11,-SelectedEffectSize!J11)</f>
        <v>-0.360375</v>
      </c>
      <c r="Y11" s="60">
        <f>IF(ZScores!K11&lt;=0,SelectedEffectSize!K11,-SelectedEffectSize!K11)</f>
        <v>-9.6184000000000006E-2</v>
      </c>
      <c r="Z11" s="56">
        <f>IF(ZScores!L11&lt;=0,SelectedEffectSize!L11,-SelectedEffectSize!L11)</f>
        <v>-0.50390299999999999</v>
      </c>
      <c r="AA11" s="62">
        <f>IF(ZScores!M11&lt;=0,SelectedEffectSize!M11,-SelectedEffectSize!M11)</f>
        <v>-0.53913199999999994</v>
      </c>
    </row>
    <row r="12" spans="1:27" x14ac:dyDescent="0.2">
      <c r="A12" s="1" t="s">
        <v>5</v>
      </c>
      <c r="B12">
        <v>0.71713499999999997</v>
      </c>
      <c r="C12">
        <v>0.34188200000000002</v>
      </c>
      <c r="D12">
        <v>1.0547420000000001</v>
      </c>
      <c r="E12">
        <v>1.3355239999999999</v>
      </c>
      <c r="F12">
        <v>0.24454999999999999</v>
      </c>
      <c r="G12">
        <v>8.2183999999999993E-2</v>
      </c>
      <c r="H12">
        <v>0.71608899999999998</v>
      </c>
      <c r="I12" s="2">
        <v>0.31691200000000003</v>
      </c>
      <c r="J12">
        <v>0.57759099999999997</v>
      </c>
      <c r="K12">
        <v>0.24967500000000001</v>
      </c>
      <c r="L12">
        <v>0.53779299999999997</v>
      </c>
      <c r="M12">
        <v>0.81980699999999995</v>
      </c>
      <c r="O12" s="1" t="s">
        <v>5</v>
      </c>
      <c r="P12" s="55">
        <f>IF(ZScores!B12&lt;=0,SelectedEffectSize!B12,-SelectedEffectSize!B12)</f>
        <v>-0.71713499999999997</v>
      </c>
      <c r="Q12" s="56">
        <f>IF(ZScores!C12&lt;=0,SelectedEffectSize!C12,-SelectedEffectSize!C12)</f>
        <v>-0.34188200000000002</v>
      </c>
      <c r="R12" s="57">
        <f>IF(ZScores!D12&lt;=0,SelectedEffectSize!D12,-SelectedEffectSize!D12)</f>
        <v>-1.0547420000000001</v>
      </c>
      <c r="S12" s="58">
        <f>IF(ZScores!E12&lt;=0,SelectedEffectSize!E12,-SelectedEffectSize!E12)</f>
        <v>-1.3355239999999999</v>
      </c>
      <c r="T12" s="59">
        <f>IF(ZScores!F12&lt;=0,SelectedEffectSize!F12,-SelectedEffectSize!F12)</f>
        <v>-0.24454999999999999</v>
      </c>
      <c r="U12" s="60">
        <f>IF(ZScores!G12&lt;=0,SelectedEffectSize!G12,-SelectedEffectSize!G12)</f>
        <v>-8.2183999999999993E-2</v>
      </c>
      <c r="V12" s="60">
        <f>IF(ZScores!H12&lt;=0,SelectedEffectSize!H12,-SelectedEffectSize!H12)</f>
        <v>0.71608899999999998</v>
      </c>
      <c r="W12" s="61">
        <f>IF(ZScores!I12&lt;=0,SelectedEffectSize!I12,-SelectedEffectSize!I12)</f>
        <v>0.31691200000000003</v>
      </c>
      <c r="X12" s="59">
        <f>IF(ZScores!J12&lt;=0,SelectedEffectSize!J12,-SelectedEffectSize!J12)</f>
        <v>-0.57759099999999997</v>
      </c>
      <c r="Y12" s="60">
        <f>IF(ZScores!K12&lt;=0,SelectedEffectSize!K12,-SelectedEffectSize!K12)</f>
        <v>-0.24967500000000001</v>
      </c>
      <c r="Z12" s="56">
        <f>IF(ZScores!L12&lt;=0,SelectedEffectSize!L12,-SelectedEffectSize!L12)</f>
        <v>-0.53779299999999997</v>
      </c>
      <c r="AA12" s="62">
        <f>IF(ZScores!M12&lt;=0,SelectedEffectSize!M12,-SelectedEffectSize!M12)</f>
        <v>-0.81980699999999995</v>
      </c>
    </row>
    <row r="13" spans="1:27" x14ac:dyDescent="0.2">
      <c r="A13" s="1" t="s">
        <v>23</v>
      </c>
      <c r="B13">
        <v>0.49236600000000003</v>
      </c>
      <c r="C13">
        <v>0.29347000000000001</v>
      </c>
      <c r="D13">
        <v>0.83225899999999997</v>
      </c>
      <c r="E13">
        <v>1.011355</v>
      </c>
      <c r="F13">
        <v>0.35014499999999998</v>
      </c>
      <c r="G13">
        <v>0.12403500000000001</v>
      </c>
      <c r="H13">
        <v>0.51422400000000001</v>
      </c>
      <c r="I13" s="2">
        <v>0.216419</v>
      </c>
      <c r="J13">
        <v>0.54146499999999997</v>
      </c>
      <c r="K13">
        <v>0.13922499999999999</v>
      </c>
      <c r="L13">
        <v>0.54433100000000001</v>
      </c>
      <c r="M13">
        <v>0.71197299999999997</v>
      </c>
      <c r="O13" s="1" t="s">
        <v>23</v>
      </c>
      <c r="P13" s="55">
        <f>IF(ZScores!B13&lt;=0,SelectedEffectSize!B13,-SelectedEffectSize!B13)</f>
        <v>-0.49236600000000003</v>
      </c>
      <c r="Q13" s="56">
        <f>IF(ZScores!C13&lt;=0,SelectedEffectSize!C13,-SelectedEffectSize!C13)</f>
        <v>-0.29347000000000001</v>
      </c>
      <c r="R13" s="57">
        <f>IF(ZScores!D13&lt;=0,SelectedEffectSize!D13,-SelectedEffectSize!D13)</f>
        <v>-0.83225899999999997</v>
      </c>
      <c r="S13" s="58">
        <f>IF(ZScores!E13&lt;=0,SelectedEffectSize!E13,-SelectedEffectSize!E13)</f>
        <v>-1.011355</v>
      </c>
      <c r="T13" s="59">
        <f>IF(ZScores!F13&lt;=0,SelectedEffectSize!F13,-SelectedEffectSize!F13)</f>
        <v>-0.35014499999999998</v>
      </c>
      <c r="U13" s="60">
        <f>IF(ZScores!G13&lt;=0,SelectedEffectSize!G13,-SelectedEffectSize!G13)</f>
        <v>0.12403500000000001</v>
      </c>
      <c r="V13" s="60">
        <f>IF(ZScores!H13&lt;=0,SelectedEffectSize!H13,-SelectedEffectSize!H13)</f>
        <v>0.51422400000000001</v>
      </c>
      <c r="W13" s="61">
        <f>IF(ZScores!I13&lt;=0,SelectedEffectSize!I13,-SelectedEffectSize!I13)</f>
        <v>0.216419</v>
      </c>
      <c r="X13" s="59">
        <f>IF(ZScores!J13&lt;=0,SelectedEffectSize!J13,-SelectedEffectSize!J13)</f>
        <v>-0.54146499999999997</v>
      </c>
      <c r="Y13" s="60">
        <f>IF(ZScores!K13&lt;=0,SelectedEffectSize!K13,-SelectedEffectSize!K13)</f>
        <v>-0.13922499999999999</v>
      </c>
      <c r="Z13" s="56">
        <f>IF(ZScores!L13&lt;=0,SelectedEffectSize!L13,-SelectedEffectSize!L13)</f>
        <v>-0.54433100000000001</v>
      </c>
      <c r="AA13" s="62">
        <f>IF(ZScores!M13&lt;=0,SelectedEffectSize!M13,-SelectedEffectSize!M13)</f>
        <v>-0.71197299999999997</v>
      </c>
    </row>
    <row r="14" spans="1:27" hidden="1" x14ac:dyDescent="0.2">
      <c r="A14" s="1" t="s">
        <v>50</v>
      </c>
      <c r="F14">
        <v>0.11756900000000001</v>
      </c>
      <c r="G14">
        <v>0.12403500000000001</v>
      </c>
      <c r="H14">
        <v>0.143876</v>
      </c>
      <c r="I14" s="2">
        <v>0.113748</v>
      </c>
      <c r="O14" s="1" t="s">
        <v>50</v>
      </c>
      <c r="P14" s="55"/>
      <c r="Q14" s="56"/>
      <c r="R14" s="57"/>
      <c r="S14" s="58"/>
      <c r="T14" s="59">
        <f>IF(ZScores!F14&lt;=0,SelectedEffectSize!F14,-SelectedEffectSize!F14)</f>
        <v>-0.11756900000000001</v>
      </c>
      <c r="U14" s="60">
        <f>IF(ZScores!G14&lt;=0,SelectedEffectSize!G14,-SelectedEffectSize!G14)</f>
        <v>0.12403500000000001</v>
      </c>
      <c r="V14" s="60">
        <f>IF(ZScores!H14&lt;=0,SelectedEffectSize!H14,-SelectedEffectSize!H14)</f>
        <v>-0.143876</v>
      </c>
      <c r="W14" s="61">
        <f>IF(ZScores!I14&lt;=0,SelectedEffectSize!I14,-SelectedEffectSize!I14)</f>
        <v>-0.113748</v>
      </c>
      <c r="X14" s="59"/>
      <c r="Y14" s="60"/>
      <c r="Z14" s="60"/>
      <c r="AA14" s="62"/>
    </row>
    <row r="15" spans="1:27" ht="17" thickBot="1" x14ac:dyDescent="0.25">
      <c r="A15" s="1" t="s">
        <v>46</v>
      </c>
      <c r="F15">
        <v>2.2134999999999998E-2</v>
      </c>
      <c r="G15">
        <v>0.150671</v>
      </c>
      <c r="H15">
        <v>0.60466900000000001</v>
      </c>
      <c r="I15" s="2">
        <v>0.48385699999999998</v>
      </c>
      <c r="O15" s="1" t="s">
        <v>46</v>
      </c>
      <c r="P15" s="63"/>
      <c r="Q15" s="64"/>
      <c r="R15" s="65"/>
      <c r="S15" s="66"/>
      <c r="T15" s="67">
        <f>IF(ZScores!F15&lt;=0,SelectedEffectSize!F15,-SelectedEffectSize!F15)</f>
        <v>-2.2134999999999998E-2</v>
      </c>
      <c r="U15" s="68">
        <f>IF(ZScores!G15&lt;=0,SelectedEffectSize!G15,-SelectedEffectSize!G15)</f>
        <v>0.150671</v>
      </c>
      <c r="V15" s="68">
        <f>IF(ZScores!H15&lt;=0,SelectedEffectSize!H15,-SelectedEffectSize!H15)</f>
        <v>0.60466900000000001</v>
      </c>
      <c r="W15" s="69">
        <f>IF(ZScores!I15&lt;=0,SelectedEffectSize!I15,-SelectedEffectSize!I15)</f>
        <v>0.48385699999999998</v>
      </c>
      <c r="X15" s="67"/>
      <c r="Y15" s="68"/>
      <c r="Z15" s="64"/>
      <c r="AA15" s="70"/>
    </row>
    <row r="16" spans="1:27" x14ac:dyDescent="0.2">
      <c r="A16" s="1" t="s">
        <v>6</v>
      </c>
      <c r="B16">
        <v>0.98643999999999998</v>
      </c>
      <c r="C16">
        <v>0.65089699999999995</v>
      </c>
      <c r="D16">
        <v>0.69367299999999998</v>
      </c>
      <c r="E16">
        <v>1.3652329999999999</v>
      </c>
      <c r="F16">
        <v>0.16012799999999999</v>
      </c>
      <c r="G16">
        <v>2.5572999999999999E-2</v>
      </c>
      <c r="H16">
        <v>7.4647000000000005E-2</v>
      </c>
      <c r="I16" s="2">
        <v>3.0914000000000001E-2</v>
      </c>
      <c r="J16">
        <v>0.95302500000000001</v>
      </c>
      <c r="K16">
        <v>0.55048200000000003</v>
      </c>
      <c r="L16">
        <v>0.67654499999999995</v>
      </c>
      <c r="M16">
        <v>1.2709569999999999</v>
      </c>
      <c r="O16" s="1" t="s">
        <v>6</v>
      </c>
      <c r="P16" s="47">
        <f>IF(ZScores!B16&lt;=0,SelectedEffectSize!B16,-SelectedEffectSize!B16)</f>
        <v>0.98643999999999998</v>
      </c>
      <c r="Q16" s="48">
        <f>IF(ZScores!C16&lt;=0,SelectedEffectSize!C16,-SelectedEffectSize!C16)</f>
        <v>0.65089699999999995</v>
      </c>
      <c r="R16" s="49">
        <f>IF(ZScores!D16&lt;=0,SelectedEffectSize!D16,-SelectedEffectSize!D16)</f>
        <v>0.69367299999999998</v>
      </c>
      <c r="S16" s="50">
        <f>IF(ZScores!E16&lt;=0,SelectedEffectSize!E16,-SelectedEffectSize!E16)</f>
        <v>1.3652329999999999</v>
      </c>
      <c r="T16" s="51">
        <f>IF(ZScores!F16&lt;=0,SelectedEffectSize!F16,-SelectedEffectSize!F16)</f>
        <v>-0.16012799999999999</v>
      </c>
      <c r="U16" s="52">
        <f>IF(ZScores!G16&lt;=0,SelectedEffectSize!G16,-SelectedEffectSize!G16)</f>
        <v>2.5572999999999999E-2</v>
      </c>
      <c r="V16" s="52">
        <f>IF(ZScores!H16&lt;=0,SelectedEffectSize!H16,-SelectedEffectSize!H16)</f>
        <v>7.4647000000000005E-2</v>
      </c>
      <c r="W16" s="53">
        <f>IF(ZScores!I16&lt;=0,SelectedEffectSize!I16,-SelectedEffectSize!I16)</f>
        <v>3.0914000000000001E-2</v>
      </c>
      <c r="X16" s="51">
        <f>IF(ZScores!J16&lt;=0,SelectedEffectSize!J16,-SelectedEffectSize!J16)</f>
        <v>0.95302500000000001</v>
      </c>
      <c r="Y16" s="52">
        <f>IF(ZScores!K16&lt;=0,SelectedEffectSize!K16,-SelectedEffectSize!K16)</f>
        <v>0.55048200000000003</v>
      </c>
      <c r="Z16" s="48">
        <f>IF(ZScores!L16&lt;=0,SelectedEffectSize!L16,-SelectedEffectSize!L16)</f>
        <v>0.67654499999999995</v>
      </c>
      <c r="AA16" s="54">
        <f>IF(ZScores!M16&lt;=0,SelectedEffectSize!M16,-SelectedEffectSize!M16)</f>
        <v>1.2709569999999999</v>
      </c>
    </row>
    <row r="17" spans="1:27" x14ac:dyDescent="0.2">
      <c r="A17" s="1" t="s">
        <v>7</v>
      </c>
      <c r="B17">
        <v>0.95302500000000001</v>
      </c>
      <c r="C17">
        <v>0.77966000000000002</v>
      </c>
      <c r="D17">
        <v>0.71167000000000002</v>
      </c>
      <c r="E17">
        <v>1.4107890000000001</v>
      </c>
      <c r="F17">
        <v>0.16012799999999999</v>
      </c>
      <c r="G17">
        <v>8.2183999999999993E-2</v>
      </c>
      <c r="H17">
        <v>0.199568</v>
      </c>
      <c r="I17" s="2">
        <v>0.27208300000000002</v>
      </c>
      <c r="J17">
        <v>0.981155</v>
      </c>
      <c r="K17">
        <v>0.72487199999999996</v>
      </c>
      <c r="L17">
        <v>0.87152600000000002</v>
      </c>
      <c r="M17">
        <v>1.5001949999999999</v>
      </c>
      <c r="O17" s="1" t="s">
        <v>7</v>
      </c>
      <c r="P17" s="55">
        <f>IF(ZScores!B17&lt;=0,SelectedEffectSize!B17,-SelectedEffectSize!B17)</f>
        <v>0.95302500000000001</v>
      </c>
      <c r="Q17" s="56">
        <f>IF(ZScores!C17&lt;=0,SelectedEffectSize!C17,-SelectedEffectSize!C17)</f>
        <v>0.77966000000000002</v>
      </c>
      <c r="R17" s="57">
        <f>IF(ZScores!D17&lt;=0,SelectedEffectSize!D17,-SelectedEffectSize!D17)</f>
        <v>0.71167000000000002</v>
      </c>
      <c r="S17" s="58">
        <f>IF(ZScores!E17&lt;=0,SelectedEffectSize!E17,-SelectedEffectSize!E17)</f>
        <v>1.4107890000000001</v>
      </c>
      <c r="T17" s="59">
        <f>IF(ZScores!F17&lt;=0,SelectedEffectSize!F17,-SelectedEffectSize!F17)</f>
        <v>0.16012799999999999</v>
      </c>
      <c r="U17" s="60">
        <f>IF(ZScores!G17&lt;=0,SelectedEffectSize!G17,-SelectedEffectSize!G17)</f>
        <v>8.2183999999999993E-2</v>
      </c>
      <c r="V17" s="60">
        <f>IF(ZScores!H17&lt;=0,SelectedEffectSize!H17,-SelectedEffectSize!H17)</f>
        <v>0.199568</v>
      </c>
      <c r="W17" s="61">
        <f>IF(ZScores!I17&lt;=0,SelectedEffectSize!I17,-SelectedEffectSize!I17)</f>
        <v>0.27208300000000002</v>
      </c>
      <c r="X17" s="59">
        <f>IF(ZScores!J17&lt;=0,SelectedEffectSize!J17,-SelectedEffectSize!J17)</f>
        <v>0.981155</v>
      </c>
      <c r="Y17" s="60">
        <f>IF(ZScores!K17&lt;=0,SelectedEffectSize!K17,-SelectedEffectSize!K17)</f>
        <v>0.72487199999999996</v>
      </c>
      <c r="Z17" s="56">
        <f>IF(ZScores!L17&lt;=0,SelectedEffectSize!L17,-SelectedEffectSize!L17)</f>
        <v>0.87152600000000002</v>
      </c>
      <c r="AA17" s="62">
        <f>IF(ZScores!M17&lt;=0,SelectedEffectSize!M17,-SelectedEffectSize!M17)</f>
        <v>1.5001949999999999</v>
      </c>
    </row>
    <row r="18" spans="1:27" x14ac:dyDescent="0.2">
      <c r="A18" s="1" t="s">
        <v>8</v>
      </c>
      <c r="B18">
        <v>0.98190500000000003</v>
      </c>
      <c r="C18">
        <v>0.82060999999999995</v>
      </c>
      <c r="D18">
        <v>0.922763</v>
      </c>
      <c r="E18">
        <v>1.567312</v>
      </c>
      <c r="F18">
        <v>0.12815499999999999</v>
      </c>
      <c r="G18">
        <v>0.27594600000000002</v>
      </c>
      <c r="H18">
        <v>4.5191000000000002E-2</v>
      </c>
      <c r="I18" s="2">
        <v>4.8852E-2</v>
      </c>
      <c r="J18">
        <v>0.87268299999999999</v>
      </c>
      <c r="K18">
        <v>0.87998699999999996</v>
      </c>
      <c r="L18">
        <v>0.90141800000000005</v>
      </c>
      <c r="M18">
        <v>1.5372319999999999</v>
      </c>
      <c r="O18" s="1" t="s">
        <v>8</v>
      </c>
      <c r="P18" s="55">
        <f>IF(ZScores!B18&lt;=0,SelectedEffectSize!B18,-SelectedEffectSize!B18)</f>
        <v>0.98190500000000003</v>
      </c>
      <c r="Q18" s="56">
        <f>IF(ZScores!C18&lt;=0,SelectedEffectSize!C18,-SelectedEffectSize!C18)</f>
        <v>0.82060999999999995</v>
      </c>
      <c r="R18" s="57">
        <f>IF(ZScores!D18&lt;=0,SelectedEffectSize!D18,-SelectedEffectSize!D18)</f>
        <v>0.922763</v>
      </c>
      <c r="S18" s="58">
        <f>IF(ZScores!E18&lt;=0,SelectedEffectSize!E18,-SelectedEffectSize!E18)</f>
        <v>1.567312</v>
      </c>
      <c r="T18" s="59">
        <f>IF(ZScores!F18&lt;=0,SelectedEffectSize!F18,-SelectedEffectSize!F18)</f>
        <v>-0.12815499999999999</v>
      </c>
      <c r="U18" s="60">
        <f>IF(ZScores!G18&lt;=0,SelectedEffectSize!G18,-SelectedEffectSize!G18)</f>
        <v>0.27594600000000002</v>
      </c>
      <c r="V18" s="60">
        <f>IF(ZScores!H18&lt;=0,SelectedEffectSize!H18,-SelectedEffectSize!H18)</f>
        <v>-4.5191000000000002E-2</v>
      </c>
      <c r="W18" s="61">
        <f>IF(ZScores!I18&lt;=0,SelectedEffectSize!I18,-SelectedEffectSize!I18)</f>
        <v>4.8852E-2</v>
      </c>
      <c r="X18" s="59">
        <f>IF(ZScores!J18&lt;=0,SelectedEffectSize!J18,-SelectedEffectSize!J18)</f>
        <v>0.87268299999999999</v>
      </c>
      <c r="Y18" s="60">
        <f>IF(ZScores!K18&lt;=0,SelectedEffectSize!K18,-SelectedEffectSize!K18)</f>
        <v>0.87998699999999996</v>
      </c>
      <c r="Z18" s="60">
        <f>IF(ZScores!L18&lt;=0,SelectedEffectSize!L18,-SelectedEffectSize!L18)</f>
        <v>0.90141800000000005</v>
      </c>
      <c r="AA18" s="62">
        <f>IF(ZScores!M18&lt;=0,SelectedEffectSize!M18,-SelectedEffectSize!M18)</f>
        <v>1.5372319999999999</v>
      </c>
    </row>
    <row r="19" spans="1:27" x14ac:dyDescent="0.2">
      <c r="A19" s="1" t="s">
        <v>9</v>
      </c>
      <c r="B19">
        <v>0.78960900000000001</v>
      </c>
      <c r="C19">
        <v>0.11396100000000001</v>
      </c>
      <c r="D19">
        <v>0.45514399999999999</v>
      </c>
      <c r="E19">
        <v>0.802589</v>
      </c>
      <c r="F19">
        <v>0.27734999999999999</v>
      </c>
      <c r="G19">
        <v>0.55469999999999997</v>
      </c>
      <c r="H19">
        <v>0.14139399999999999</v>
      </c>
      <c r="I19" s="2">
        <v>0.36438900000000002</v>
      </c>
      <c r="J19">
        <v>0.81602300000000005</v>
      </c>
      <c r="K19">
        <v>0.67420000000000002</v>
      </c>
      <c r="L19">
        <v>0.31648300000000001</v>
      </c>
      <c r="M19">
        <v>1.0090479999999999</v>
      </c>
      <c r="O19" s="1" t="s">
        <v>9</v>
      </c>
      <c r="P19" s="55">
        <f>IF(ZScores!B19&lt;=0,SelectedEffectSize!B19,-SelectedEffectSize!B19)</f>
        <v>0.78960900000000001</v>
      </c>
      <c r="Q19" s="56">
        <f>IF(ZScores!C19&lt;=0,SelectedEffectSize!C19,-SelectedEffectSize!C19)</f>
        <v>0.11396100000000001</v>
      </c>
      <c r="R19" s="57">
        <f>IF(ZScores!D19&lt;=0,SelectedEffectSize!D19,-SelectedEffectSize!D19)</f>
        <v>0.45514399999999999</v>
      </c>
      <c r="S19" s="58">
        <f>IF(ZScores!E19&lt;=0,SelectedEffectSize!E19,-SelectedEffectSize!E19)</f>
        <v>0.802589</v>
      </c>
      <c r="T19" s="59">
        <f>IF(ZScores!F19&lt;=0,SelectedEffectSize!F19,-SelectedEffectSize!F19)</f>
        <v>0.27734999999999999</v>
      </c>
      <c r="U19" s="60">
        <f>IF(ZScores!G19&lt;=0,SelectedEffectSize!G19,-SelectedEffectSize!G19)</f>
        <v>0.55469999999999997</v>
      </c>
      <c r="V19" s="60">
        <f>IF(ZScores!H19&lt;=0,SelectedEffectSize!H19,-SelectedEffectSize!H19)</f>
        <v>-0.14139399999999999</v>
      </c>
      <c r="W19" s="61">
        <f>IF(ZScores!I19&lt;=0,SelectedEffectSize!I19,-SelectedEffectSize!I19)</f>
        <v>0.36438900000000002</v>
      </c>
      <c r="X19" s="59">
        <f>IF(ZScores!J19&lt;=0,SelectedEffectSize!J19,-SelectedEffectSize!J19)</f>
        <v>0.81602300000000005</v>
      </c>
      <c r="Y19" s="60">
        <f>IF(ZScores!K19&lt;=0,SelectedEffectSize!K19,-SelectedEffectSize!K19)</f>
        <v>0.67420000000000002</v>
      </c>
      <c r="Z19" s="56">
        <f>IF(ZScores!L19&lt;=0,SelectedEffectSize!L19,-SelectedEffectSize!L19)</f>
        <v>0.31648300000000001</v>
      </c>
      <c r="AA19" s="62">
        <f>IF(ZScores!M19&lt;=0,SelectedEffectSize!M19,-SelectedEffectSize!M19)</f>
        <v>1.0090479999999999</v>
      </c>
    </row>
    <row r="20" spans="1:27" x14ac:dyDescent="0.2">
      <c r="A20" s="1" t="s">
        <v>36</v>
      </c>
      <c r="B20">
        <v>0.56980299999999995</v>
      </c>
      <c r="C20">
        <v>0.49236600000000003</v>
      </c>
      <c r="D20">
        <v>7.3021000000000003E-2</v>
      </c>
      <c r="E20">
        <v>0.58879199999999998</v>
      </c>
      <c r="F20">
        <v>0.21695700000000001</v>
      </c>
      <c r="G20">
        <v>0.16012799999999999</v>
      </c>
      <c r="H20">
        <v>0.24083499999999999</v>
      </c>
      <c r="I20" s="2">
        <v>7.1930999999999995E-2</v>
      </c>
      <c r="J20">
        <v>0.360375</v>
      </c>
      <c r="K20">
        <v>0.50251900000000005</v>
      </c>
      <c r="L20">
        <v>0.40284599999999998</v>
      </c>
      <c r="M20">
        <v>0.72328300000000001</v>
      </c>
      <c r="O20" s="1" t="s">
        <v>36</v>
      </c>
      <c r="P20" s="55">
        <f>IF(ZScores!B20&lt;=0,SelectedEffectSize!B20,-SelectedEffectSize!B20)</f>
        <v>0.56980299999999995</v>
      </c>
      <c r="Q20" s="56">
        <f>IF(ZScores!C20&lt;=0,SelectedEffectSize!C20,-SelectedEffectSize!C20)</f>
        <v>0.49236600000000003</v>
      </c>
      <c r="R20" s="57">
        <f>IF(ZScores!D20&lt;=0,SelectedEffectSize!D20,-SelectedEffectSize!D20)</f>
        <v>7.3021000000000003E-2</v>
      </c>
      <c r="S20" s="58">
        <f>IF(ZScores!E20&lt;=0,SelectedEffectSize!E20,-SelectedEffectSize!E20)</f>
        <v>0.58879199999999998</v>
      </c>
      <c r="T20" s="59">
        <f>IF(ZScores!F20&lt;=0,SelectedEffectSize!F20,-SelectedEffectSize!F20)</f>
        <v>-0.21695700000000001</v>
      </c>
      <c r="U20" s="60">
        <f>IF(ZScores!G20&lt;=0,SelectedEffectSize!G20,-SelectedEffectSize!G20)</f>
        <v>0.16012799999999999</v>
      </c>
      <c r="V20" s="60">
        <f>IF(ZScores!H20&lt;=0,SelectedEffectSize!H20,-SelectedEffectSize!H20)</f>
        <v>0.24083499999999999</v>
      </c>
      <c r="W20" s="61">
        <f>IF(ZScores!I20&lt;=0,SelectedEffectSize!I20,-SelectedEffectSize!I20)</f>
        <v>7.1930999999999995E-2</v>
      </c>
      <c r="X20" s="59">
        <f>IF(ZScores!J20&lt;=0,SelectedEffectSize!J20,-SelectedEffectSize!J20)</f>
        <v>0.360375</v>
      </c>
      <c r="Y20" s="60">
        <f>IF(ZScores!K20&lt;=0,SelectedEffectSize!K20,-SelectedEffectSize!K20)</f>
        <v>0.50251900000000005</v>
      </c>
      <c r="Z20" s="56">
        <f>IF(ZScores!L20&lt;=0,SelectedEffectSize!L20,-SelectedEffectSize!L20)</f>
        <v>0.40284599999999998</v>
      </c>
      <c r="AA20" s="62">
        <f>IF(ZScores!M20&lt;=0,SelectedEffectSize!M20,-SelectedEffectSize!M20)</f>
        <v>0.72328300000000001</v>
      </c>
    </row>
    <row r="21" spans="1:27" x14ac:dyDescent="0.2">
      <c r="A21" s="1" t="s">
        <v>29</v>
      </c>
      <c r="B21">
        <v>0.50251900000000005</v>
      </c>
      <c r="C21">
        <v>0.577322</v>
      </c>
      <c r="D21">
        <v>0.17038300000000001</v>
      </c>
      <c r="E21">
        <v>0.45895200000000003</v>
      </c>
      <c r="F21">
        <v>0.147592</v>
      </c>
      <c r="G21">
        <v>0.38352599999999998</v>
      </c>
      <c r="H21">
        <v>0.548508</v>
      </c>
      <c r="I21" s="2">
        <v>0.65274100000000002</v>
      </c>
      <c r="J21">
        <v>0.51747100000000001</v>
      </c>
      <c r="K21">
        <v>0.88662099999999999</v>
      </c>
      <c r="L21">
        <v>0.302674</v>
      </c>
      <c r="M21">
        <v>0.97617399999999999</v>
      </c>
      <c r="O21" s="1" t="s">
        <v>29</v>
      </c>
      <c r="P21" s="55">
        <f>IF(ZScores!B21&lt;=0,SelectedEffectSize!B21,-SelectedEffectSize!B21)</f>
        <v>0.50251900000000005</v>
      </c>
      <c r="Q21" s="56">
        <f>IF(ZScores!C21&lt;=0,SelectedEffectSize!C21,-SelectedEffectSize!C21)</f>
        <v>0.577322</v>
      </c>
      <c r="R21" s="57">
        <f>IF(ZScores!D21&lt;=0,SelectedEffectSize!D21,-SelectedEffectSize!D21)</f>
        <v>-0.17038300000000001</v>
      </c>
      <c r="S21" s="58">
        <f>IF(ZScores!E21&lt;=0,SelectedEffectSize!E21,-SelectedEffectSize!E21)</f>
        <v>0.45895200000000003</v>
      </c>
      <c r="T21" s="59">
        <f>IF(ZScores!F21&lt;=0,SelectedEffectSize!F21,-SelectedEffectSize!F21)</f>
        <v>0.147592</v>
      </c>
      <c r="U21" s="60">
        <f>IF(ZScores!G21&lt;=0,SelectedEffectSize!G21,-SelectedEffectSize!G21)</f>
        <v>0.38352599999999998</v>
      </c>
      <c r="V21" s="60">
        <f>IF(ZScores!H21&lt;=0,SelectedEffectSize!H21,-SelectedEffectSize!H21)</f>
        <v>0.548508</v>
      </c>
      <c r="W21" s="61">
        <f>IF(ZScores!I21&lt;=0,SelectedEffectSize!I21,-SelectedEffectSize!I21)</f>
        <v>0.65274100000000002</v>
      </c>
      <c r="X21" s="59">
        <f>IF(ZScores!J21&lt;=0,SelectedEffectSize!J21,-SelectedEffectSize!J21)</f>
        <v>0.51747100000000001</v>
      </c>
      <c r="Y21" s="60">
        <f>IF(ZScores!K21&lt;=0,SelectedEffectSize!K21,-SelectedEffectSize!K21)</f>
        <v>0.88662099999999999</v>
      </c>
      <c r="Z21" s="56">
        <f>IF(ZScores!L21&lt;=0,SelectedEffectSize!L21,-SelectedEffectSize!L21)</f>
        <v>0.302674</v>
      </c>
      <c r="AA21" s="62">
        <f>IF(ZScores!M21&lt;=0,SelectedEffectSize!M21,-SelectedEffectSize!M21)</f>
        <v>0.97617399999999999</v>
      </c>
    </row>
    <row r="22" spans="1:27" x14ac:dyDescent="0.2">
      <c r="A22" s="1" t="s">
        <v>42</v>
      </c>
      <c r="B22">
        <v>0.24618300000000001</v>
      </c>
      <c r="C22">
        <v>0.40451999999999999</v>
      </c>
      <c r="D22">
        <v>0.52962200000000004</v>
      </c>
      <c r="E22">
        <v>0.30255599999999999</v>
      </c>
      <c r="F22">
        <v>0.37210399999999999</v>
      </c>
      <c r="G22">
        <v>0.12403500000000001</v>
      </c>
      <c r="H22">
        <v>0.24190600000000001</v>
      </c>
      <c r="I22" s="2">
        <v>0.42205399999999998</v>
      </c>
      <c r="J22">
        <v>0.17407800000000001</v>
      </c>
      <c r="K22">
        <v>0.38138499999999997</v>
      </c>
      <c r="L22">
        <v>0.237459</v>
      </c>
      <c r="M22">
        <v>0.17147100000000001</v>
      </c>
      <c r="O22" s="1" t="s">
        <v>42</v>
      </c>
      <c r="P22" s="55">
        <f>IF(ZScores!B22&lt;=0,SelectedEffectSize!B22,-SelectedEffectSize!B22)</f>
        <v>-0.24618300000000001</v>
      </c>
      <c r="Q22" s="56">
        <f>IF(ZScores!C22&lt;=0,SelectedEffectSize!C22,-SelectedEffectSize!C22)</f>
        <v>0.40451999999999999</v>
      </c>
      <c r="R22" s="57">
        <f>IF(ZScores!D22&lt;=0,SelectedEffectSize!D22,-SelectedEffectSize!D22)</f>
        <v>-0.52962200000000004</v>
      </c>
      <c r="S22" s="58">
        <f>IF(ZScores!E22&lt;=0,SelectedEffectSize!E22,-SelectedEffectSize!E22)</f>
        <v>-0.30255599999999999</v>
      </c>
      <c r="T22" s="59">
        <f>IF(ZScores!F22&lt;=0,SelectedEffectSize!F22,-SelectedEffectSize!F22)</f>
        <v>0.37210399999999999</v>
      </c>
      <c r="U22" s="60">
        <f>IF(ZScores!G22&lt;=0,SelectedEffectSize!G22,-SelectedEffectSize!G22)</f>
        <v>0.12403500000000001</v>
      </c>
      <c r="V22" s="60">
        <f>IF(ZScores!H22&lt;=0,SelectedEffectSize!H22,-SelectedEffectSize!H22)</f>
        <v>0.24190600000000001</v>
      </c>
      <c r="W22" s="61">
        <f>IF(ZScores!I22&lt;=0,SelectedEffectSize!I22,-SelectedEffectSize!I22)</f>
        <v>0.42205399999999998</v>
      </c>
      <c r="X22" s="59">
        <f>IF(ZScores!J22&lt;=0,SelectedEffectSize!J22,-SelectedEffectSize!J22)</f>
        <v>0.17407800000000001</v>
      </c>
      <c r="Y22" s="60">
        <f>IF(ZScores!K22&lt;=0,SelectedEffectSize!K22,-SelectedEffectSize!K22)</f>
        <v>0.38138499999999997</v>
      </c>
      <c r="Z22" s="56">
        <f>IF(ZScores!L22&lt;=0,SelectedEffectSize!L22,-SelectedEffectSize!L22)</f>
        <v>-0.237459</v>
      </c>
      <c r="AA22" s="62">
        <f>IF(ZScores!M22&lt;=0,SelectedEffectSize!M22,-SelectedEffectSize!M22)</f>
        <v>0.17147100000000001</v>
      </c>
    </row>
    <row r="23" spans="1:27" hidden="1" x14ac:dyDescent="0.2">
      <c r="A23" s="1" t="s">
        <v>48</v>
      </c>
      <c r="B23">
        <v>0.40451999999999999</v>
      </c>
      <c r="C23">
        <v>0.54067699999999996</v>
      </c>
      <c r="D23">
        <v>0.28979199999999999</v>
      </c>
      <c r="E23">
        <v>0.69662299999999999</v>
      </c>
      <c r="F23">
        <v>0</v>
      </c>
      <c r="G23">
        <v>0.16012799999999999</v>
      </c>
      <c r="H23">
        <v>0.30373800000000001</v>
      </c>
      <c r="I23" s="2">
        <v>0.156303</v>
      </c>
      <c r="J23">
        <v>0.34188200000000002</v>
      </c>
      <c r="K23">
        <v>0.54096299999999997</v>
      </c>
      <c r="L23">
        <v>0.237459</v>
      </c>
      <c r="M23">
        <v>0.65336099999999997</v>
      </c>
      <c r="O23" s="1" t="s">
        <v>48</v>
      </c>
      <c r="P23" s="55">
        <f>IF(ZScores!B23&lt;=0,SelectedEffectSize!B23,-SelectedEffectSize!B23)</f>
        <v>0.40451999999999999</v>
      </c>
      <c r="Q23" s="56">
        <f>IF(ZScores!C23&lt;=0,SelectedEffectSize!C23,-SelectedEffectSize!C23)</f>
        <v>0.54067699999999996</v>
      </c>
      <c r="R23" s="57">
        <f>IF(ZScores!D23&lt;=0,SelectedEffectSize!D23,-SelectedEffectSize!D23)</f>
        <v>0.28979199999999999</v>
      </c>
      <c r="S23" s="58">
        <f>IF(ZScores!E23&lt;=0,SelectedEffectSize!E23,-SelectedEffectSize!E23)</f>
        <v>0.69662299999999999</v>
      </c>
      <c r="T23" s="59">
        <f>IF(ZScores!F23&lt;=0,SelectedEffectSize!F23,-SelectedEffectSize!F23)</f>
        <v>0</v>
      </c>
      <c r="U23" s="60">
        <f>IF(ZScores!G23&lt;=0,SelectedEffectSize!G23,-SelectedEffectSize!G23)</f>
        <v>0.16012799999999999</v>
      </c>
      <c r="V23" s="60">
        <f>IF(ZScores!H23&lt;=0,SelectedEffectSize!H23,-SelectedEffectSize!H23)</f>
        <v>-0.30373800000000001</v>
      </c>
      <c r="W23" s="61">
        <f>IF(ZScores!I23&lt;=0,SelectedEffectSize!I23,-SelectedEffectSize!I23)</f>
        <v>-0.156303</v>
      </c>
      <c r="X23" s="59">
        <f>IF(ZScores!J23&lt;=0,SelectedEffectSize!J23,-SelectedEffectSize!J23)</f>
        <v>0.34188200000000002</v>
      </c>
      <c r="Y23" s="60">
        <f>IF(ZScores!K23&lt;=0,SelectedEffectSize!K23,-SelectedEffectSize!K23)</f>
        <v>0.54096299999999997</v>
      </c>
      <c r="Z23" s="56">
        <f>IF(ZScores!L23&lt;=0,SelectedEffectSize!L23,-SelectedEffectSize!L23)</f>
        <v>0.237459</v>
      </c>
      <c r="AA23" s="62">
        <f>IF(ZScores!M23&lt;=0,SelectedEffectSize!M23,-SelectedEffectSize!M23)</f>
        <v>0.65336099999999997</v>
      </c>
    </row>
    <row r="24" spans="1:27" hidden="1" x14ac:dyDescent="0.2">
      <c r="A24" s="1" t="s">
        <v>31</v>
      </c>
      <c r="B24">
        <v>0.190693</v>
      </c>
      <c r="C24">
        <v>0.41693599999999997</v>
      </c>
      <c r="D24">
        <v>0.347499</v>
      </c>
      <c r="E24">
        <v>0.53757500000000003</v>
      </c>
      <c r="F24">
        <v>0.16012799999999999</v>
      </c>
      <c r="G24">
        <v>0.48038399999999998</v>
      </c>
      <c r="H24">
        <v>0.15675800000000001</v>
      </c>
      <c r="I24" s="2">
        <v>3.0471000000000002E-2</v>
      </c>
      <c r="J24">
        <v>0.11396100000000001</v>
      </c>
      <c r="K24">
        <v>0.58693899999999999</v>
      </c>
      <c r="L24">
        <v>0.27308700000000002</v>
      </c>
      <c r="M24">
        <v>0.57031500000000002</v>
      </c>
      <c r="O24" s="1" t="s">
        <v>31</v>
      </c>
      <c r="P24" s="55">
        <f>IF(ZScores!B24&lt;=0,SelectedEffectSize!B24,-SelectedEffectSize!B24)</f>
        <v>0.190693</v>
      </c>
      <c r="Q24" s="56">
        <f>IF(ZScores!C24&lt;=0,SelectedEffectSize!C24,-SelectedEffectSize!C24)</f>
        <v>0.41693599999999997</v>
      </c>
      <c r="R24" s="57">
        <f>IF(ZScores!D24&lt;=0,SelectedEffectSize!D24,-SelectedEffectSize!D24)</f>
        <v>0.347499</v>
      </c>
      <c r="S24" s="58">
        <f>IF(ZScores!E24&lt;=0,SelectedEffectSize!E24,-SelectedEffectSize!E24)</f>
        <v>0.53757500000000003</v>
      </c>
      <c r="T24" s="59">
        <f>IF(ZScores!F24&lt;=0,SelectedEffectSize!F24,-SelectedEffectSize!F24)</f>
        <v>-0.16012799999999999</v>
      </c>
      <c r="U24" s="60">
        <f>IF(ZScores!G24&lt;=0,SelectedEffectSize!G24,-SelectedEffectSize!G24)</f>
        <v>0.48038399999999998</v>
      </c>
      <c r="V24" s="60">
        <f>IF(ZScores!H24&lt;=0,SelectedEffectSize!H24,-SelectedEffectSize!H24)</f>
        <v>-0.15675800000000001</v>
      </c>
      <c r="W24" s="61">
        <f>IF(ZScores!I24&lt;=0,SelectedEffectSize!I24,-SelectedEffectSize!I24)</f>
        <v>3.0471000000000002E-2</v>
      </c>
      <c r="X24" s="59">
        <f>IF(ZScores!J24&lt;=0,SelectedEffectSize!J24,-SelectedEffectSize!J24)</f>
        <v>0.11396100000000001</v>
      </c>
      <c r="Y24" s="60">
        <f>IF(ZScores!K24&lt;=0,SelectedEffectSize!K24,-SelectedEffectSize!K24)</f>
        <v>0.58693899999999999</v>
      </c>
      <c r="Z24" s="56">
        <f>IF(ZScores!L24&lt;=0,SelectedEffectSize!L24,-SelectedEffectSize!L24)</f>
        <v>0.27308700000000002</v>
      </c>
      <c r="AA24" s="62">
        <f>IF(ZScores!M24&lt;=0,SelectedEffectSize!M24,-SelectedEffectSize!M24)</f>
        <v>0.57031500000000002</v>
      </c>
    </row>
    <row r="25" spans="1:27" ht="17" thickBot="1" x14ac:dyDescent="0.25">
      <c r="A25" s="1" t="s">
        <v>51</v>
      </c>
      <c r="B25">
        <v>0.30151099999999997</v>
      </c>
      <c r="C25">
        <v>3.1607000000000003E-2</v>
      </c>
      <c r="D25">
        <v>0</v>
      </c>
      <c r="E25">
        <v>0.16622899999999999</v>
      </c>
      <c r="F25">
        <v>0.27734999999999999</v>
      </c>
      <c r="G25">
        <v>0.104828</v>
      </c>
      <c r="H25">
        <v>0.31971300000000002</v>
      </c>
      <c r="I25" s="2">
        <v>3.9198999999999998E-2</v>
      </c>
      <c r="J25">
        <v>0</v>
      </c>
      <c r="K25">
        <v>0</v>
      </c>
      <c r="L25">
        <v>0.37418899999999999</v>
      </c>
      <c r="M25">
        <v>0.24110100000000001</v>
      </c>
      <c r="O25" s="1" t="s">
        <v>51</v>
      </c>
      <c r="P25" s="55">
        <f>IF(ZScores!B25&lt;=0,SelectedEffectSize!B25,-SelectedEffectSize!B25)</f>
        <v>-0.30151099999999997</v>
      </c>
      <c r="Q25" s="56">
        <f>IF(ZScores!C25&lt;=0,SelectedEffectSize!C25,-SelectedEffectSize!C25)</f>
        <v>-3.1607000000000003E-2</v>
      </c>
      <c r="R25" s="57">
        <f>IF(ZScores!D25&lt;=0,SelectedEffectSize!D25,-SelectedEffectSize!D25)</f>
        <v>0</v>
      </c>
      <c r="S25" s="58">
        <f>IF(ZScores!E25&lt;=0,SelectedEffectSize!E25,-SelectedEffectSize!E25)</f>
        <v>-0.16622899999999999</v>
      </c>
      <c r="T25" s="59">
        <f>IF(ZScores!F25&lt;=0,SelectedEffectSize!F25,-SelectedEffectSize!F25)</f>
        <v>0.27734999999999999</v>
      </c>
      <c r="U25" s="60">
        <f>IF(ZScores!G25&lt;=0,SelectedEffectSize!G25,-SelectedEffectSize!G25)</f>
        <v>0.104828</v>
      </c>
      <c r="V25" s="60">
        <f>IF(ZScores!H25&lt;=0,SelectedEffectSize!H25,-SelectedEffectSize!H25)</f>
        <v>-0.31971300000000002</v>
      </c>
      <c r="W25" s="61">
        <f>IF(ZScores!I25&lt;=0,SelectedEffectSize!I25,-SelectedEffectSize!I25)</f>
        <v>-3.9198999999999998E-2</v>
      </c>
      <c r="X25" s="59">
        <f>IF(ZScores!J25&lt;=0,SelectedEffectSize!J25,-SelectedEffectSize!J25)</f>
        <v>0</v>
      </c>
      <c r="Y25" s="60">
        <f>IF(ZScores!K25&lt;=0,SelectedEffectSize!K25,-SelectedEffectSize!K25)</f>
        <v>0</v>
      </c>
      <c r="Z25" s="56">
        <f>IF(ZScores!L25&lt;=0,SelectedEffectSize!L25,-SelectedEffectSize!L25)</f>
        <v>-0.37418899999999999</v>
      </c>
      <c r="AA25" s="62">
        <f>IF(ZScores!M25&lt;=0,SelectedEffectSize!M25,-SelectedEffectSize!M25)</f>
        <v>-0.24110100000000001</v>
      </c>
    </row>
    <row r="26" spans="1:27" hidden="1" x14ac:dyDescent="0.2">
      <c r="A26" s="1" t="s">
        <v>10</v>
      </c>
      <c r="B26">
        <v>0.5766</v>
      </c>
      <c r="C26">
        <v>0.58693899999999999</v>
      </c>
      <c r="D26">
        <v>0.44578800000000002</v>
      </c>
      <c r="E26">
        <v>0.90924899999999997</v>
      </c>
      <c r="F26">
        <v>0</v>
      </c>
      <c r="G26">
        <v>0.33676899999999999</v>
      </c>
      <c r="H26">
        <v>0.19164500000000001</v>
      </c>
      <c r="I26" s="2">
        <v>0.30638599999999999</v>
      </c>
      <c r="J26">
        <v>0.5766</v>
      </c>
      <c r="K26">
        <v>0.64580800000000005</v>
      </c>
      <c r="L26">
        <v>0.58689000000000002</v>
      </c>
      <c r="M26">
        <v>1.003431</v>
      </c>
      <c r="O26" s="1" t="s">
        <v>10</v>
      </c>
      <c r="P26" s="55">
        <f>IF(ZScores!B26&lt;=0,SelectedEffectSize!B26,-SelectedEffectSize!B26)</f>
        <v>0.5766</v>
      </c>
      <c r="Q26" s="56">
        <f>IF(ZScores!C26&lt;=0,SelectedEffectSize!C26,-SelectedEffectSize!C26)</f>
        <v>0.58693899999999999</v>
      </c>
      <c r="R26" s="57">
        <f>IF(ZScores!D26&lt;=0,SelectedEffectSize!D26,-SelectedEffectSize!D26)</f>
        <v>0.44578800000000002</v>
      </c>
      <c r="S26" s="58">
        <f>IF(ZScores!E26&lt;=0,SelectedEffectSize!E26,-SelectedEffectSize!E26)</f>
        <v>0.90924899999999997</v>
      </c>
      <c r="T26" s="59">
        <f>IF(ZScores!F26&lt;=0,SelectedEffectSize!F26,-SelectedEffectSize!F26)</f>
        <v>0</v>
      </c>
      <c r="U26" s="60">
        <f>IF(ZScores!G26&lt;=0,SelectedEffectSize!G26,-SelectedEffectSize!G26)</f>
        <v>0.33676899999999999</v>
      </c>
      <c r="V26" s="60">
        <f>IF(ZScores!H26&lt;=0,SelectedEffectSize!H26,-SelectedEffectSize!H26)</f>
        <v>0.19164500000000001</v>
      </c>
      <c r="W26" s="61">
        <f>IF(ZScores!I26&lt;=0,SelectedEffectSize!I26,-SelectedEffectSize!I26)</f>
        <v>0.30638599999999999</v>
      </c>
      <c r="X26" s="59">
        <f>IF(ZScores!J26&lt;=0,SelectedEffectSize!J26,-SelectedEffectSize!J26)</f>
        <v>0.5766</v>
      </c>
      <c r="Y26" s="60">
        <f>IF(ZScores!K26&lt;=0,SelectedEffectSize!K26,-SelectedEffectSize!K26)</f>
        <v>0.64580800000000005</v>
      </c>
      <c r="Z26" s="56">
        <f>IF(ZScores!L26&lt;=0,SelectedEffectSize!L26,-SelectedEffectSize!L26)</f>
        <v>0.58689000000000002</v>
      </c>
      <c r="AA26" s="62">
        <f>IF(ZScores!M26&lt;=0,SelectedEffectSize!M26,-SelectedEffectSize!M26)</f>
        <v>1.003431</v>
      </c>
    </row>
    <row r="27" spans="1:27" hidden="1" x14ac:dyDescent="0.2">
      <c r="A27" s="1" t="s">
        <v>19</v>
      </c>
      <c r="B27">
        <v>7.2075E-2</v>
      </c>
      <c r="C27">
        <v>0.34188200000000002</v>
      </c>
      <c r="D27">
        <v>0.40451999999999999</v>
      </c>
      <c r="E27">
        <v>0.47595500000000002</v>
      </c>
      <c r="F27">
        <v>0.59893200000000002</v>
      </c>
      <c r="G27">
        <v>0.73379899999999998</v>
      </c>
      <c r="H27">
        <v>0</v>
      </c>
      <c r="I27" s="2">
        <v>0.73827399999999999</v>
      </c>
      <c r="J27">
        <v>0.58434699999999995</v>
      </c>
      <c r="K27">
        <v>0.77966000000000002</v>
      </c>
      <c r="L27">
        <v>0.45454499999999998</v>
      </c>
      <c r="M27">
        <v>1.0510949999999999</v>
      </c>
      <c r="O27" s="1" t="s">
        <v>19</v>
      </c>
      <c r="P27" s="55">
        <f>IF(ZScores!B27&lt;=0,SelectedEffectSize!B27,-SelectedEffectSize!B27)</f>
        <v>7.2075E-2</v>
      </c>
      <c r="Q27" s="56">
        <f>IF(ZScores!C27&lt;=0,SelectedEffectSize!C27,-SelectedEffectSize!C27)</f>
        <v>0.34188200000000002</v>
      </c>
      <c r="R27" s="57">
        <f>IF(ZScores!D27&lt;=0,SelectedEffectSize!D27,-SelectedEffectSize!D27)</f>
        <v>0.40451999999999999</v>
      </c>
      <c r="S27" s="58">
        <f>IF(ZScores!E27&lt;=0,SelectedEffectSize!E27,-SelectedEffectSize!E27)</f>
        <v>0.47595500000000002</v>
      </c>
      <c r="T27" s="59">
        <f>IF(ZScores!F27&lt;=0,SelectedEffectSize!F27,-SelectedEffectSize!F27)</f>
        <v>0.59893200000000002</v>
      </c>
      <c r="U27" s="60">
        <f>IF(ZScores!G27&lt;=0,SelectedEffectSize!G27,-SelectedEffectSize!G27)</f>
        <v>0.73379899999999998</v>
      </c>
      <c r="V27" s="60">
        <f>IF(ZScores!H27&lt;=0,SelectedEffectSize!H27,-SelectedEffectSize!H27)</f>
        <v>0</v>
      </c>
      <c r="W27" s="61">
        <f>IF(ZScores!I27&lt;=0,SelectedEffectSize!I27,-SelectedEffectSize!I27)</f>
        <v>0.73827399999999999</v>
      </c>
      <c r="X27" s="59">
        <f>IF(ZScores!J27&lt;=0,SelectedEffectSize!J27,-SelectedEffectSize!J27)</f>
        <v>0.58434699999999995</v>
      </c>
      <c r="Y27" s="60">
        <f>IF(ZScores!K27&lt;=0,SelectedEffectSize!K27,-SelectedEffectSize!K27)</f>
        <v>0.77966000000000002</v>
      </c>
      <c r="Z27" s="56">
        <f>IF(ZScores!L27&lt;=0,SelectedEffectSize!L27,-SelectedEffectSize!L27)</f>
        <v>0.45454499999999998</v>
      </c>
      <c r="AA27" s="62">
        <f>IF(ZScores!M27&lt;=0,SelectedEffectSize!M27,-SelectedEffectSize!M27)</f>
        <v>1.0510949999999999</v>
      </c>
    </row>
    <row r="28" spans="1:27" hidden="1" x14ac:dyDescent="0.2">
      <c r="A28" s="1" t="s">
        <v>52</v>
      </c>
      <c r="B28">
        <v>0.100504</v>
      </c>
      <c r="C28">
        <v>0.27279599999999998</v>
      </c>
      <c r="D28">
        <v>0.33271299999999998</v>
      </c>
      <c r="E28">
        <v>0.13755700000000001</v>
      </c>
      <c r="F28">
        <v>6.6298999999999997E-2</v>
      </c>
      <c r="G28">
        <v>0.478987</v>
      </c>
      <c r="H28">
        <v>1.4878000000000001E-2</v>
      </c>
      <c r="I28" s="2">
        <v>0.26369399999999998</v>
      </c>
      <c r="J28">
        <v>0.102547</v>
      </c>
      <c r="K28">
        <v>0.41637299999999999</v>
      </c>
      <c r="L28">
        <v>0.45514399999999999</v>
      </c>
      <c r="M28">
        <v>0.56058300000000005</v>
      </c>
      <c r="O28" s="1" t="s">
        <v>52</v>
      </c>
      <c r="P28" s="55">
        <f>IF(ZScores!B28&lt;=0,SelectedEffectSize!B28,-SelectedEffectSize!B28)</f>
        <v>0.100504</v>
      </c>
      <c r="Q28" s="56">
        <f>IF(ZScores!C28&lt;=0,SelectedEffectSize!C28,-SelectedEffectSize!C28)</f>
        <v>-0.27279599999999998</v>
      </c>
      <c r="R28" s="57">
        <f>IF(ZScores!D28&lt;=0,SelectedEffectSize!D28,-SelectedEffectSize!D28)</f>
        <v>0.33271299999999998</v>
      </c>
      <c r="S28" s="58">
        <f>IF(ZScores!E28&lt;=0,SelectedEffectSize!E28,-SelectedEffectSize!E28)</f>
        <v>0.13755700000000001</v>
      </c>
      <c r="T28" s="59">
        <f>IF(ZScores!F28&lt;=0,SelectedEffectSize!F28,-SelectedEffectSize!F28)</f>
        <v>6.6298999999999997E-2</v>
      </c>
      <c r="U28" s="60">
        <f>IF(ZScores!G28&lt;=0,SelectedEffectSize!G28,-SelectedEffectSize!G28)</f>
        <v>0.478987</v>
      </c>
      <c r="V28" s="60">
        <f>IF(ZScores!H28&lt;=0,SelectedEffectSize!H28,-SelectedEffectSize!H28)</f>
        <v>-1.4878000000000001E-2</v>
      </c>
      <c r="W28" s="61">
        <f>IF(ZScores!I28&lt;=0,SelectedEffectSize!I28,-SelectedEffectSize!I28)</f>
        <v>0.26369399999999998</v>
      </c>
      <c r="X28" s="59">
        <f>IF(ZScores!J28&lt;=0,SelectedEffectSize!J28,-SelectedEffectSize!J28)</f>
        <v>0.102547</v>
      </c>
      <c r="Y28" s="60">
        <f>IF(ZScores!K28&lt;=0,SelectedEffectSize!K28,-SelectedEffectSize!K28)</f>
        <v>0.41637299999999999</v>
      </c>
      <c r="Z28" s="56">
        <f>IF(ZScores!L28&lt;=0,SelectedEffectSize!L28,-SelectedEffectSize!L28)</f>
        <v>0.45514399999999999</v>
      </c>
      <c r="AA28" s="62">
        <f>IF(ZScores!M28&lt;=0,SelectedEffectSize!M28,-SelectedEffectSize!M28)</f>
        <v>0.56058300000000005</v>
      </c>
    </row>
    <row r="29" spans="1:27" hidden="1" x14ac:dyDescent="0.2">
      <c r="A29" s="1" t="s">
        <v>53</v>
      </c>
      <c r="B29">
        <v>0.14415</v>
      </c>
      <c r="C29">
        <v>0.17407800000000001</v>
      </c>
      <c r="D29">
        <v>3.3709999999999997E-2</v>
      </c>
      <c r="E29">
        <v>0.13251199999999999</v>
      </c>
      <c r="F29">
        <v>9.2704999999999996E-2</v>
      </c>
      <c r="G29">
        <v>8.2183999999999993E-2</v>
      </c>
      <c r="H29">
        <v>6.0523E-2</v>
      </c>
      <c r="I29" s="2">
        <v>5.1202999999999999E-2</v>
      </c>
      <c r="J29">
        <v>0.24618300000000001</v>
      </c>
      <c r="K29">
        <v>0.13483999999999999</v>
      </c>
      <c r="L29">
        <v>0.104425</v>
      </c>
      <c r="M29">
        <v>0.137242</v>
      </c>
      <c r="O29" s="1" t="s">
        <v>53</v>
      </c>
      <c r="P29" s="55">
        <f>IF(ZScores!B29&lt;=0,SelectedEffectSize!B29,-SelectedEffectSize!B29)</f>
        <v>-0.14415</v>
      </c>
      <c r="Q29" s="56">
        <f>IF(ZScores!C29&lt;=0,SelectedEffectSize!C29,-SelectedEffectSize!C29)</f>
        <v>-0.17407800000000001</v>
      </c>
      <c r="R29" s="57">
        <f>IF(ZScores!D29&lt;=0,SelectedEffectSize!D29,-SelectedEffectSize!D29)</f>
        <v>3.3709999999999997E-2</v>
      </c>
      <c r="S29" s="58">
        <f>IF(ZScores!E29&lt;=0,SelectedEffectSize!E29,-SelectedEffectSize!E29)</f>
        <v>-0.13251199999999999</v>
      </c>
      <c r="T29" s="59">
        <f>IF(ZScores!F29&lt;=0,SelectedEffectSize!F29,-SelectedEffectSize!F29)</f>
        <v>-9.2704999999999996E-2</v>
      </c>
      <c r="U29" s="60">
        <f>IF(ZScores!G29&lt;=0,SelectedEffectSize!G29,-SelectedEffectSize!G29)</f>
        <v>8.2183999999999993E-2</v>
      </c>
      <c r="V29" s="60">
        <f>IF(ZScores!H29&lt;=0,SelectedEffectSize!H29,-SelectedEffectSize!H29)</f>
        <v>-6.0523E-2</v>
      </c>
      <c r="W29" s="61">
        <f>IF(ZScores!I29&lt;=0,SelectedEffectSize!I29,-SelectedEffectSize!I29)</f>
        <v>-5.1202999999999999E-2</v>
      </c>
      <c r="X29" s="59">
        <f>IF(ZScores!J29&lt;=0,SelectedEffectSize!J29,-SelectedEffectSize!J29)</f>
        <v>-0.24618300000000001</v>
      </c>
      <c r="Y29" s="60">
        <f>IF(ZScores!K29&lt;=0,SelectedEffectSize!K29,-SelectedEffectSize!K29)</f>
        <v>-0.13483999999999999</v>
      </c>
      <c r="Z29" s="56">
        <f>IF(ZScores!L29&lt;=0,SelectedEffectSize!L29,-SelectedEffectSize!L29)</f>
        <v>0.104425</v>
      </c>
      <c r="AA29" s="62">
        <f>IF(ZScores!M29&lt;=0,SelectedEffectSize!M29,-SelectedEffectSize!M29)</f>
        <v>-0.137242</v>
      </c>
    </row>
    <row r="30" spans="1:27" hidden="1" x14ac:dyDescent="0.2">
      <c r="A30" s="1" t="s">
        <v>54</v>
      </c>
      <c r="B30">
        <v>7.8464999999999993E-2</v>
      </c>
      <c r="C30">
        <v>0.23630499999999999</v>
      </c>
      <c r="D30">
        <v>0.23516300000000001</v>
      </c>
      <c r="E30">
        <v>0.230596</v>
      </c>
      <c r="F30">
        <v>0</v>
      </c>
      <c r="G30">
        <v>5.1503E-2</v>
      </c>
      <c r="H30">
        <v>0.112194</v>
      </c>
      <c r="I30" s="2">
        <v>9.9808999999999995E-2</v>
      </c>
      <c r="J30">
        <v>0.20241400000000001</v>
      </c>
      <c r="K30">
        <v>0.256268</v>
      </c>
      <c r="L30">
        <v>0.16070599999999999</v>
      </c>
      <c r="M30">
        <v>0.152506</v>
      </c>
      <c r="O30" s="1" t="s">
        <v>54</v>
      </c>
      <c r="P30" s="55">
        <f>IF(ZScores!B30&lt;=0,SelectedEffectSize!B30,-SelectedEffectSize!B30)</f>
        <v>-7.8464999999999993E-2</v>
      </c>
      <c r="Q30" s="56">
        <f>IF(ZScores!C30&lt;=0,SelectedEffectSize!C30,-SelectedEffectSize!C30)</f>
        <v>0.23630499999999999</v>
      </c>
      <c r="R30" s="57">
        <f>IF(ZScores!D30&lt;=0,SelectedEffectSize!D30,-SelectedEffectSize!D30)</f>
        <v>0.23516300000000001</v>
      </c>
      <c r="S30" s="58">
        <f>IF(ZScores!E30&lt;=0,SelectedEffectSize!E30,-SelectedEffectSize!E30)</f>
        <v>0.230596</v>
      </c>
      <c r="T30" s="59">
        <f>IF(ZScores!F30&lt;=0,SelectedEffectSize!F30,-SelectedEffectSize!F30)</f>
        <v>0</v>
      </c>
      <c r="U30" s="60">
        <f>IF(ZScores!G30&lt;=0,SelectedEffectSize!G30,-SelectedEffectSize!G30)</f>
        <v>-5.1503E-2</v>
      </c>
      <c r="V30" s="60">
        <f>IF(ZScores!H30&lt;=0,SelectedEffectSize!H30,-SelectedEffectSize!H30)</f>
        <v>-0.112194</v>
      </c>
      <c r="W30" s="61">
        <f>IF(ZScores!I30&lt;=0,SelectedEffectSize!I30,-SelectedEffectSize!I30)</f>
        <v>-9.9808999999999995E-2</v>
      </c>
      <c r="X30" s="59">
        <f>IF(ZScores!J30&lt;=0,SelectedEffectSize!J30,-SelectedEffectSize!J30)</f>
        <v>-0.20241400000000001</v>
      </c>
      <c r="Y30" s="60">
        <f>IF(ZScores!K30&lt;=0,SelectedEffectSize!K30,-SelectedEffectSize!K30)</f>
        <v>0.256268</v>
      </c>
      <c r="Z30" s="56">
        <f>IF(ZScores!L30&lt;=0,SelectedEffectSize!L30,-SelectedEffectSize!L30)</f>
        <v>0.16070599999999999</v>
      </c>
      <c r="AA30" s="62">
        <f>IF(ZScores!M30&lt;=0,SelectedEffectSize!M30,-SelectedEffectSize!M30)</f>
        <v>0.152506</v>
      </c>
    </row>
    <row r="31" spans="1:27" ht="17" hidden="1" thickBot="1" x14ac:dyDescent="0.25">
      <c r="A31" s="1" t="s">
        <v>55</v>
      </c>
      <c r="B31">
        <v>0.143152</v>
      </c>
      <c r="C31">
        <v>0.13483999999999999</v>
      </c>
      <c r="D31">
        <v>0.29488900000000001</v>
      </c>
      <c r="E31">
        <v>0.16253100000000001</v>
      </c>
      <c r="F31">
        <v>0.20974200000000001</v>
      </c>
      <c r="G31">
        <v>0.27734999999999999</v>
      </c>
      <c r="H31">
        <v>0.17871899999999999</v>
      </c>
      <c r="I31" s="2">
        <v>0.13275899999999999</v>
      </c>
      <c r="J31">
        <v>2.9846000000000001E-2</v>
      </c>
      <c r="K31">
        <v>0.52223299999999995</v>
      </c>
      <c r="L31">
        <v>0.19428799999999999</v>
      </c>
      <c r="M31">
        <v>0.26564100000000002</v>
      </c>
      <c r="O31" s="1" t="s">
        <v>55</v>
      </c>
      <c r="P31" s="63">
        <f>IF(ZScores!B31&lt;=0,SelectedEffectSize!B31,-SelectedEffectSize!B31)</f>
        <v>-0.143152</v>
      </c>
      <c r="Q31" s="64">
        <f>IF(ZScores!C31&lt;=0,SelectedEffectSize!C31,-SelectedEffectSize!C31)</f>
        <v>0.13483999999999999</v>
      </c>
      <c r="R31" s="65">
        <f>IF(ZScores!D31&lt;=0,SelectedEffectSize!D31,-SelectedEffectSize!D31)</f>
        <v>0.29488900000000001</v>
      </c>
      <c r="S31" s="66">
        <f>IF(ZScores!E31&lt;=0,SelectedEffectSize!E31,-SelectedEffectSize!E31)</f>
        <v>0.16253100000000001</v>
      </c>
      <c r="T31" s="67">
        <f>IF(ZScores!F31&lt;=0,SelectedEffectSize!F31,-SelectedEffectSize!F31)</f>
        <v>0.20974200000000001</v>
      </c>
      <c r="U31" s="68">
        <f>IF(ZScores!G31&lt;=0,SelectedEffectSize!G31,-SelectedEffectSize!G31)</f>
        <v>0.27734999999999999</v>
      </c>
      <c r="V31" s="68">
        <f>IF(ZScores!H31&lt;=0,SelectedEffectSize!H31,-SelectedEffectSize!H31)</f>
        <v>-0.17871899999999999</v>
      </c>
      <c r="W31" s="69">
        <f>IF(ZScores!I31&lt;=0,SelectedEffectSize!I31,-SelectedEffectSize!I31)</f>
        <v>0.13275899999999999</v>
      </c>
      <c r="X31" s="67">
        <f>IF(ZScores!J31&lt;=0,SelectedEffectSize!J31,-SelectedEffectSize!J31)</f>
        <v>-2.9846000000000001E-2</v>
      </c>
      <c r="Y31" s="68">
        <f>IF(ZScores!K31&lt;=0,SelectedEffectSize!K31,-SelectedEffectSize!K31)</f>
        <v>0.52223299999999995</v>
      </c>
      <c r="Z31" s="64">
        <f>IF(ZScores!L31&lt;=0,SelectedEffectSize!L31,-SelectedEffectSize!L31)</f>
        <v>0.19428799999999999</v>
      </c>
      <c r="AA31" s="70">
        <f>IF(ZScores!M31&lt;=0,SelectedEffectSize!M31,-SelectedEffectSize!M31)</f>
        <v>0.26564100000000002</v>
      </c>
    </row>
    <row r="32" spans="1:27" x14ac:dyDescent="0.2">
      <c r="A32" s="1" t="s">
        <v>43</v>
      </c>
      <c r="B32">
        <v>0.22309499999999999</v>
      </c>
      <c r="C32">
        <v>0.30151099999999997</v>
      </c>
      <c r="D32">
        <v>0.73602900000000004</v>
      </c>
      <c r="E32">
        <v>0.73365100000000005</v>
      </c>
      <c r="F32">
        <v>0.39223200000000003</v>
      </c>
      <c r="G32">
        <v>0.16012799999999999</v>
      </c>
      <c r="H32">
        <v>0.73056399999999999</v>
      </c>
      <c r="I32" s="2">
        <v>0.80202200000000001</v>
      </c>
      <c r="J32">
        <v>0</v>
      </c>
      <c r="K32">
        <v>0</v>
      </c>
      <c r="L32">
        <v>0.13483999999999999</v>
      </c>
      <c r="M32">
        <v>8.8231000000000004E-2</v>
      </c>
      <c r="O32" s="1" t="s">
        <v>43</v>
      </c>
      <c r="P32" s="47">
        <f>IF(ZScores!B32&lt;=0,SelectedEffectSize!B32,-SelectedEffectSize!B32)</f>
        <v>-0.22309499999999999</v>
      </c>
      <c r="Q32" s="48">
        <f>IF(ZScores!C32&lt;=0,SelectedEffectSize!C32,-SelectedEffectSize!C32)</f>
        <v>-0.30151099999999997</v>
      </c>
      <c r="R32" s="49">
        <f>IF(ZScores!D32&lt;=0,SelectedEffectSize!D32,-SelectedEffectSize!D32)</f>
        <v>-0.73602900000000004</v>
      </c>
      <c r="S32" s="50">
        <f>IF(ZScores!E32&lt;=0,SelectedEffectSize!E32,-SelectedEffectSize!E32)</f>
        <v>-0.73365100000000005</v>
      </c>
      <c r="T32" s="51">
        <f>IF(ZScores!F32&lt;=0,SelectedEffectSize!F32,-SelectedEffectSize!F32)</f>
        <v>0.39223200000000003</v>
      </c>
      <c r="U32" s="52">
        <f>IF(ZScores!G32&lt;=0,SelectedEffectSize!G32,-SelectedEffectSize!G32)</f>
        <v>0.16012799999999999</v>
      </c>
      <c r="V32" s="52">
        <f>IF(ZScores!H32&lt;=0,SelectedEffectSize!H32,-SelectedEffectSize!H32)</f>
        <v>0.73056399999999999</v>
      </c>
      <c r="W32" s="53">
        <f>IF(ZScores!I32&lt;=0,SelectedEffectSize!I32,-SelectedEffectSize!I32)</f>
        <v>0.80202200000000001</v>
      </c>
      <c r="X32" s="51">
        <f>IF(ZScores!J32&lt;=0,SelectedEffectSize!J32,-SelectedEffectSize!J32)</f>
        <v>0</v>
      </c>
      <c r="Y32" s="52">
        <f>IF(ZScores!K32&lt;=0,SelectedEffectSize!K32,-SelectedEffectSize!K32)</f>
        <v>0</v>
      </c>
      <c r="Z32" s="48">
        <f>IF(ZScores!L32&lt;=0,SelectedEffectSize!L32,-SelectedEffectSize!L32)</f>
        <v>0.13483999999999999</v>
      </c>
      <c r="AA32" s="54">
        <f>IF(ZScores!M32&lt;=0,SelectedEffectSize!M32,-SelectedEffectSize!M32)</f>
        <v>8.8231000000000004E-2</v>
      </c>
    </row>
    <row r="33" spans="1:27" x14ac:dyDescent="0.2">
      <c r="A33" s="1" t="s">
        <v>47</v>
      </c>
      <c r="B33">
        <v>3.1960000000000002E-2</v>
      </c>
      <c r="C33">
        <v>0.40451999999999999</v>
      </c>
      <c r="D33">
        <v>4.0655999999999998E-2</v>
      </c>
      <c r="E33">
        <v>0.22722100000000001</v>
      </c>
      <c r="F33">
        <v>0.22237499999999999</v>
      </c>
      <c r="G33">
        <v>0.39223200000000003</v>
      </c>
      <c r="H33">
        <v>0.61781399999999997</v>
      </c>
      <c r="I33" s="2">
        <v>0.69020400000000004</v>
      </c>
      <c r="J33">
        <v>0.42640099999999997</v>
      </c>
      <c r="K33">
        <v>0.19564599999999999</v>
      </c>
      <c r="L33">
        <v>0.47010400000000002</v>
      </c>
      <c r="M33">
        <v>0.63148300000000002</v>
      </c>
      <c r="O33" s="1" t="s">
        <v>47</v>
      </c>
      <c r="P33" s="55">
        <f>IF(ZScores!B33&lt;=0,SelectedEffectSize!B33,-SelectedEffectSize!B33)</f>
        <v>-3.1960000000000002E-2</v>
      </c>
      <c r="Q33" s="56">
        <f>IF(ZScores!C33&lt;=0,SelectedEffectSize!C33,-SelectedEffectSize!C33)</f>
        <v>-0.40451999999999999</v>
      </c>
      <c r="R33" s="57">
        <f>IF(ZScores!D33&lt;=0,SelectedEffectSize!D33,-SelectedEffectSize!D33)</f>
        <v>-4.0655999999999998E-2</v>
      </c>
      <c r="S33" s="58">
        <f>IF(ZScores!E33&lt;=0,SelectedEffectSize!E33,-SelectedEffectSize!E33)</f>
        <v>-0.22722100000000001</v>
      </c>
      <c r="T33" s="59">
        <f>IF(ZScores!F33&lt;=0,SelectedEffectSize!F33,-SelectedEffectSize!F33)</f>
        <v>0.22237499999999999</v>
      </c>
      <c r="U33" s="60">
        <f>IF(ZScores!G33&lt;=0,SelectedEffectSize!G33,-SelectedEffectSize!G33)</f>
        <v>0.39223200000000003</v>
      </c>
      <c r="V33" s="60">
        <f>IF(ZScores!H33&lt;=0,SelectedEffectSize!H33,-SelectedEffectSize!H33)</f>
        <v>0.61781399999999997</v>
      </c>
      <c r="W33" s="61">
        <f>IF(ZScores!I33&lt;=0,SelectedEffectSize!I33,-SelectedEffectSize!I33)</f>
        <v>0.69020400000000004</v>
      </c>
      <c r="X33" s="59">
        <f>IF(ZScores!J33&lt;=0,SelectedEffectSize!J33,-SelectedEffectSize!J33)</f>
        <v>0.42640099999999997</v>
      </c>
      <c r="Y33" s="60">
        <f>IF(ZScores!K33&lt;=0,SelectedEffectSize!K33,-SelectedEffectSize!K33)</f>
        <v>0.19564599999999999</v>
      </c>
      <c r="Z33" s="56">
        <f>IF(ZScores!L33&lt;=0,SelectedEffectSize!L33,-SelectedEffectSize!L33)</f>
        <v>0.47010400000000002</v>
      </c>
      <c r="AA33" s="62">
        <f>IF(ZScores!M33&lt;=0,SelectedEffectSize!M33,-SelectedEffectSize!M33)</f>
        <v>0.63148300000000002</v>
      </c>
    </row>
    <row r="34" spans="1:27" x14ac:dyDescent="0.2">
      <c r="A34" s="1" t="s">
        <v>11</v>
      </c>
      <c r="B34">
        <v>0.86132299999999995</v>
      </c>
      <c r="C34">
        <v>0.65954900000000005</v>
      </c>
      <c r="D34">
        <v>0.98418499999999998</v>
      </c>
      <c r="E34">
        <v>1.4609049999999999</v>
      </c>
      <c r="F34">
        <v>0</v>
      </c>
      <c r="G34">
        <v>0.14247899999999999</v>
      </c>
      <c r="H34">
        <v>0.24354500000000001</v>
      </c>
      <c r="I34" s="2">
        <v>9.5853999999999995E-2</v>
      </c>
      <c r="J34">
        <v>0.88413900000000001</v>
      </c>
      <c r="K34">
        <v>0.768675</v>
      </c>
      <c r="L34">
        <v>0.87152600000000002</v>
      </c>
      <c r="M34">
        <v>1.4485189999999999</v>
      </c>
      <c r="O34" s="1" t="s">
        <v>11</v>
      </c>
      <c r="P34" s="55">
        <f>IF(ZScores!B34&lt;=0,SelectedEffectSize!B34,-SelectedEffectSize!B34)</f>
        <v>0.86132299999999995</v>
      </c>
      <c r="Q34" s="56">
        <f>IF(ZScores!C34&lt;=0,SelectedEffectSize!C34,-SelectedEffectSize!C34)</f>
        <v>0.65954900000000005</v>
      </c>
      <c r="R34" s="57">
        <f>IF(ZScores!D34&lt;=0,SelectedEffectSize!D34,-SelectedEffectSize!D34)</f>
        <v>0.98418499999999998</v>
      </c>
      <c r="S34" s="58">
        <f>IF(ZScores!E34&lt;=0,SelectedEffectSize!E34,-SelectedEffectSize!E34)</f>
        <v>1.4609049999999999</v>
      </c>
      <c r="T34" s="59">
        <f>IF(ZScores!F34&lt;=0,SelectedEffectSize!F34,-SelectedEffectSize!F34)</f>
        <v>0</v>
      </c>
      <c r="U34" s="60">
        <f>IF(ZScores!G34&lt;=0,SelectedEffectSize!G34,-SelectedEffectSize!G34)</f>
        <v>0.14247899999999999</v>
      </c>
      <c r="V34" s="60">
        <f>IF(ZScores!H34&lt;=0,SelectedEffectSize!H34,-SelectedEffectSize!H34)</f>
        <v>-0.24354500000000001</v>
      </c>
      <c r="W34" s="61">
        <f>IF(ZScores!I34&lt;=0,SelectedEffectSize!I34,-SelectedEffectSize!I34)</f>
        <v>-9.5853999999999995E-2</v>
      </c>
      <c r="X34" s="59">
        <f>IF(ZScores!J34&lt;=0,SelectedEffectSize!J34,-SelectedEffectSize!J34)</f>
        <v>0.88413900000000001</v>
      </c>
      <c r="Y34" s="60">
        <f>IF(ZScores!K34&lt;=0,SelectedEffectSize!K34,-SelectedEffectSize!K34)</f>
        <v>0.768675</v>
      </c>
      <c r="Z34" s="56">
        <f>IF(ZScores!L34&lt;=0,SelectedEffectSize!L34,-SelectedEffectSize!L34)</f>
        <v>0.87152600000000002</v>
      </c>
      <c r="AA34" s="62">
        <f>IF(ZScores!M34&lt;=0,SelectedEffectSize!M34,-SelectedEffectSize!M34)</f>
        <v>1.4485189999999999</v>
      </c>
    </row>
    <row r="35" spans="1:27" x14ac:dyDescent="0.2">
      <c r="A35" s="1" t="s">
        <v>24</v>
      </c>
      <c r="B35">
        <v>4.9568000000000001E-2</v>
      </c>
      <c r="C35">
        <v>0.287213</v>
      </c>
      <c r="D35">
        <v>0.97123800000000005</v>
      </c>
      <c r="E35">
        <v>0.79823999999999995</v>
      </c>
      <c r="F35">
        <v>0.46058500000000002</v>
      </c>
      <c r="G35">
        <v>0.620174</v>
      </c>
      <c r="H35">
        <v>2.5076000000000001E-2</v>
      </c>
      <c r="I35" s="2">
        <v>0.61958299999999999</v>
      </c>
      <c r="J35">
        <v>0.671871</v>
      </c>
      <c r="K35">
        <v>0.51945200000000002</v>
      </c>
      <c r="L35">
        <v>1.005333</v>
      </c>
      <c r="M35">
        <v>1.278537</v>
      </c>
      <c r="O35" s="1" t="s">
        <v>24</v>
      </c>
      <c r="P35" s="55">
        <f>IF(ZScores!B35&lt;=0,SelectedEffectSize!B35,-SelectedEffectSize!B35)</f>
        <v>4.9568000000000001E-2</v>
      </c>
      <c r="Q35" s="56">
        <f>IF(ZScores!C35&lt;=0,SelectedEffectSize!C35,-SelectedEffectSize!C35)</f>
        <v>0.287213</v>
      </c>
      <c r="R35" s="57">
        <f>IF(ZScores!D35&lt;=0,SelectedEffectSize!D35,-SelectedEffectSize!D35)</f>
        <v>0.97123800000000005</v>
      </c>
      <c r="S35" s="58">
        <f>IF(ZScores!E35&lt;=0,SelectedEffectSize!E35,-SelectedEffectSize!E35)</f>
        <v>0.79823999999999995</v>
      </c>
      <c r="T35" s="59">
        <f>IF(ZScores!F35&lt;=0,SelectedEffectSize!F35,-SelectedEffectSize!F35)</f>
        <v>0.46058500000000002</v>
      </c>
      <c r="U35" s="60">
        <f>IF(ZScores!G35&lt;=0,SelectedEffectSize!G35,-SelectedEffectSize!G35)</f>
        <v>0.620174</v>
      </c>
      <c r="V35" s="60">
        <f>IF(ZScores!H35&lt;=0,SelectedEffectSize!H35,-SelectedEffectSize!H35)</f>
        <v>2.5076000000000001E-2</v>
      </c>
      <c r="W35" s="61">
        <f>IF(ZScores!I35&lt;=0,SelectedEffectSize!I35,-SelectedEffectSize!I35)</f>
        <v>0.61958299999999999</v>
      </c>
      <c r="X35" s="59">
        <f>IF(ZScores!J35&lt;=0,SelectedEffectSize!J35,-SelectedEffectSize!J35)</f>
        <v>0.671871</v>
      </c>
      <c r="Y35" s="60">
        <f>IF(ZScores!K35&lt;=0,SelectedEffectSize!K35,-SelectedEffectSize!K35)</f>
        <v>0.51945200000000002</v>
      </c>
      <c r="Z35" s="56">
        <f>IF(ZScores!L35&lt;=0,SelectedEffectSize!L35,-SelectedEffectSize!L35)</f>
        <v>1.005333</v>
      </c>
      <c r="AA35" s="62">
        <f>IF(ZScores!M35&lt;=0,SelectedEffectSize!M35,-SelectedEffectSize!M35)</f>
        <v>1.278537</v>
      </c>
    </row>
    <row r="36" spans="1:27" ht="17" thickBot="1" x14ac:dyDescent="0.25">
      <c r="A36" s="1" t="s">
        <v>20</v>
      </c>
      <c r="B36">
        <v>0.30151099999999997</v>
      </c>
      <c r="C36">
        <v>0.56980299999999995</v>
      </c>
      <c r="D36">
        <v>0.11396100000000001</v>
      </c>
      <c r="E36">
        <v>0.56853500000000001</v>
      </c>
      <c r="F36">
        <v>0.620174</v>
      </c>
      <c r="G36">
        <v>0.620174</v>
      </c>
      <c r="H36">
        <v>0.104828</v>
      </c>
      <c r="I36" s="2">
        <v>0.73994000000000004</v>
      </c>
      <c r="J36">
        <v>0.40451999999999999</v>
      </c>
      <c r="K36">
        <v>0</v>
      </c>
      <c r="L36">
        <v>0</v>
      </c>
      <c r="M36">
        <v>0.25087300000000001</v>
      </c>
      <c r="O36" s="1" t="s">
        <v>20</v>
      </c>
      <c r="P36" s="55">
        <f>IF(ZScores!B36&lt;=0,SelectedEffectSize!B36,-SelectedEffectSize!B36)</f>
        <v>-0.30151099999999997</v>
      </c>
      <c r="Q36" s="56">
        <f>IF(ZScores!C36&lt;=0,SelectedEffectSize!C36,-SelectedEffectSize!C36)</f>
        <v>-0.56980299999999995</v>
      </c>
      <c r="R36" s="57">
        <f>IF(ZScores!D36&lt;=0,SelectedEffectSize!D36,-SelectedEffectSize!D36)</f>
        <v>-0.11396100000000001</v>
      </c>
      <c r="S36" s="58">
        <f>IF(ZScores!E36&lt;=0,SelectedEffectSize!E36,-SelectedEffectSize!E36)</f>
        <v>-0.56853500000000001</v>
      </c>
      <c r="T36" s="59">
        <f>IF(ZScores!F36&lt;=0,SelectedEffectSize!F36,-SelectedEffectSize!F36)</f>
        <v>0.620174</v>
      </c>
      <c r="U36" s="60">
        <f>IF(ZScores!G36&lt;=0,SelectedEffectSize!G36,-SelectedEffectSize!G36)</f>
        <v>0.620174</v>
      </c>
      <c r="V36" s="60">
        <f>IF(ZScores!H36&lt;=0,SelectedEffectSize!H36,-SelectedEffectSize!H36)</f>
        <v>0.104828</v>
      </c>
      <c r="W36" s="61">
        <f>IF(ZScores!I36&lt;=0,SelectedEffectSize!I36,-SelectedEffectSize!I36)</f>
        <v>0.73994000000000004</v>
      </c>
      <c r="X36" s="59">
        <f>IF(ZScores!J36&lt;=0,SelectedEffectSize!J36,-SelectedEffectSize!J36)</f>
        <v>0.40451999999999999</v>
      </c>
      <c r="Y36" s="60">
        <f>IF(ZScores!K36&lt;=0,SelectedEffectSize!K36,-SelectedEffectSize!K36)</f>
        <v>0</v>
      </c>
      <c r="Z36" s="56">
        <f>IF(ZScores!L36&lt;=0,SelectedEffectSize!L36,-SelectedEffectSize!L36)</f>
        <v>0</v>
      </c>
      <c r="AA36" s="62">
        <f>IF(ZScores!M36&lt;=0,SelectedEffectSize!M36,-SelectedEffectSize!M36)</f>
        <v>0.25087300000000001</v>
      </c>
    </row>
    <row r="37" spans="1:27" hidden="1" x14ac:dyDescent="0.2">
      <c r="A37" s="1" t="s">
        <v>30</v>
      </c>
      <c r="B37">
        <v>0.20241400000000001</v>
      </c>
      <c r="C37">
        <v>0.49236600000000003</v>
      </c>
      <c r="D37">
        <v>0.13964099999999999</v>
      </c>
      <c r="E37">
        <v>6.6733000000000001E-2</v>
      </c>
      <c r="F37">
        <v>0.186194</v>
      </c>
      <c r="G37">
        <v>0.620174</v>
      </c>
      <c r="H37">
        <v>0.12403500000000001</v>
      </c>
      <c r="I37" s="2">
        <v>0.28928599999999999</v>
      </c>
      <c r="J37">
        <v>0</v>
      </c>
      <c r="K37">
        <v>0.30151099999999997</v>
      </c>
      <c r="L37">
        <v>0.237459</v>
      </c>
      <c r="M37">
        <v>0.28255599999999997</v>
      </c>
      <c r="O37" s="1" t="s">
        <v>30</v>
      </c>
      <c r="P37" s="55">
        <f>IF(ZScores!B37&lt;=0,SelectedEffectSize!B37,-SelectedEffectSize!B37)</f>
        <v>0.20241400000000001</v>
      </c>
      <c r="Q37" s="56">
        <f>IF(ZScores!C37&lt;=0,SelectedEffectSize!C37,-SelectedEffectSize!C37)</f>
        <v>-0.49236600000000003</v>
      </c>
      <c r="R37" s="57">
        <f>IF(ZScores!D37&lt;=0,SelectedEffectSize!D37,-SelectedEffectSize!D37)</f>
        <v>0.13964099999999999</v>
      </c>
      <c r="S37" s="58">
        <f>IF(ZScores!E37&lt;=0,SelectedEffectSize!E37,-SelectedEffectSize!E37)</f>
        <v>-6.6733000000000001E-2</v>
      </c>
      <c r="T37" s="59">
        <f>IF(ZScores!F37&lt;=0,SelectedEffectSize!F37,-SelectedEffectSize!F37)</f>
        <v>-0.186194</v>
      </c>
      <c r="U37" s="60">
        <f>IF(ZScores!G37&lt;=0,SelectedEffectSize!G37,-SelectedEffectSize!G37)</f>
        <v>0.620174</v>
      </c>
      <c r="V37" s="60">
        <f>IF(ZScores!H37&lt;=0,SelectedEffectSize!H37,-SelectedEffectSize!H37)</f>
        <v>0.12403500000000001</v>
      </c>
      <c r="W37" s="61">
        <f>IF(ZScores!I37&lt;=0,SelectedEffectSize!I37,-SelectedEffectSize!I37)</f>
        <v>0.28928599999999999</v>
      </c>
      <c r="X37" s="59">
        <f>IF(ZScores!J37&lt;=0,SelectedEffectSize!J37,-SelectedEffectSize!J37)</f>
        <v>0</v>
      </c>
      <c r="Y37" s="60">
        <f>IF(ZScores!K37&lt;=0,SelectedEffectSize!K37,-SelectedEffectSize!K37)</f>
        <v>0.30151099999999997</v>
      </c>
      <c r="Z37" s="56">
        <f>IF(ZScores!L37&lt;=0,SelectedEffectSize!L37,-SelectedEffectSize!L37)</f>
        <v>0.237459</v>
      </c>
      <c r="AA37" s="62">
        <f>IF(ZScores!M37&lt;=0,SelectedEffectSize!M37,-SelectedEffectSize!M37)</f>
        <v>0.28255599999999997</v>
      </c>
    </row>
    <row r="38" spans="1:27" ht="17" hidden="1" thickBot="1" x14ac:dyDescent="0.25">
      <c r="A38" s="1" t="s">
        <v>32</v>
      </c>
      <c r="B38">
        <v>0</v>
      </c>
      <c r="C38">
        <v>0.49236600000000003</v>
      </c>
      <c r="D38">
        <v>0.104425</v>
      </c>
      <c r="E38">
        <v>0.35334199999999999</v>
      </c>
      <c r="F38">
        <v>0</v>
      </c>
      <c r="G38">
        <v>0.31503900000000001</v>
      </c>
      <c r="H38">
        <v>3.1203999999999999E-2</v>
      </c>
      <c r="I38" s="2">
        <v>0.174849</v>
      </c>
      <c r="J38">
        <v>0</v>
      </c>
      <c r="K38">
        <v>0.577322</v>
      </c>
      <c r="L38">
        <v>0.130886</v>
      </c>
      <c r="M38">
        <v>0.41718</v>
      </c>
      <c r="O38" s="1" t="s">
        <v>32</v>
      </c>
      <c r="P38" s="63">
        <f>IF(ZScores!B38&lt;=0,SelectedEffectSize!B38,-SelectedEffectSize!B38)</f>
        <v>0</v>
      </c>
      <c r="Q38" s="64">
        <f>IF(ZScores!C38&lt;=0,SelectedEffectSize!C38,-SelectedEffectSize!C38)</f>
        <v>0.49236600000000003</v>
      </c>
      <c r="R38" s="65">
        <f>IF(ZScores!D38&lt;=0,SelectedEffectSize!D38,-SelectedEffectSize!D38)</f>
        <v>0.104425</v>
      </c>
      <c r="S38" s="66">
        <f>IF(ZScores!E38&lt;=0,SelectedEffectSize!E38,-SelectedEffectSize!E38)</f>
        <v>0.35334199999999999</v>
      </c>
      <c r="T38" s="67">
        <f>IF(ZScores!F38&lt;=0,SelectedEffectSize!F38,-SelectedEffectSize!F38)</f>
        <v>0</v>
      </c>
      <c r="U38" s="68">
        <f>IF(ZScores!G38&lt;=0,SelectedEffectSize!G38,-SelectedEffectSize!G38)</f>
        <v>0.31503900000000001</v>
      </c>
      <c r="V38" s="68">
        <f>IF(ZScores!H38&lt;=0,SelectedEffectSize!H38,-SelectedEffectSize!H38)</f>
        <v>3.1203999999999999E-2</v>
      </c>
      <c r="W38" s="69">
        <f>IF(ZScores!I38&lt;=0,SelectedEffectSize!I38,-SelectedEffectSize!I38)</f>
        <v>0.174849</v>
      </c>
      <c r="X38" s="67">
        <f>IF(ZScores!J38&lt;=0,SelectedEffectSize!J38,-SelectedEffectSize!J38)</f>
        <v>0</v>
      </c>
      <c r="Y38" s="68">
        <f>IF(ZScores!K38&lt;=0,SelectedEffectSize!K38,-SelectedEffectSize!K38)</f>
        <v>0.577322</v>
      </c>
      <c r="Z38" s="64">
        <f>IF(ZScores!L38&lt;=0,SelectedEffectSize!L38,-SelectedEffectSize!L38)</f>
        <v>0.130886</v>
      </c>
      <c r="AA38" s="70">
        <f>IF(ZScores!M38&lt;=0,SelectedEffectSize!M38,-SelectedEffectSize!M38)</f>
        <v>0.41718</v>
      </c>
    </row>
    <row r="39" spans="1:27" x14ac:dyDescent="0.2">
      <c r="A39" s="1" t="s">
        <v>12</v>
      </c>
      <c r="B39">
        <v>0.64465799999999995</v>
      </c>
      <c r="C39">
        <v>5.6323999999999999E-2</v>
      </c>
      <c r="D39">
        <v>0.45514399999999999</v>
      </c>
      <c r="E39">
        <v>0.68069999999999997</v>
      </c>
      <c r="F39">
        <v>0.17219100000000001</v>
      </c>
      <c r="G39">
        <v>0.22645499999999999</v>
      </c>
      <c r="H39">
        <v>0.32915499999999998</v>
      </c>
      <c r="I39" s="2">
        <v>0.26823599999999997</v>
      </c>
      <c r="J39">
        <v>0.67420000000000002</v>
      </c>
      <c r="K39">
        <v>0.154891</v>
      </c>
      <c r="L39">
        <v>0.84806700000000002</v>
      </c>
      <c r="M39">
        <v>0.95241200000000004</v>
      </c>
      <c r="O39" s="1" t="s">
        <v>12</v>
      </c>
      <c r="P39" s="47">
        <f>IF(ZScores!B39&lt;=0,SelectedEffectSize!B39,-SelectedEffectSize!B39)</f>
        <v>0.64465799999999995</v>
      </c>
      <c r="Q39" s="48">
        <f>IF(ZScores!C39&lt;=0,SelectedEffectSize!C39,-SelectedEffectSize!C39)</f>
        <v>5.6323999999999999E-2</v>
      </c>
      <c r="R39" s="49">
        <f>IF(ZScores!D39&lt;=0,SelectedEffectSize!D39,-SelectedEffectSize!D39)</f>
        <v>0.45514399999999999</v>
      </c>
      <c r="S39" s="50">
        <f>IF(ZScores!E39&lt;=0,SelectedEffectSize!E39,-SelectedEffectSize!E39)</f>
        <v>0.68069999999999997</v>
      </c>
      <c r="T39" s="51">
        <f>IF(ZScores!F39&lt;=0,SelectedEffectSize!F39,-SelectedEffectSize!F39)</f>
        <v>-0.17219100000000001</v>
      </c>
      <c r="U39" s="52">
        <f>IF(ZScores!G39&lt;=0,SelectedEffectSize!G39,-SelectedEffectSize!G39)</f>
        <v>0.22645499999999999</v>
      </c>
      <c r="V39" s="52">
        <f>IF(ZScores!H39&lt;=0,SelectedEffectSize!H39,-SelectedEffectSize!H39)</f>
        <v>0.32915499999999998</v>
      </c>
      <c r="W39" s="53">
        <f>IF(ZScores!I39&lt;=0,SelectedEffectSize!I39,-SelectedEffectSize!I39)</f>
        <v>0.26823599999999997</v>
      </c>
      <c r="X39" s="51">
        <f>IF(ZScores!J39&lt;=0,SelectedEffectSize!J39,-SelectedEffectSize!J39)</f>
        <v>0.67420000000000002</v>
      </c>
      <c r="Y39" s="52">
        <f>IF(ZScores!K39&lt;=0,SelectedEffectSize!K39,-SelectedEffectSize!K39)</f>
        <v>0.154891</v>
      </c>
      <c r="Z39" s="48">
        <f>IF(ZScores!L39&lt;=0,SelectedEffectSize!L39,-SelectedEffectSize!L39)</f>
        <v>0.84806700000000002</v>
      </c>
      <c r="AA39" s="54">
        <f>IF(ZScores!M39&lt;=0,SelectedEffectSize!M39,-SelectedEffectSize!M39)</f>
        <v>0.95241200000000004</v>
      </c>
    </row>
    <row r="40" spans="1:27" x14ac:dyDescent="0.2">
      <c r="A40" s="1" t="s">
        <v>13</v>
      </c>
      <c r="B40">
        <v>0.63072600000000001</v>
      </c>
      <c r="C40">
        <v>0.577322</v>
      </c>
      <c r="D40">
        <v>0.89075800000000005</v>
      </c>
      <c r="E40">
        <v>1.2255929999999999</v>
      </c>
      <c r="F40">
        <v>0.55469999999999997</v>
      </c>
      <c r="G40">
        <v>0.25093599999999999</v>
      </c>
      <c r="H40">
        <v>0.20418800000000001</v>
      </c>
      <c r="I40" s="2">
        <v>0.51742299999999997</v>
      </c>
      <c r="J40">
        <v>0.82893700000000003</v>
      </c>
      <c r="K40">
        <v>0.70703899999999997</v>
      </c>
      <c r="L40">
        <v>0.87290699999999999</v>
      </c>
      <c r="M40">
        <v>1.369783</v>
      </c>
      <c r="O40" s="1" t="s">
        <v>13</v>
      </c>
      <c r="P40" s="55">
        <f>IF(ZScores!B40&lt;=0,SelectedEffectSize!B40,-SelectedEffectSize!B40)</f>
        <v>0.63072600000000001</v>
      </c>
      <c r="Q40" s="56">
        <f>IF(ZScores!C40&lt;=0,SelectedEffectSize!C40,-SelectedEffectSize!C40)</f>
        <v>0.577322</v>
      </c>
      <c r="R40" s="57">
        <f>IF(ZScores!D40&lt;=0,SelectedEffectSize!D40,-SelectedEffectSize!D40)</f>
        <v>0.89075800000000005</v>
      </c>
      <c r="S40" s="58">
        <f>IF(ZScores!E40&lt;=0,SelectedEffectSize!E40,-SelectedEffectSize!E40)</f>
        <v>1.2255929999999999</v>
      </c>
      <c r="T40" s="59">
        <f>IF(ZScores!F40&lt;=0,SelectedEffectSize!F40,-SelectedEffectSize!F40)</f>
        <v>0.55469999999999997</v>
      </c>
      <c r="U40" s="60">
        <f>IF(ZScores!G40&lt;=0,SelectedEffectSize!G40,-SelectedEffectSize!G40)</f>
        <v>0.25093599999999999</v>
      </c>
      <c r="V40" s="60">
        <f>IF(ZScores!H40&lt;=0,SelectedEffectSize!H40,-SelectedEffectSize!H40)</f>
        <v>0.20418800000000001</v>
      </c>
      <c r="W40" s="61">
        <f>IF(ZScores!I40&lt;=0,SelectedEffectSize!I40,-SelectedEffectSize!I40)</f>
        <v>0.51742299999999997</v>
      </c>
      <c r="X40" s="59">
        <f>IF(ZScores!J40&lt;=0,SelectedEffectSize!J40,-SelectedEffectSize!J40)</f>
        <v>0.82893700000000003</v>
      </c>
      <c r="Y40" s="60">
        <f>IF(ZScores!K40&lt;=0,SelectedEffectSize!K40,-SelectedEffectSize!K40)</f>
        <v>0.70703899999999997</v>
      </c>
      <c r="Z40" s="56">
        <f>IF(ZScores!L40&lt;=0,SelectedEffectSize!L40,-SelectedEffectSize!L40)</f>
        <v>0.87290699999999999</v>
      </c>
      <c r="AA40" s="62">
        <f>IF(ZScores!M40&lt;=0,SelectedEffectSize!M40,-SelectedEffectSize!M40)</f>
        <v>1.369783</v>
      </c>
    </row>
    <row r="41" spans="1:27" x14ac:dyDescent="0.2">
      <c r="A41" s="1" t="s">
        <v>14</v>
      </c>
      <c r="B41">
        <v>0.86433300000000002</v>
      </c>
      <c r="C41">
        <v>0.51431099999999996</v>
      </c>
      <c r="D41">
        <v>1.0016579999999999</v>
      </c>
      <c r="E41">
        <v>1.389175</v>
      </c>
      <c r="F41">
        <v>0.13259899999999999</v>
      </c>
      <c r="G41">
        <v>9.2034000000000005E-2</v>
      </c>
      <c r="H41">
        <v>8.3734000000000003E-2</v>
      </c>
      <c r="I41" s="2">
        <v>5.0846000000000002E-2</v>
      </c>
      <c r="J41">
        <v>0.70654600000000001</v>
      </c>
      <c r="K41">
        <v>0.52160099999999998</v>
      </c>
      <c r="L41">
        <v>0.89690999999999999</v>
      </c>
      <c r="M41">
        <v>1.218261</v>
      </c>
      <c r="O41" s="1" t="s">
        <v>14</v>
      </c>
      <c r="P41" s="55">
        <f>IF(ZScores!B41&lt;=0,SelectedEffectSize!B41,-SelectedEffectSize!B41)</f>
        <v>0.86433300000000002</v>
      </c>
      <c r="Q41" s="56">
        <f>IF(ZScores!C41&lt;=0,SelectedEffectSize!C41,-SelectedEffectSize!C41)</f>
        <v>0.51431099999999996</v>
      </c>
      <c r="R41" s="57">
        <f>IF(ZScores!D41&lt;=0,SelectedEffectSize!D41,-SelectedEffectSize!D41)</f>
        <v>1.0016579999999999</v>
      </c>
      <c r="S41" s="58">
        <f>IF(ZScores!E41&lt;=0,SelectedEffectSize!E41,-SelectedEffectSize!E41)</f>
        <v>1.389175</v>
      </c>
      <c r="T41" s="59">
        <f>IF(ZScores!F41&lt;=0,SelectedEffectSize!F41,-SelectedEffectSize!F41)</f>
        <v>-0.13259899999999999</v>
      </c>
      <c r="U41" s="60">
        <f>IF(ZScores!G41&lt;=0,SelectedEffectSize!G41,-SelectedEffectSize!G41)</f>
        <v>9.2034000000000005E-2</v>
      </c>
      <c r="V41" s="60">
        <f>IF(ZScores!H41&lt;=0,SelectedEffectSize!H41,-SelectedEffectSize!H41)</f>
        <v>8.3734000000000003E-2</v>
      </c>
      <c r="W41" s="61">
        <f>IF(ZScores!I41&lt;=0,SelectedEffectSize!I41,-SelectedEffectSize!I41)</f>
        <v>5.0846000000000002E-2</v>
      </c>
      <c r="X41" s="59">
        <f>IF(ZScores!J41&lt;=0,SelectedEffectSize!J41,-SelectedEffectSize!J41)</f>
        <v>0.70654600000000001</v>
      </c>
      <c r="Y41" s="60">
        <f>IF(ZScores!K41&lt;=0,SelectedEffectSize!K41,-SelectedEffectSize!K41)</f>
        <v>0.52160099999999998</v>
      </c>
      <c r="Z41" s="56">
        <f>IF(ZScores!L41&lt;=0,SelectedEffectSize!L41,-SelectedEffectSize!L41)</f>
        <v>0.89690999999999999</v>
      </c>
      <c r="AA41" s="62">
        <f>IF(ZScores!M41&lt;=0,SelectedEffectSize!M41,-SelectedEffectSize!M41)</f>
        <v>1.218261</v>
      </c>
    </row>
    <row r="42" spans="1:27" x14ac:dyDescent="0.2">
      <c r="A42" s="1" t="s">
        <v>56</v>
      </c>
      <c r="B42">
        <v>0.40451999999999999</v>
      </c>
      <c r="C42">
        <v>0.34188200000000002</v>
      </c>
      <c r="D42">
        <v>0.11396100000000001</v>
      </c>
      <c r="E42">
        <v>0.34585700000000003</v>
      </c>
      <c r="F42">
        <v>0.27734999999999999</v>
      </c>
      <c r="G42">
        <v>0.175702</v>
      </c>
      <c r="H42">
        <v>0.12403500000000001</v>
      </c>
      <c r="I42" s="2">
        <v>0.14418400000000001</v>
      </c>
      <c r="J42">
        <v>0.17407800000000001</v>
      </c>
      <c r="K42">
        <v>0.50251900000000005</v>
      </c>
      <c r="L42">
        <v>0.17407800000000001</v>
      </c>
      <c r="M42">
        <v>0.24618300000000001</v>
      </c>
      <c r="O42" s="1" t="s">
        <v>56</v>
      </c>
      <c r="P42" s="55">
        <f>IF(ZScores!B42&lt;=0,SelectedEffectSize!B42,-SelectedEffectSize!B42)</f>
        <v>0.40451999999999999</v>
      </c>
      <c r="Q42" s="56">
        <f>IF(ZScores!C42&lt;=0,SelectedEffectSize!C42,-SelectedEffectSize!C42)</f>
        <v>0.34188200000000002</v>
      </c>
      <c r="R42" s="57">
        <f>IF(ZScores!D42&lt;=0,SelectedEffectSize!D42,-SelectedEffectSize!D42)</f>
        <v>-0.11396100000000001</v>
      </c>
      <c r="S42" s="58">
        <f>IF(ZScores!E42&lt;=0,SelectedEffectSize!E42,-SelectedEffectSize!E42)</f>
        <v>0.34585700000000003</v>
      </c>
      <c r="T42" s="59">
        <f>IF(ZScores!F42&lt;=0,SelectedEffectSize!F42,-SelectedEffectSize!F42)</f>
        <v>-0.27734999999999999</v>
      </c>
      <c r="U42" s="60">
        <f>IF(ZScores!G42&lt;=0,SelectedEffectSize!G42,-SelectedEffectSize!G42)</f>
        <v>0.175702</v>
      </c>
      <c r="V42" s="60">
        <f>IF(ZScores!H42&lt;=0,SelectedEffectSize!H42,-SelectedEffectSize!H42)</f>
        <v>-0.12403500000000001</v>
      </c>
      <c r="W42" s="61">
        <f>IF(ZScores!I42&lt;=0,SelectedEffectSize!I42,-SelectedEffectSize!I42)</f>
        <v>-0.14418400000000001</v>
      </c>
      <c r="X42" s="59">
        <f>IF(ZScores!J42&lt;=0,SelectedEffectSize!J42,-SelectedEffectSize!J42)</f>
        <v>0.17407800000000001</v>
      </c>
      <c r="Y42" s="60">
        <f>IF(ZScores!K42&lt;=0,SelectedEffectSize!K42,-SelectedEffectSize!K42)</f>
        <v>0.50251900000000005</v>
      </c>
      <c r="Z42" s="56">
        <f>IF(ZScores!L42&lt;=0,SelectedEffectSize!L42,-SelectedEffectSize!L42)</f>
        <v>-0.17407800000000001</v>
      </c>
      <c r="AA42" s="62">
        <f>IF(ZScores!M42&lt;=0,SelectedEffectSize!M42,-SelectedEffectSize!M42)</f>
        <v>0.24618300000000001</v>
      </c>
    </row>
    <row r="43" spans="1:27" x14ac:dyDescent="0.2">
      <c r="A43" s="1" t="s">
        <v>44</v>
      </c>
      <c r="B43">
        <v>0.22309499999999999</v>
      </c>
      <c r="C43">
        <v>0.52093199999999995</v>
      </c>
      <c r="D43">
        <v>0.49977300000000002</v>
      </c>
      <c r="E43">
        <v>0.69050199999999995</v>
      </c>
      <c r="F43">
        <v>0.12403500000000001</v>
      </c>
      <c r="G43">
        <v>0.45291100000000001</v>
      </c>
      <c r="H43">
        <v>0.37210399999999999</v>
      </c>
      <c r="I43" s="2">
        <v>0.13867499999999999</v>
      </c>
      <c r="J43">
        <v>0.16045000000000001</v>
      </c>
      <c r="K43">
        <v>0</v>
      </c>
      <c r="L43">
        <v>0.59629100000000002</v>
      </c>
      <c r="M43">
        <v>0.49142200000000003</v>
      </c>
      <c r="O43" s="1" t="s">
        <v>44</v>
      </c>
      <c r="P43" s="55">
        <f>IF(ZScores!B43&lt;=0,SelectedEffectSize!B43,-SelectedEffectSize!B43)</f>
        <v>-0.22309499999999999</v>
      </c>
      <c r="Q43" s="56">
        <f>IF(ZScores!C43&lt;=0,SelectedEffectSize!C43,-SelectedEffectSize!C43)</f>
        <v>-0.52093199999999995</v>
      </c>
      <c r="R43" s="57">
        <f>IF(ZScores!D43&lt;=0,SelectedEffectSize!D43,-SelectedEffectSize!D43)</f>
        <v>-0.49977300000000002</v>
      </c>
      <c r="S43" s="58">
        <f>IF(ZScores!E43&lt;=0,SelectedEffectSize!E43,-SelectedEffectSize!E43)</f>
        <v>-0.69050199999999995</v>
      </c>
      <c r="T43" s="59">
        <f>IF(ZScores!F43&lt;=0,SelectedEffectSize!F43,-SelectedEffectSize!F43)</f>
        <v>0.12403500000000001</v>
      </c>
      <c r="U43" s="60">
        <f>IF(ZScores!G43&lt;=0,SelectedEffectSize!G43,-SelectedEffectSize!G43)</f>
        <v>0.45291100000000001</v>
      </c>
      <c r="V43" s="60">
        <f>IF(ZScores!H43&lt;=0,SelectedEffectSize!H43,-SelectedEffectSize!H43)</f>
        <v>-0.37210399999999999</v>
      </c>
      <c r="W43" s="61">
        <f>IF(ZScores!I43&lt;=0,SelectedEffectSize!I43,-SelectedEffectSize!I43)</f>
        <v>0.13867499999999999</v>
      </c>
      <c r="X43" s="59">
        <f>IF(ZScores!J43&lt;=0,SelectedEffectSize!J43,-SelectedEffectSize!J43)</f>
        <v>-0.16045000000000001</v>
      </c>
      <c r="Y43" s="60">
        <f>IF(ZScores!K43&lt;=0,SelectedEffectSize!K43,-SelectedEffectSize!K43)</f>
        <v>0</v>
      </c>
      <c r="Z43" s="56">
        <f>IF(ZScores!L43&lt;=0,SelectedEffectSize!L43,-SelectedEffectSize!L43)</f>
        <v>-0.59629100000000002</v>
      </c>
      <c r="AA43" s="62">
        <f>IF(ZScores!M43&lt;=0,SelectedEffectSize!M43,-SelectedEffectSize!M43)</f>
        <v>-0.49142200000000003</v>
      </c>
    </row>
    <row r="44" spans="1:27" x14ac:dyDescent="0.2">
      <c r="A44" s="1" t="s">
        <v>15</v>
      </c>
      <c r="B44">
        <v>0.78960900000000001</v>
      </c>
      <c r="C44">
        <v>0.59771200000000002</v>
      </c>
      <c r="D44">
        <v>0.68227400000000005</v>
      </c>
      <c r="E44">
        <v>1.176115</v>
      </c>
      <c r="F44">
        <v>0.13259899999999999</v>
      </c>
      <c r="G44">
        <v>0.12403500000000001</v>
      </c>
      <c r="H44">
        <v>5.3559000000000002E-2</v>
      </c>
      <c r="I44" s="2">
        <v>5.8283000000000001E-2</v>
      </c>
      <c r="J44">
        <v>0.79772399999999999</v>
      </c>
      <c r="K44">
        <v>0.70703899999999997</v>
      </c>
      <c r="L44">
        <v>0.59967400000000004</v>
      </c>
      <c r="M44">
        <v>1.163875</v>
      </c>
      <c r="O44" s="1" t="s">
        <v>15</v>
      </c>
      <c r="P44" s="55">
        <f>IF(ZScores!B44&lt;=0,SelectedEffectSize!B44,-SelectedEffectSize!B44)</f>
        <v>0.78960900000000001</v>
      </c>
      <c r="Q44" s="56">
        <f>IF(ZScores!C44&lt;=0,SelectedEffectSize!C44,-SelectedEffectSize!C44)</f>
        <v>0.59771200000000002</v>
      </c>
      <c r="R44" s="57">
        <f>IF(ZScores!D44&lt;=0,SelectedEffectSize!D44,-SelectedEffectSize!D44)</f>
        <v>0.68227400000000005</v>
      </c>
      <c r="S44" s="58">
        <f>IF(ZScores!E44&lt;=0,SelectedEffectSize!E44,-SelectedEffectSize!E44)</f>
        <v>1.176115</v>
      </c>
      <c r="T44" s="59">
        <f>IF(ZScores!F44&lt;=0,SelectedEffectSize!F44,-SelectedEffectSize!F44)</f>
        <v>-0.13259899999999999</v>
      </c>
      <c r="U44" s="60">
        <f>IF(ZScores!G44&lt;=0,SelectedEffectSize!G44,-SelectedEffectSize!G44)</f>
        <v>0.12403500000000001</v>
      </c>
      <c r="V44" s="60">
        <f>IF(ZScores!H44&lt;=0,SelectedEffectSize!H44,-SelectedEffectSize!H44)</f>
        <v>-5.3559000000000002E-2</v>
      </c>
      <c r="W44" s="61">
        <f>IF(ZScores!I44&lt;=0,SelectedEffectSize!I44,-SelectedEffectSize!I44)</f>
        <v>-5.8283000000000001E-2</v>
      </c>
      <c r="X44" s="59">
        <f>IF(ZScores!J44&lt;=0,SelectedEffectSize!J44,-SelectedEffectSize!J44)</f>
        <v>0.79772399999999999</v>
      </c>
      <c r="Y44" s="60">
        <f>IF(ZScores!K44&lt;=0,SelectedEffectSize!K44,-SelectedEffectSize!K44)</f>
        <v>0.70703899999999997</v>
      </c>
      <c r="Z44" s="56">
        <f>IF(ZScores!L44&lt;=0,SelectedEffectSize!L44,-SelectedEffectSize!L44)</f>
        <v>0.59967400000000004</v>
      </c>
      <c r="AA44" s="62">
        <f>IF(ZScores!M44&lt;=0,SelectedEffectSize!M44,-SelectedEffectSize!M44)</f>
        <v>1.163875</v>
      </c>
    </row>
    <row r="45" spans="1:27" x14ac:dyDescent="0.2">
      <c r="A45" s="1" t="s">
        <v>16</v>
      </c>
      <c r="B45">
        <v>0.88887000000000005</v>
      </c>
      <c r="C45">
        <v>0.45558799999999999</v>
      </c>
      <c r="D45">
        <v>0.82896199999999998</v>
      </c>
      <c r="E45">
        <v>1.248882</v>
      </c>
      <c r="F45">
        <v>0.27734999999999999</v>
      </c>
      <c r="G45">
        <v>0.39223200000000003</v>
      </c>
      <c r="H45">
        <v>0.379996</v>
      </c>
      <c r="I45" s="2">
        <v>0.25325999999999999</v>
      </c>
      <c r="J45">
        <v>0.711287</v>
      </c>
      <c r="K45">
        <v>0.71451100000000001</v>
      </c>
      <c r="L45">
        <v>0.91532500000000006</v>
      </c>
      <c r="M45">
        <v>1.3636429999999999</v>
      </c>
      <c r="O45" s="1" t="s">
        <v>16</v>
      </c>
      <c r="P45" s="55">
        <f>IF(ZScores!B45&lt;=0,SelectedEffectSize!B45,-SelectedEffectSize!B45)</f>
        <v>0.88887000000000005</v>
      </c>
      <c r="Q45" s="56">
        <f>IF(ZScores!C45&lt;=0,SelectedEffectSize!C45,-SelectedEffectSize!C45)</f>
        <v>0.45558799999999999</v>
      </c>
      <c r="R45" s="57">
        <f>IF(ZScores!D45&lt;=0,SelectedEffectSize!D45,-SelectedEffectSize!D45)</f>
        <v>0.82896199999999998</v>
      </c>
      <c r="S45" s="58">
        <f>IF(ZScores!E45&lt;=0,SelectedEffectSize!E45,-SelectedEffectSize!E45)</f>
        <v>1.248882</v>
      </c>
      <c r="T45" s="59">
        <f>IF(ZScores!F45&lt;=0,SelectedEffectSize!F45,-SelectedEffectSize!F45)</f>
        <v>-0.27734999999999999</v>
      </c>
      <c r="U45" s="60">
        <f>IF(ZScores!G45&lt;=0,SelectedEffectSize!G45,-SelectedEffectSize!G45)</f>
        <v>0.39223200000000003</v>
      </c>
      <c r="V45" s="60">
        <f>IF(ZScores!H45&lt;=0,SelectedEffectSize!H45,-SelectedEffectSize!H45)</f>
        <v>0.379996</v>
      </c>
      <c r="W45" s="61">
        <f>IF(ZScores!I45&lt;=0,SelectedEffectSize!I45,-SelectedEffectSize!I45)</f>
        <v>0.25325999999999999</v>
      </c>
      <c r="X45" s="59">
        <f>IF(ZScores!J45&lt;=0,SelectedEffectSize!J45,-SelectedEffectSize!J45)</f>
        <v>0.711287</v>
      </c>
      <c r="Y45" s="60">
        <f>IF(ZScores!K45&lt;=0,SelectedEffectSize!K45,-SelectedEffectSize!K45)</f>
        <v>0.71451100000000001</v>
      </c>
      <c r="Z45" s="56">
        <f>IF(ZScores!L45&lt;=0,SelectedEffectSize!L45,-SelectedEffectSize!L45)</f>
        <v>0.91532500000000006</v>
      </c>
      <c r="AA45" s="62">
        <f>IF(ZScores!M45&lt;=0,SelectedEffectSize!M45,-SelectedEffectSize!M45)</f>
        <v>1.3636429999999999</v>
      </c>
    </row>
    <row r="46" spans="1:27" hidden="1" x14ac:dyDescent="0.2">
      <c r="A46" s="1" t="s">
        <v>58</v>
      </c>
      <c r="B46">
        <v>0.21964900000000001</v>
      </c>
      <c r="C46">
        <v>0.19378200000000001</v>
      </c>
      <c r="D46">
        <v>0.60302299999999998</v>
      </c>
      <c r="E46">
        <v>0.23109299999999999</v>
      </c>
      <c r="F46">
        <v>0.263851</v>
      </c>
      <c r="G46">
        <v>0.27734999999999999</v>
      </c>
      <c r="H46">
        <v>0.24044199999999999</v>
      </c>
      <c r="I46" s="2">
        <v>7.8125E-2</v>
      </c>
      <c r="J46">
        <v>0.108061</v>
      </c>
      <c r="K46">
        <v>0.29426099999999999</v>
      </c>
      <c r="L46">
        <v>8.1684000000000007E-2</v>
      </c>
      <c r="M46">
        <v>0.27878799999999998</v>
      </c>
      <c r="O46" s="1" t="s">
        <v>58</v>
      </c>
      <c r="P46" s="55">
        <f>IF(ZScores!B46&lt;=0,SelectedEffectSize!B46,-SelectedEffectSize!B46)</f>
        <v>-0.21964900000000001</v>
      </c>
      <c r="Q46" s="56">
        <f>IF(ZScores!C46&lt;=0,SelectedEffectSize!C46,-SelectedEffectSize!C46)</f>
        <v>0.19378200000000001</v>
      </c>
      <c r="R46" s="57">
        <f>IF(ZScores!D46&lt;=0,SelectedEffectSize!D46,-SelectedEffectSize!D46)</f>
        <v>0.60302299999999998</v>
      </c>
      <c r="S46" s="58">
        <f>IF(ZScores!E46&lt;=0,SelectedEffectSize!E46,-SelectedEffectSize!E46)</f>
        <v>0.23109299999999999</v>
      </c>
      <c r="T46" s="59">
        <f>IF(ZScores!F46&lt;=0,SelectedEffectSize!F46,-SelectedEffectSize!F46)</f>
        <v>0.263851</v>
      </c>
      <c r="U46" s="60">
        <f>IF(ZScores!G46&lt;=0,SelectedEffectSize!G46,-SelectedEffectSize!G46)</f>
        <v>0.27734999999999999</v>
      </c>
      <c r="V46" s="60">
        <f>IF(ZScores!H46&lt;=0,SelectedEffectSize!H46,-SelectedEffectSize!H46)</f>
        <v>-0.24044199999999999</v>
      </c>
      <c r="W46" s="61">
        <f>IF(ZScores!I46&lt;=0,SelectedEffectSize!I46,-SelectedEffectSize!I46)</f>
        <v>7.8125E-2</v>
      </c>
      <c r="X46" s="59">
        <f>IF(ZScores!J46&lt;=0,SelectedEffectSize!J46,-SelectedEffectSize!J46)</f>
        <v>0.108061</v>
      </c>
      <c r="Y46" s="60">
        <f>IF(ZScores!K46&lt;=0,SelectedEffectSize!K46,-SelectedEffectSize!K46)</f>
        <v>0.29426099999999999</v>
      </c>
      <c r="Z46" s="56">
        <f>IF(ZScores!L46&lt;=0,SelectedEffectSize!L46,-SelectedEffectSize!L46)</f>
        <v>8.1684000000000007E-2</v>
      </c>
      <c r="AA46" s="62">
        <f>IF(ZScores!M46&lt;=0,SelectedEffectSize!M46,-SelectedEffectSize!M46)</f>
        <v>0.27878799999999998</v>
      </c>
    </row>
    <row r="47" spans="1:27" x14ac:dyDescent="0.2">
      <c r="A47" s="1" t="s">
        <v>17</v>
      </c>
      <c r="B47">
        <v>0.86132299999999995</v>
      </c>
      <c r="C47">
        <v>0.85724199999999995</v>
      </c>
      <c r="D47">
        <v>1.0035780000000001</v>
      </c>
      <c r="E47">
        <v>1.5710310000000001</v>
      </c>
      <c r="F47">
        <v>0</v>
      </c>
      <c r="G47">
        <v>0.12403500000000001</v>
      </c>
      <c r="H47">
        <v>8.3624000000000004E-2</v>
      </c>
      <c r="I47" s="2">
        <v>0.113228</v>
      </c>
      <c r="J47">
        <v>0.88887000000000005</v>
      </c>
      <c r="K47">
        <v>0.912103</v>
      </c>
      <c r="L47">
        <v>0.93288599999999999</v>
      </c>
      <c r="M47">
        <v>1.569863</v>
      </c>
      <c r="O47" s="1" t="s">
        <v>17</v>
      </c>
      <c r="P47" s="55">
        <f>IF(ZScores!B47&lt;=0,SelectedEffectSize!B47,-SelectedEffectSize!B47)</f>
        <v>0.86132299999999995</v>
      </c>
      <c r="Q47" s="56">
        <f>IF(ZScores!C47&lt;=0,SelectedEffectSize!C47,-SelectedEffectSize!C47)</f>
        <v>0.85724199999999995</v>
      </c>
      <c r="R47" s="57">
        <f>IF(ZScores!D47&lt;=0,SelectedEffectSize!D47,-SelectedEffectSize!D47)</f>
        <v>1.0035780000000001</v>
      </c>
      <c r="S47" s="58">
        <f>IF(ZScores!E47&lt;=0,SelectedEffectSize!E47,-SelectedEffectSize!E47)</f>
        <v>1.5710310000000001</v>
      </c>
      <c r="T47" s="59">
        <f>IF(ZScores!F47&lt;=0,SelectedEffectSize!F47,-SelectedEffectSize!F47)</f>
        <v>0</v>
      </c>
      <c r="U47" s="60">
        <f>IF(ZScores!G47&lt;=0,SelectedEffectSize!G47,-SelectedEffectSize!G47)</f>
        <v>0.12403500000000001</v>
      </c>
      <c r="V47" s="60">
        <f>IF(ZScores!H47&lt;=0,SelectedEffectSize!H47,-SelectedEffectSize!H47)</f>
        <v>8.3624000000000004E-2</v>
      </c>
      <c r="W47" s="61">
        <f>IF(ZScores!I47&lt;=0,SelectedEffectSize!I47,-SelectedEffectSize!I47)</f>
        <v>0.113228</v>
      </c>
      <c r="X47" s="59">
        <f>IF(ZScores!J47&lt;=0,SelectedEffectSize!J47,-SelectedEffectSize!J47)</f>
        <v>0.88887000000000005</v>
      </c>
      <c r="Y47" s="60">
        <f>IF(ZScores!K47&lt;=0,SelectedEffectSize!K47,-SelectedEffectSize!K47)</f>
        <v>0.912103</v>
      </c>
      <c r="Z47" s="56">
        <f>IF(ZScores!L47&lt;=0,SelectedEffectSize!L47,-SelectedEffectSize!L47)</f>
        <v>0.93288599999999999</v>
      </c>
      <c r="AA47" s="62">
        <f>IF(ZScores!M47&lt;=0,SelectedEffectSize!M47,-SelectedEffectSize!M47)</f>
        <v>1.569863</v>
      </c>
    </row>
    <row r="48" spans="1:27" x14ac:dyDescent="0.2">
      <c r="A48" s="1" t="s">
        <v>33</v>
      </c>
      <c r="B48">
        <v>0.17879600000000001</v>
      </c>
      <c r="C48">
        <v>0.44791399999999998</v>
      </c>
      <c r="D48">
        <v>0.66645699999999997</v>
      </c>
      <c r="E48">
        <v>0.795068</v>
      </c>
      <c r="F48">
        <v>9.2450000000000004E-2</v>
      </c>
      <c r="G48">
        <v>0.14247899999999999</v>
      </c>
      <c r="H48">
        <v>2.2738000000000001E-2</v>
      </c>
      <c r="I48" s="2">
        <v>5.6699999999999997E-3</v>
      </c>
      <c r="J48">
        <v>0.266733</v>
      </c>
      <c r="K48">
        <v>0.643876</v>
      </c>
      <c r="L48">
        <v>0.63333700000000004</v>
      </c>
      <c r="M48">
        <v>0.885019</v>
      </c>
      <c r="O48" s="1" t="s">
        <v>33</v>
      </c>
      <c r="P48" s="55">
        <f>IF(ZScores!B48&lt;=0,SelectedEffectSize!B48,-SelectedEffectSize!B48)</f>
        <v>0.17879600000000001</v>
      </c>
      <c r="Q48" s="56">
        <f>IF(ZScores!C48&lt;=0,SelectedEffectSize!C48,-SelectedEffectSize!C48)</f>
        <v>0.44791399999999998</v>
      </c>
      <c r="R48" s="57">
        <f>IF(ZScores!D48&lt;=0,SelectedEffectSize!D48,-SelectedEffectSize!D48)</f>
        <v>0.66645699999999997</v>
      </c>
      <c r="S48" s="58">
        <f>IF(ZScores!E48&lt;=0,SelectedEffectSize!E48,-SelectedEffectSize!E48)</f>
        <v>0.795068</v>
      </c>
      <c r="T48" s="59">
        <f>IF(ZScores!F48&lt;=0,SelectedEffectSize!F48,-SelectedEffectSize!F48)</f>
        <v>-9.2450000000000004E-2</v>
      </c>
      <c r="U48" s="60">
        <f>IF(ZScores!G48&lt;=0,SelectedEffectSize!G48,-SelectedEffectSize!G48)</f>
        <v>0.14247899999999999</v>
      </c>
      <c r="V48" s="60">
        <f>IF(ZScores!H48&lt;=0,SelectedEffectSize!H48,-SelectedEffectSize!H48)</f>
        <v>-2.2738000000000001E-2</v>
      </c>
      <c r="W48" s="61">
        <f>IF(ZScores!I48&lt;=0,SelectedEffectSize!I48,-SelectedEffectSize!I48)</f>
        <v>5.6699999999999997E-3</v>
      </c>
      <c r="X48" s="59">
        <f>IF(ZScores!J48&lt;=0,SelectedEffectSize!J48,-SelectedEffectSize!J48)</f>
        <v>0.266733</v>
      </c>
      <c r="Y48" s="60">
        <f>IF(ZScores!K48&lt;=0,SelectedEffectSize!K48,-SelectedEffectSize!K48)</f>
        <v>0.643876</v>
      </c>
      <c r="Z48" s="56">
        <f>IF(ZScores!L48&lt;=0,SelectedEffectSize!L48,-SelectedEffectSize!L48)</f>
        <v>0.63333700000000004</v>
      </c>
      <c r="AA48" s="62">
        <f>IF(ZScores!M48&lt;=0,SelectedEffectSize!M48,-SelectedEffectSize!M48)</f>
        <v>0.885019</v>
      </c>
    </row>
    <row r="49" spans="1:27" x14ac:dyDescent="0.2">
      <c r="A49" s="1" t="s">
        <v>18</v>
      </c>
      <c r="B49">
        <v>0.792825</v>
      </c>
      <c r="C49">
        <v>0.19564599999999999</v>
      </c>
      <c r="D49">
        <v>0.76782700000000004</v>
      </c>
      <c r="E49">
        <v>1.012732</v>
      </c>
      <c r="F49">
        <v>0.33149699999999999</v>
      </c>
      <c r="G49">
        <v>0.44992100000000002</v>
      </c>
      <c r="H49">
        <v>0</v>
      </c>
      <c r="I49" s="2">
        <v>7.3258000000000004E-2</v>
      </c>
      <c r="J49">
        <v>0.49236600000000003</v>
      </c>
      <c r="K49">
        <v>0.72853400000000001</v>
      </c>
      <c r="L49">
        <v>0.60200699999999996</v>
      </c>
      <c r="M49">
        <v>1.045504</v>
      </c>
      <c r="O49" s="1" t="s">
        <v>18</v>
      </c>
      <c r="P49" s="55">
        <f>IF(ZScores!B49&lt;=0,SelectedEffectSize!B49,-SelectedEffectSize!B49)</f>
        <v>0.792825</v>
      </c>
      <c r="Q49" s="56">
        <f>IF(ZScores!C49&lt;=0,SelectedEffectSize!C49,-SelectedEffectSize!C49)</f>
        <v>0.19564599999999999</v>
      </c>
      <c r="R49" s="57">
        <f>IF(ZScores!D49&lt;=0,SelectedEffectSize!D49,-SelectedEffectSize!D49)</f>
        <v>0.76782700000000004</v>
      </c>
      <c r="S49" s="58">
        <f>IF(ZScores!E49&lt;=0,SelectedEffectSize!E49,-SelectedEffectSize!E49)</f>
        <v>1.012732</v>
      </c>
      <c r="T49" s="59">
        <f>IF(ZScores!F49&lt;=0,SelectedEffectSize!F49,-SelectedEffectSize!F49)</f>
        <v>-0.33149699999999999</v>
      </c>
      <c r="U49" s="60">
        <f>IF(ZScores!G49&lt;=0,SelectedEffectSize!G49,-SelectedEffectSize!G49)</f>
        <v>0.44992100000000002</v>
      </c>
      <c r="V49" s="60">
        <f>IF(ZScores!H49&lt;=0,SelectedEffectSize!H49,-SelectedEffectSize!H49)</f>
        <v>0</v>
      </c>
      <c r="W49" s="61">
        <f>IF(ZScores!I49&lt;=0,SelectedEffectSize!I49,-SelectedEffectSize!I49)</f>
        <v>7.3258000000000004E-2</v>
      </c>
      <c r="X49" s="59">
        <f>IF(ZScores!J49&lt;=0,SelectedEffectSize!J49,-SelectedEffectSize!J49)</f>
        <v>0.49236600000000003</v>
      </c>
      <c r="Y49" s="60">
        <f>IF(ZScores!K49&lt;=0,SelectedEffectSize!K49,-SelectedEffectSize!K49)</f>
        <v>0.72853400000000001</v>
      </c>
      <c r="Z49" s="56">
        <f>IF(ZScores!L49&lt;=0,SelectedEffectSize!L49,-SelectedEffectSize!L49)</f>
        <v>0.60200699999999996</v>
      </c>
      <c r="AA49" s="62">
        <f>IF(ZScores!M49&lt;=0,SelectedEffectSize!M49,-SelectedEffectSize!M49)</f>
        <v>1.045504</v>
      </c>
    </row>
    <row r="50" spans="1:27" ht="17" thickBot="1" x14ac:dyDescent="0.25">
      <c r="A50" s="1" t="s">
        <v>57</v>
      </c>
      <c r="B50">
        <v>0.17407800000000001</v>
      </c>
      <c r="C50">
        <v>0.52223299999999995</v>
      </c>
      <c r="D50">
        <v>0.13308400000000001</v>
      </c>
      <c r="E50">
        <v>0.24691399999999999</v>
      </c>
      <c r="F50">
        <v>0.19611600000000001</v>
      </c>
      <c r="G50">
        <v>0</v>
      </c>
      <c r="H50">
        <v>0.32915499999999998</v>
      </c>
      <c r="I50" s="2">
        <v>0.34792800000000002</v>
      </c>
      <c r="J50">
        <v>0.13483999999999999</v>
      </c>
      <c r="K50">
        <v>0.52223299999999995</v>
      </c>
      <c r="L50">
        <v>0.347499</v>
      </c>
      <c r="M50">
        <v>0.53221399999999996</v>
      </c>
      <c r="O50" s="1" t="s">
        <v>57</v>
      </c>
      <c r="P50" s="63">
        <f>IF(ZScores!B50&lt;=0,SelectedEffectSize!B50,-SelectedEffectSize!B50)</f>
        <v>0.17407800000000001</v>
      </c>
      <c r="Q50" s="64">
        <f>IF(ZScores!C50&lt;=0,SelectedEffectSize!C50,-SelectedEffectSize!C50)</f>
        <v>-0.52223299999999995</v>
      </c>
      <c r="R50" s="65">
        <f>IF(ZScores!D50&lt;=0,SelectedEffectSize!D50,-SelectedEffectSize!D50)</f>
        <v>-0.13308400000000001</v>
      </c>
      <c r="S50" s="66">
        <f>IF(ZScores!E50&lt;=0,SelectedEffectSize!E50,-SelectedEffectSize!E50)</f>
        <v>-0.24691399999999999</v>
      </c>
      <c r="T50" s="67">
        <f>IF(ZScores!F50&lt;=0,SelectedEffectSize!F50,-SelectedEffectSize!F50)</f>
        <v>-0.19611600000000001</v>
      </c>
      <c r="U50" s="68">
        <f>IF(ZScores!G50&lt;=0,SelectedEffectSize!G50,-SelectedEffectSize!G50)</f>
        <v>0</v>
      </c>
      <c r="V50" s="68">
        <f>IF(ZScores!H50&lt;=0,SelectedEffectSize!H50,-SelectedEffectSize!H50)</f>
        <v>-0.32915499999999998</v>
      </c>
      <c r="W50" s="69">
        <f>IF(ZScores!I50&lt;=0,SelectedEffectSize!I50,-SelectedEffectSize!I50)</f>
        <v>-0.34792800000000002</v>
      </c>
      <c r="X50" s="67">
        <f>IF(ZScores!J50&lt;=0,SelectedEffectSize!J50,-SelectedEffectSize!J50)</f>
        <v>-0.13483999999999999</v>
      </c>
      <c r="Y50" s="68">
        <f>IF(ZScores!K50&lt;=0,SelectedEffectSize!K50,-SelectedEffectSize!K50)</f>
        <v>-0.52223299999999995</v>
      </c>
      <c r="Z50" s="64">
        <f>IF(ZScores!L50&lt;=0,SelectedEffectSize!L50,-SelectedEffectSize!L50)</f>
        <v>-0.347499</v>
      </c>
      <c r="AA50" s="70">
        <f>IF(ZScores!M50&lt;=0,SelectedEffectSize!M50,-SelectedEffectSize!M50)</f>
        <v>-0.53221399999999996</v>
      </c>
    </row>
    <row r="51" spans="1:27" x14ac:dyDescent="0.2">
      <c r="A51" s="1" t="s">
        <v>34</v>
      </c>
      <c r="B51">
        <v>0.24618300000000001</v>
      </c>
      <c r="C51">
        <v>0.42854999999999999</v>
      </c>
      <c r="D51">
        <v>0.35782999999999998</v>
      </c>
      <c r="E51">
        <v>0.61033099999999996</v>
      </c>
      <c r="F51">
        <v>8.1785999999999998E-2</v>
      </c>
      <c r="G51">
        <v>0.55469999999999997</v>
      </c>
      <c r="H51">
        <v>0.45972400000000002</v>
      </c>
      <c r="I51" s="2">
        <v>0.44083499999999998</v>
      </c>
      <c r="J51">
        <v>0.12887699999999999</v>
      </c>
      <c r="K51">
        <v>0.65089699999999995</v>
      </c>
      <c r="L51">
        <v>0.84806700000000002</v>
      </c>
      <c r="M51">
        <v>0.92125800000000002</v>
      </c>
      <c r="O51" s="1" t="s">
        <v>34</v>
      </c>
      <c r="P51" s="55">
        <f>IF(ZScores!B51&lt;=0,SelectedEffectSize!B51,-SelectedEffectSize!B51)</f>
        <v>0.24618300000000001</v>
      </c>
      <c r="Q51" s="56">
        <f>IF(ZScores!C51&lt;=0,SelectedEffectSize!C51,-SelectedEffectSize!C51)</f>
        <v>0.42854999999999999</v>
      </c>
      <c r="R51" s="57">
        <f>IF(ZScores!D51&lt;=0,SelectedEffectSize!D51,-SelectedEffectSize!D51)</f>
        <v>0.35782999999999998</v>
      </c>
      <c r="S51" s="58">
        <f>IF(ZScores!E51&lt;=0,SelectedEffectSize!E51,-SelectedEffectSize!E51)</f>
        <v>0.61033099999999996</v>
      </c>
      <c r="T51" s="59">
        <f>IF(ZScores!F51&lt;=0,SelectedEffectSize!F51,-SelectedEffectSize!F51)</f>
        <v>-8.1785999999999998E-2</v>
      </c>
      <c r="U51" s="60">
        <f>IF(ZScores!G51&lt;=0,SelectedEffectSize!G51,-SelectedEffectSize!G51)</f>
        <v>0.55469999999999997</v>
      </c>
      <c r="V51" s="60">
        <f>IF(ZScores!H51&lt;=0,SelectedEffectSize!H51,-SelectedEffectSize!H51)</f>
        <v>0.45972400000000002</v>
      </c>
      <c r="W51" s="61">
        <f>IF(ZScores!I51&lt;=0,SelectedEffectSize!I51,-SelectedEffectSize!I51)</f>
        <v>0.44083499999999998</v>
      </c>
      <c r="X51" s="59">
        <f>IF(ZScores!J51&lt;=0,SelectedEffectSize!J51,-SelectedEffectSize!J51)</f>
        <v>0.12887699999999999</v>
      </c>
      <c r="Y51" s="60">
        <f>IF(ZScores!K51&lt;=0,SelectedEffectSize!K51,-SelectedEffectSize!K51)</f>
        <v>0.65089699999999995</v>
      </c>
      <c r="Z51" s="56">
        <f>IF(ZScores!L51&lt;=0,SelectedEffectSize!L51,-SelectedEffectSize!L51)</f>
        <v>0.84806700000000002</v>
      </c>
      <c r="AA51" s="62">
        <f>IF(ZScores!M51&lt;=0,SelectedEffectSize!M51,-SelectedEffectSize!M51)</f>
        <v>0.92125800000000002</v>
      </c>
    </row>
    <row r="52" spans="1:27" hidden="1" x14ac:dyDescent="0.2">
      <c r="A52" s="1" t="s">
        <v>45</v>
      </c>
      <c r="B52">
        <v>0.14415</v>
      </c>
      <c r="C52">
        <v>0.27279599999999998</v>
      </c>
      <c r="D52">
        <v>0.79188800000000004</v>
      </c>
      <c r="E52">
        <v>0.54355600000000004</v>
      </c>
      <c r="F52">
        <v>0.19611600000000001</v>
      </c>
      <c r="G52">
        <v>0.39223200000000003</v>
      </c>
      <c r="H52">
        <v>0.29577500000000001</v>
      </c>
      <c r="I52" s="2">
        <v>0.173595</v>
      </c>
      <c r="J52">
        <v>0</v>
      </c>
      <c r="K52">
        <v>0.11876299999999999</v>
      </c>
      <c r="L52">
        <v>0.56980299999999995</v>
      </c>
      <c r="M52">
        <v>0.41172500000000001</v>
      </c>
      <c r="O52" s="1" t="s">
        <v>45</v>
      </c>
      <c r="P52" s="55">
        <f>IF(ZScores!B52&lt;=0,SelectedEffectSize!B52,-SelectedEffectSize!B52)</f>
        <v>0.14415</v>
      </c>
      <c r="Q52" s="56">
        <f>IF(ZScores!C52&lt;=0,SelectedEffectSize!C52,-SelectedEffectSize!C52)</f>
        <v>-0.27279599999999998</v>
      </c>
      <c r="R52" s="57">
        <f>IF(ZScores!D52&lt;=0,SelectedEffectSize!D52,-SelectedEffectSize!D52)</f>
        <v>-0.79188800000000004</v>
      </c>
      <c r="S52" s="58">
        <f>IF(ZScores!E52&lt;=0,SelectedEffectSize!E52,-SelectedEffectSize!E52)</f>
        <v>-0.54355600000000004</v>
      </c>
      <c r="T52" s="59">
        <f>IF(ZScores!F52&lt;=0,SelectedEffectSize!F52,-SelectedEffectSize!F52)</f>
        <v>-0.19611600000000001</v>
      </c>
      <c r="U52" s="60">
        <f>IF(ZScores!G52&lt;=0,SelectedEffectSize!G52,-SelectedEffectSize!G52)</f>
        <v>0.39223200000000003</v>
      </c>
      <c r="V52" s="60">
        <f>IF(ZScores!H52&lt;=0,SelectedEffectSize!H52,-SelectedEffectSize!H52)</f>
        <v>0.29577500000000001</v>
      </c>
      <c r="W52" s="61">
        <f>IF(ZScores!I52&lt;=0,SelectedEffectSize!I52,-SelectedEffectSize!I52)</f>
        <v>0.173595</v>
      </c>
      <c r="X52" s="59">
        <f>IF(ZScores!J52&lt;=0,SelectedEffectSize!J52,-SelectedEffectSize!J52)</f>
        <v>0</v>
      </c>
      <c r="Y52" s="60">
        <f>IF(ZScores!K52&lt;=0,SelectedEffectSize!K52,-SelectedEffectSize!K52)</f>
        <v>-0.11876299999999999</v>
      </c>
      <c r="Z52" s="56">
        <f>IF(ZScores!L52&lt;=0,SelectedEffectSize!L52,-SelectedEffectSize!L52)</f>
        <v>-0.56980299999999995</v>
      </c>
      <c r="AA52" s="62">
        <f>IF(ZScores!M52&lt;=0,SelectedEffectSize!M52,-SelectedEffectSize!M52)</f>
        <v>-0.41172500000000001</v>
      </c>
    </row>
    <row r="53" spans="1:27" hidden="1" x14ac:dyDescent="0.2">
      <c r="A53" s="1" t="s">
        <v>25</v>
      </c>
      <c r="B53">
        <v>0.34188200000000002</v>
      </c>
      <c r="C53">
        <v>0.163796</v>
      </c>
      <c r="D53">
        <v>9.7151000000000001E-2</v>
      </c>
      <c r="E53">
        <v>0.30628300000000003</v>
      </c>
      <c r="F53">
        <v>0.38111899999999999</v>
      </c>
      <c r="G53">
        <v>0.22645499999999999</v>
      </c>
      <c r="H53">
        <v>0.184949</v>
      </c>
      <c r="I53" s="2">
        <v>0.156419</v>
      </c>
      <c r="J53">
        <v>0.79772399999999999</v>
      </c>
      <c r="K53">
        <v>0.19554099999999999</v>
      </c>
      <c r="L53">
        <v>3.9529000000000002E-2</v>
      </c>
      <c r="M53">
        <v>0.38359300000000002</v>
      </c>
      <c r="O53" s="1" t="s">
        <v>25</v>
      </c>
      <c r="P53" s="55">
        <f>IF(ZScores!B53&lt;=0,SelectedEffectSize!B53,-SelectedEffectSize!B53)</f>
        <v>-0.34188200000000002</v>
      </c>
      <c r="Q53" s="56">
        <f>IF(ZScores!C53&lt;=0,SelectedEffectSize!C53,-SelectedEffectSize!C53)</f>
        <v>-0.163796</v>
      </c>
      <c r="R53" s="57">
        <f>IF(ZScores!D53&lt;=0,SelectedEffectSize!D53,-SelectedEffectSize!D53)</f>
        <v>-9.7151000000000001E-2</v>
      </c>
      <c r="S53" s="58">
        <f>IF(ZScores!E53&lt;=0,SelectedEffectSize!E53,-SelectedEffectSize!E53)</f>
        <v>-0.30628300000000003</v>
      </c>
      <c r="T53" s="59">
        <f>IF(ZScores!F53&lt;=0,SelectedEffectSize!F53,-SelectedEffectSize!F53)</f>
        <v>-0.38111899999999999</v>
      </c>
      <c r="U53" s="60">
        <f>IF(ZScores!G53&lt;=0,SelectedEffectSize!G53,-SelectedEffectSize!G53)</f>
        <v>-0.22645499999999999</v>
      </c>
      <c r="V53" s="60">
        <f>IF(ZScores!H53&lt;=0,SelectedEffectSize!H53,-SelectedEffectSize!H53)</f>
        <v>0.184949</v>
      </c>
      <c r="W53" s="61">
        <f>IF(ZScores!I53&lt;=0,SelectedEffectSize!I53,-SelectedEffectSize!I53)</f>
        <v>-0.156419</v>
      </c>
      <c r="X53" s="59">
        <f>IF(ZScores!J53&lt;=0,SelectedEffectSize!J53,-SelectedEffectSize!J53)</f>
        <v>-0.79772399999999999</v>
      </c>
      <c r="Y53" s="60">
        <f>IF(ZScores!K53&lt;=0,SelectedEffectSize!K53,-SelectedEffectSize!K53)</f>
        <v>-0.19554099999999999</v>
      </c>
      <c r="Z53" s="56">
        <f>IF(ZScores!L53&lt;=0,SelectedEffectSize!L53,-SelectedEffectSize!L53)</f>
        <v>3.9529000000000002E-2</v>
      </c>
      <c r="AA53" s="62">
        <f>IF(ZScores!M53&lt;=0,SelectedEffectSize!M53,-SelectedEffectSize!M53)</f>
        <v>-0.38359300000000002</v>
      </c>
    </row>
    <row r="54" spans="1:27" hidden="1" x14ac:dyDescent="0.2">
      <c r="A54" s="1" t="s">
        <v>26</v>
      </c>
      <c r="B54">
        <v>0.397843</v>
      </c>
      <c r="C54">
        <v>0.256268</v>
      </c>
      <c r="D54">
        <v>0.15067700000000001</v>
      </c>
      <c r="E54">
        <v>0.44835799999999998</v>
      </c>
      <c r="F54">
        <v>0.22237499999999999</v>
      </c>
      <c r="G54">
        <v>0.290742</v>
      </c>
      <c r="H54">
        <v>9.6057000000000003E-2</v>
      </c>
      <c r="I54" s="2">
        <v>5.5266999999999997E-2</v>
      </c>
      <c r="J54">
        <v>0.65840500000000002</v>
      </c>
      <c r="K54">
        <v>0.123665</v>
      </c>
      <c r="L54">
        <v>5.6610000000000001E-2</v>
      </c>
      <c r="M54">
        <v>0.46870299999999998</v>
      </c>
      <c r="O54" s="1" t="s">
        <v>26</v>
      </c>
      <c r="P54" s="55">
        <f>IF(ZScores!B54&lt;=0,SelectedEffectSize!B54,-SelectedEffectSize!B54)</f>
        <v>-0.397843</v>
      </c>
      <c r="Q54" s="56">
        <f>IF(ZScores!C54&lt;=0,SelectedEffectSize!C54,-SelectedEffectSize!C54)</f>
        <v>-0.256268</v>
      </c>
      <c r="R54" s="57">
        <f>IF(ZScores!D54&lt;=0,SelectedEffectSize!D54,-SelectedEffectSize!D54)</f>
        <v>-0.15067700000000001</v>
      </c>
      <c r="S54" s="58">
        <f>IF(ZScores!E54&lt;=0,SelectedEffectSize!E54,-SelectedEffectSize!E54)</f>
        <v>-0.44835799999999998</v>
      </c>
      <c r="T54" s="59">
        <f>IF(ZScores!F54&lt;=0,SelectedEffectSize!F54,-SelectedEffectSize!F54)</f>
        <v>-0.22237499999999999</v>
      </c>
      <c r="U54" s="60">
        <f>IF(ZScores!G54&lt;=0,SelectedEffectSize!G54,-SelectedEffectSize!G54)</f>
        <v>0.290742</v>
      </c>
      <c r="V54" s="60">
        <f>IF(ZScores!H54&lt;=0,SelectedEffectSize!H54,-SelectedEffectSize!H54)</f>
        <v>9.6057000000000003E-2</v>
      </c>
      <c r="W54" s="61">
        <f>IF(ZScores!I54&lt;=0,SelectedEffectSize!I54,-SelectedEffectSize!I54)</f>
        <v>5.5266999999999997E-2</v>
      </c>
      <c r="X54" s="59">
        <f>IF(ZScores!J54&lt;=0,SelectedEffectSize!J54,-SelectedEffectSize!J54)</f>
        <v>-0.65840500000000002</v>
      </c>
      <c r="Y54" s="60">
        <f>IF(ZScores!K54&lt;=0,SelectedEffectSize!K54,-SelectedEffectSize!K54)</f>
        <v>-0.123665</v>
      </c>
      <c r="Z54" s="56">
        <f>IF(ZScores!L54&lt;=0,SelectedEffectSize!L54,-SelectedEffectSize!L54)</f>
        <v>-5.6610000000000001E-2</v>
      </c>
      <c r="AA54" s="62">
        <f>IF(ZScores!M54&lt;=0,SelectedEffectSize!M54,-SelectedEffectSize!M54)</f>
        <v>-0.46870299999999998</v>
      </c>
    </row>
    <row r="55" spans="1:27" hidden="1" x14ac:dyDescent="0.2">
      <c r="A55" s="1" t="s">
        <v>21</v>
      </c>
      <c r="B55">
        <v>0.50070899999999996</v>
      </c>
      <c r="C55">
        <v>5.6323999999999999E-2</v>
      </c>
      <c r="D55">
        <v>7.2982000000000005E-2</v>
      </c>
      <c r="E55">
        <v>0.15495</v>
      </c>
      <c r="F55">
        <v>0.53767600000000004</v>
      </c>
      <c r="G55">
        <v>0.12875700000000001</v>
      </c>
      <c r="H55">
        <v>6.1969000000000003E-2</v>
      </c>
      <c r="I55" s="2">
        <v>0.17840700000000001</v>
      </c>
      <c r="J55">
        <v>0</v>
      </c>
      <c r="K55">
        <v>8.8911000000000004E-2</v>
      </c>
      <c r="L55">
        <v>0.13964099999999999</v>
      </c>
      <c r="M55">
        <v>5.8727000000000001E-2</v>
      </c>
      <c r="O55" s="1" t="s">
        <v>21</v>
      </c>
      <c r="P55" s="55">
        <f>IF(ZScores!B55&lt;=0,SelectedEffectSize!B55,-SelectedEffectSize!B55)</f>
        <v>-0.50070899999999996</v>
      </c>
      <c r="Q55" s="56">
        <f>IF(ZScores!C55&lt;=0,SelectedEffectSize!C55,-SelectedEffectSize!C55)</f>
        <v>5.6323999999999999E-2</v>
      </c>
      <c r="R55" s="57">
        <f>IF(ZScores!D55&lt;=0,SelectedEffectSize!D55,-SelectedEffectSize!D55)</f>
        <v>7.2982000000000005E-2</v>
      </c>
      <c r="S55" s="58">
        <f>IF(ZScores!E55&lt;=0,SelectedEffectSize!E55,-SelectedEffectSize!E55)</f>
        <v>-0.15495</v>
      </c>
      <c r="T55" s="59">
        <f>IF(ZScores!F55&lt;=0,SelectedEffectSize!F55,-SelectedEffectSize!F55)</f>
        <v>0.53767600000000004</v>
      </c>
      <c r="U55" s="60">
        <f>IF(ZScores!G55&lt;=0,SelectedEffectSize!G55,-SelectedEffectSize!G55)</f>
        <v>-0.12875700000000001</v>
      </c>
      <c r="V55" s="60">
        <f>IF(ZScores!H55&lt;=0,SelectedEffectSize!H55,-SelectedEffectSize!H55)</f>
        <v>-6.1969000000000003E-2</v>
      </c>
      <c r="W55" s="61">
        <f>IF(ZScores!I55&lt;=0,SelectedEffectSize!I55,-SelectedEffectSize!I55)</f>
        <v>0.17840700000000001</v>
      </c>
      <c r="X55" s="59">
        <f>IF(ZScores!J55&lt;=0,SelectedEffectSize!J55,-SelectedEffectSize!J55)</f>
        <v>0</v>
      </c>
      <c r="Y55" s="60">
        <f>IF(ZScores!K55&lt;=0,SelectedEffectSize!K55,-SelectedEffectSize!K55)</f>
        <v>8.8911000000000004E-2</v>
      </c>
      <c r="Z55" s="56">
        <f>IF(ZScores!L55&lt;=0,SelectedEffectSize!L55,-SelectedEffectSize!L55)</f>
        <v>-0.13964099999999999</v>
      </c>
      <c r="AA55" s="62">
        <f>IF(ZScores!M55&lt;=0,SelectedEffectSize!M55,-SelectedEffectSize!M55)</f>
        <v>-5.8727000000000001E-2</v>
      </c>
    </row>
    <row r="56" spans="1:27" hidden="1" x14ac:dyDescent="0.2">
      <c r="A56" s="1" t="s">
        <v>49</v>
      </c>
      <c r="F56">
        <v>0.163572</v>
      </c>
      <c r="G56">
        <v>0.524142</v>
      </c>
      <c r="H56">
        <v>0.273115</v>
      </c>
      <c r="I56" s="2">
        <v>0.52024599999999999</v>
      </c>
      <c r="O56" s="1" t="s">
        <v>49</v>
      </c>
      <c r="P56" s="55"/>
      <c r="Q56" s="57"/>
      <c r="R56" s="57"/>
      <c r="S56" s="58"/>
      <c r="T56" s="59">
        <f>IF(ZScores!F56&lt;=0,SelectedEffectSize!F56,-SelectedEffectSize!F56)</f>
        <v>0.163572</v>
      </c>
      <c r="U56" s="60">
        <f>IF(ZScores!G56&lt;=0,SelectedEffectSize!G56,-SelectedEffectSize!G56)</f>
        <v>0.524142</v>
      </c>
      <c r="V56" s="60">
        <f>IF(ZScores!H56&lt;=0,SelectedEffectSize!H56,-SelectedEffectSize!H56)</f>
        <v>0.273115</v>
      </c>
      <c r="W56" s="61">
        <f>IF(ZScores!I56&lt;=0,SelectedEffectSize!I56,-SelectedEffectSize!I56)</f>
        <v>0.52024599999999999</v>
      </c>
      <c r="X56" s="59"/>
      <c r="Y56" s="60"/>
      <c r="Z56" s="60"/>
      <c r="AA56" s="62"/>
    </row>
    <row r="57" spans="1:27" hidden="1" x14ac:dyDescent="0.2">
      <c r="A57" s="1" t="s">
        <v>22</v>
      </c>
      <c r="F57">
        <v>0.62195800000000001</v>
      </c>
      <c r="G57">
        <v>0.12403500000000001</v>
      </c>
      <c r="H57">
        <v>0.64773400000000003</v>
      </c>
      <c r="I57" s="2">
        <v>0.87446299999999999</v>
      </c>
      <c r="O57" s="1" t="s">
        <v>22</v>
      </c>
      <c r="P57" s="55"/>
      <c r="Q57" s="56"/>
      <c r="R57" s="57"/>
      <c r="S57" s="58"/>
      <c r="T57" s="59">
        <f>IF(ZScores!F57&lt;=0,SelectedEffectSize!F57,-SelectedEffectSize!F57)</f>
        <v>0.62195800000000001</v>
      </c>
      <c r="U57" s="60">
        <f>IF(ZScores!G57&lt;=0,SelectedEffectSize!G57,-SelectedEffectSize!G57)</f>
        <v>0.12403500000000001</v>
      </c>
      <c r="V57" s="60">
        <f>IF(ZScores!H57&lt;=0,SelectedEffectSize!H57,-SelectedEffectSize!H57)</f>
        <v>0.64773400000000003</v>
      </c>
      <c r="W57" s="61">
        <f>IF(ZScores!I57&lt;=0,SelectedEffectSize!I57,-SelectedEffectSize!I57)</f>
        <v>0.87446299999999999</v>
      </c>
      <c r="X57" s="59"/>
      <c r="Y57" s="60"/>
      <c r="Z57" s="56"/>
      <c r="AA57" s="62"/>
    </row>
    <row r="58" spans="1:27" ht="17" thickBot="1" x14ac:dyDescent="0.25">
      <c r="A58" s="1" t="s">
        <v>27</v>
      </c>
      <c r="B58">
        <v>0.51958899999999997</v>
      </c>
      <c r="C58">
        <v>0.77717800000000004</v>
      </c>
      <c r="D58">
        <v>0.83643699999999999</v>
      </c>
      <c r="E58">
        <v>1.2395480000000001</v>
      </c>
      <c r="F58">
        <v>0.35242600000000002</v>
      </c>
      <c r="G58">
        <v>0.59228000000000003</v>
      </c>
      <c r="H58">
        <v>1.4782999999999999E-2</v>
      </c>
      <c r="I58" s="2">
        <v>0.10023700000000001</v>
      </c>
      <c r="J58">
        <v>0.500197</v>
      </c>
      <c r="K58">
        <v>0.29082599999999997</v>
      </c>
      <c r="L58">
        <v>0.88675199999999998</v>
      </c>
      <c r="M58">
        <v>0.99108600000000002</v>
      </c>
      <c r="O58" s="1" t="s">
        <v>27</v>
      </c>
      <c r="P58" s="63">
        <f>IF(ZScores!B58&lt;=0,SelectedEffectSize!B58,-SelectedEffectSize!B58)</f>
        <v>-0.51958899999999997</v>
      </c>
      <c r="Q58" s="64">
        <f>IF(ZScores!C58&lt;=0,SelectedEffectSize!C58,-SelectedEffectSize!C58)</f>
        <v>-0.77717800000000004</v>
      </c>
      <c r="R58" s="65">
        <f>IF(ZScores!D58&lt;=0,SelectedEffectSize!D58,-SelectedEffectSize!D58)</f>
        <v>-0.83643699999999999</v>
      </c>
      <c r="S58" s="66">
        <f>IF(ZScores!E58&lt;=0,SelectedEffectSize!E58,-SelectedEffectSize!E58)</f>
        <v>-1.2395480000000001</v>
      </c>
      <c r="T58" s="67">
        <f>IF(ZScores!F58&lt;=0,SelectedEffectSize!F58,-SelectedEffectSize!F58)</f>
        <v>-0.35242600000000002</v>
      </c>
      <c r="U58" s="68">
        <f>IF(ZScores!G58&lt;=0,SelectedEffectSize!G58,-SelectedEffectSize!G58)</f>
        <v>0.59228000000000003</v>
      </c>
      <c r="V58" s="68">
        <f>IF(ZScores!H58&lt;=0,SelectedEffectSize!H58,-SelectedEffectSize!H58)</f>
        <v>1.4782999999999999E-2</v>
      </c>
      <c r="W58" s="69">
        <f>IF(ZScores!I58&lt;=0,SelectedEffectSize!I58,-SelectedEffectSize!I58)</f>
        <v>0.10023700000000001</v>
      </c>
      <c r="X58" s="67">
        <f>IF(ZScores!J58&lt;=0,SelectedEffectSize!J58,-SelectedEffectSize!J58)</f>
        <v>-0.500197</v>
      </c>
      <c r="Y58" s="68">
        <f>IF(ZScores!K58&lt;=0,SelectedEffectSize!K58,-SelectedEffectSize!K58)</f>
        <v>-0.29082599999999997</v>
      </c>
      <c r="Z58" s="64">
        <f>IF(ZScores!L58&lt;=0,SelectedEffectSize!L58,-SelectedEffectSize!L58)</f>
        <v>-0.88675199999999998</v>
      </c>
      <c r="AA58" s="70">
        <f>IF(ZScores!M58&lt;=0,SelectedEffectSize!M58,-SelectedEffectSize!M58)</f>
        <v>-0.99108600000000002</v>
      </c>
    </row>
    <row r="59" spans="1:27" x14ac:dyDescent="0.2">
      <c r="B59" s="9"/>
      <c r="I59" s="9"/>
    </row>
  </sheetData>
  <conditionalFormatting sqref="B59 I59">
    <cfRule type="colorScale" priority="5">
      <colorScale>
        <cfvo type="min"/>
        <cfvo type="num" val="0"/>
        <cfvo type="max"/>
        <color rgb="FF00B050"/>
        <color theme="0"/>
        <color rgb="FFFF0000"/>
      </colorScale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9">
    <cfRule type="colorScale" priority="7">
      <colorScale>
        <cfvo type="min"/>
        <cfvo type="max"/>
        <color rgb="FF00B050"/>
        <color rgb="FFC00000"/>
      </colorScale>
    </cfRule>
  </conditionalFormatting>
  <conditionalFormatting sqref="P3:AA8 Z9:Z13 Z15:Z55 Z57:Z58 P9:Y58 AA9:AA58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scale="81" fitToHeight="2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5A35973-9411-D445-A821-812C62DB1EF0}">
            <xm:f>PValues!B3&lt;0.01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3" id="{5DCD9739-E3AC-694D-9CAF-315BCCFA7DAF}">
            <xm:f>AND(PValues!B3&lt;=0.05,PValues!B3&gt;0.01)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4" id="{1D868FE5-5F5F-E943-A616-764A3F761D7E}">
            <xm:f>PValues!B3&gt;0.1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P3:AA58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59C3-F94C-5249-91BA-201278877982}">
  <dimension ref="A1:L60"/>
  <sheetViews>
    <sheetView workbookViewId="0">
      <selection activeCell="H11" sqref="H11"/>
    </sheetView>
  </sheetViews>
  <sheetFormatPr baseColWidth="10" defaultRowHeight="16" x14ac:dyDescent="0.2"/>
  <sheetData>
    <row r="1" spans="1:12" x14ac:dyDescent="0.2">
      <c r="B1" t="s">
        <v>65</v>
      </c>
    </row>
    <row r="2" spans="1:12" ht="17" thickBot="1" x14ac:dyDescent="0.25">
      <c r="B2" t="s">
        <v>63</v>
      </c>
      <c r="C2" t="s">
        <v>64</v>
      </c>
      <c r="D2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</row>
    <row r="3" spans="1:12" ht="17" thickBot="1" x14ac:dyDescent="0.25">
      <c r="A3" s="1" t="s">
        <v>35</v>
      </c>
      <c r="B3">
        <v>3.3536589999999999</v>
      </c>
      <c r="C3">
        <v>3</v>
      </c>
      <c r="D3">
        <v>2.8201149999999999</v>
      </c>
      <c r="F3" s="35">
        <v>1.1580360000000001</v>
      </c>
      <c r="H3">
        <v>3.3536589999999999</v>
      </c>
      <c r="I3">
        <f>H3</f>
        <v>3.3536589999999999</v>
      </c>
      <c r="K3">
        <f>H3</f>
        <v>3.3536589999999999</v>
      </c>
    </row>
    <row r="4" spans="1:12" x14ac:dyDescent="0.2">
      <c r="A4" s="1" t="s">
        <v>38</v>
      </c>
      <c r="B4">
        <v>4.3414630000000001</v>
      </c>
      <c r="C4">
        <v>4</v>
      </c>
      <c r="D4">
        <v>0.61683699999999997</v>
      </c>
      <c r="F4" s="18">
        <v>7.7565999999999996E-2</v>
      </c>
      <c r="H4">
        <v>4.3414630000000001</v>
      </c>
      <c r="I4">
        <f>H4</f>
        <v>4.3414630000000001</v>
      </c>
    </row>
    <row r="5" spans="1:12" x14ac:dyDescent="0.2">
      <c r="A5" s="1" t="s">
        <v>39</v>
      </c>
      <c r="B5">
        <v>4.5121950000000002</v>
      </c>
      <c r="C5">
        <v>5</v>
      </c>
      <c r="D5">
        <v>0.63725799999999999</v>
      </c>
      <c r="F5" s="12">
        <v>-0.34924699999999997</v>
      </c>
      <c r="H5">
        <v>4.5121950000000002</v>
      </c>
      <c r="J5">
        <f>H5</f>
        <v>4.5121950000000002</v>
      </c>
    </row>
    <row r="6" spans="1:12" x14ac:dyDescent="0.2">
      <c r="A6" s="1" t="s">
        <v>40</v>
      </c>
      <c r="B6">
        <v>4</v>
      </c>
      <c r="C6">
        <v>4</v>
      </c>
      <c r="D6">
        <v>0.77459699999999998</v>
      </c>
      <c r="F6" s="12">
        <v>-0.36551800000000001</v>
      </c>
      <c r="H6">
        <v>4</v>
      </c>
      <c r="J6">
        <f>H6</f>
        <v>4</v>
      </c>
    </row>
    <row r="7" spans="1:12" x14ac:dyDescent="0.2">
      <c r="A7" s="1" t="s">
        <v>28</v>
      </c>
      <c r="B7">
        <v>4.0243900000000004</v>
      </c>
      <c r="C7">
        <v>4</v>
      </c>
      <c r="D7">
        <v>0.790184</v>
      </c>
      <c r="F7" s="12">
        <v>-0.12856300000000001</v>
      </c>
      <c r="H7">
        <v>4.0243900000000004</v>
      </c>
      <c r="J7">
        <f>H7</f>
        <v>4.0243900000000004</v>
      </c>
    </row>
    <row r="8" spans="1:12" x14ac:dyDescent="0.2">
      <c r="A8" s="1" t="s">
        <v>3</v>
      </c>
      <c r="B8">
        <v>4.1951219999999996</v>
      </c>
      <c r="C8">
        <v>4</v>
      </c>
      <c r="D8">
        <v>0.678952</v>
      </c>
      <c r="F8" s="12">
        <v>-0.46987499999999999</v>
      </c>
      <c r="H8">
        <v>4.1951219999999996</v>
      </c>
      <c r="J8">
        <f>H8</f>
        <v>4.1951219999999996</v>
      </c>
    </row>
    <row r="9" spans="1:12" x14ac:dyDescent="0.2">
      <c r="A9" s="1" t="s">
        <v>62</v>
      </c>
      <c r="F9" s="12"/>
    </row>
    <row r="10" spans="1:12" x14ac:dyDescent="0.2">
      <c r="A10" s="1" t="s">
        <v>4</v>
      </c>
      <c r="B10">
        <v>4</v>
      </c>
      <c r="C10">
        <v>4</v>
      </c>
      <c r="D10">
        <v>1</v>
      </c>
      <c r="F10" s="12">
        <v>-0.317332</v>
      </c>
      <c r="H10">
        <v>4</v>
      </c>
      <c r="J10">
        <f>H10</f>
        <v>4</v>
      </c>
    </row>
    <row r="11" spans="1:12" x14ac:dyDescent="0.2">
      <c r="A11" s="1" t="s">
        <v>41</v>
      </c>
      <c r="B11">
        <v>3.9024390000000002</v>
      </c>
      <c r="C11">
        <v>4</v>
      </c>
      <c r="D11">
        <v>0.91664800000000002</v>
      </c>
      <c r="F11" s="12">
        <v>-0.53913199999999994</v>
      </c>
      <c r="H11">
        <v>3.9024390000000002</v>
      </c>
      <c r="J11">
        <f>H11</f>
        <v>3.9024390000000002</v>
      </c>
    </row>
    <row r="12" spans="1:12" x14ac:dyDescent="0.2">
      <c r="A12" s="1" t="s">
        <v>5</v>
      </c>
      <c r="B12">
        <v>4.3414630000000001</v>
      </c>
      <c r="C12">
        <v>4</v>
      </c>
      <c r="D12">
        <v>0.72834600000000005</v>
      </c>
      <c r="F12" s="12">
        <v>-0.81980699999999995</v>
      </c>
      <c r="H12">
        <v>4.3414630000000001</v>
      </c>
      <c r="J12">
        <f>H12</f>
        <v>4.3414630000000001</v>
      </c>
      <c r="L12">
        <f>H12</f>
        <v>4.3414630000000001</v>
      </c>
    </row>
    <row r="13" spans="1:12" x14ac:dyDescent="0.2">
      <c r="A13" s="1" t="s">
        <v>23</v>
      </c>
      <c r="B13">
        <v>4.2682929999999999</v>
      </c>
      <c r="C13">
        <v>4</v>
      </c>
      <c r="D13">
        <v>0.74244200000000005</v>
      </c>
      <c r="F13" s="12">
        <v>-0.71197299999999997</v>
      </c>
      <c r="H13">
        <v>4.2682929999999999</v>
      </c>
      <c r="J13">
        <f>H13</f>
        <v>4.2682929999999999</v>
      </c>
      <c r="L13">
        <f>H13</f>
        <v>4.2682929999999999</v>
      </c>
    </row>
    <row r="14" spans="1:12" x14ac:dyDescent="0.2">
      <c r="A14" s="1" t="s">
        <v>50</v>
      </c>
      <c r="F14" s="12"/>
    </row>
    <row r="15" spans="1:12" ht="17" thickBot="1" x14ac:dyDescent="0.25">
      <c r="A15" s="1" t="s">
        <v>46</v>
      </c>
      <c r="F15" s="20"/>
    </row>
    <row r="16" spans="1:12" x14ac:dyDescent="0.2">
      <c r="A16" s="1" t="s">
        <v>6</v>
      </c>
      <c r="B16">
        <v>3.2195119999999999</v>
      </c>
      <c r="C16">
        <v>3</v>
      </c>
      <c r="D16">
        <v>1.012724</v>
      </c>
      <c r="F16" s="18">
        <v>1.2709569999999999</v>
      </c>
      <c r="H16">
        <v>3.2195119999999999</v>
      </c>
      <c r="I16">
        <f>H16</f>
        <v>3.2195119999999999</v>
      </c>
      <c r="K16">
        <f>H16</f>
        <v>3.2195119999999999</v>
      </c>
    </row>
    <row r="17" spans="1:11" x14ac:dyDescent="0.2">
      <c r="A17" s="1" t="s">
        <v>7</v>
      </c>
      <c r="B17">
        <v>3.0487799999999998</v>
      </c>
      <c r="C17">
        <v>3</v>
      </c>
      <c r="D17">
        <v>0.94739700000000004</v>
      </c>
      <c r="F17" s="12">
        <v>1.5001949999999999</v>
      </c>
      <c r="H17">
        <v>3.0487799999999998</v>
      </c>
      <c r="I17">
        <f>H17</f>
        <v>3.0487799999999998</v>
      </c>
      <c r="K17">
        <f>H17</f>
        <v>3.0487799999999998</v>
      </c>
    </row>
    <row r="18" spans="1:11" x14ac:dyDescent="0.2">
      <c r="A18" s="1" t="s">
        <v>8</v>
      </c>
      <c r="B18">
        <v>2.5609760000000001</v>
      </c>
      <c r="C18">
        <v>3</v>
      </c>
      <c r="D18">
        <v>1.0965579999999999</v>
      </c>
      <c r="F18" s="12">
        <v>1.5372319999999999</v>
      </c>
      <c r="H18">
        <v>2.5609760000000001</v>
      </c>
      <c r="I18">
        <f>H18</f>
        <v>2.5609760000000001</v>
      </c>
      <c r="K18">
        <f>H18</f>
        <v>2.5609760000000001</v>
      </c>
    </row>
    <row r="19" spans="1:11" x14ac:dyDescent="0.2">
      <c r="A19" s="1" t="s">
        <v>9</v>
      </c>
      <c r="B19">
        <v>4.2926830000000002</v>
      </c>
      <c r="C19">
        <v>4</v>
      </c>
      <c r="D19">
        <v>0.67984900000000004</v>
      </c>
      <c r="F19" s="12">
        <v>1.0090479999999999</v>
      </c>
      <c r="H19">
        <v>4.2926830000000002</v>
      </c>
      <c r="I19">
        <f>H19</f>
        <v>4.2926830000000002</v>
      </c>
      <c r="K19">
        <f>H19</f>
        <v>4.2926830000000002</v>
      </c>
    </row>
    <row r="20" spans="1:11" x14ac:dyDescent="0.2">
      <c r="A20" s="1" t="s">
        <v>36</v>
      </c>
      <c r="B20">
        <v>3.4634149999999999</v>
      </c>
      <c r="C20">
        <v>3</v>
      </c>
      <c r="D20">
        <v>0.80924499999999999</v>
      </c>
      <c r="F20" s="12">
        <v>0.72328300000000001</v>
      </c>
      <c r="H20">
        <v>3.4634149999999999</v>
      </c>
      <c r="I20">
        <f>H20</f>
        <v>3.4634149999999999</v>
      </c>
      <c r="K20">
        <f>H20</f>
        <v>3.4634149999999999</v>
      </c>
    </row>
    <row r="21" spans="1:11" x14ac:dyDescent="0.2">
      <c r="A21" s="1" t="s">
        <v>29</v>
      </c>
      <c r="B21">
        <v>3.1463410000000001</v>
      </c>
      <c r="C21">
        <v>3</v>
      </c>
      <c r="D21">
        <v>0.82343699999999997</v>
      </c>
      <c r="F21" s="12">
        <v>0.97617399999999999</v>
      </c>
      <c r="H21">
        <v>3.1463410000000001</v>
      </c>
      <c r="I21">
        <f>H21</f>
        <v>3.1463410000000001</v>
      </c>
      <c r="K21">
        <f>H21</f>
        <v>3.1463410000000001</v>
      </c>
    </row>
    <row r="22" spans="1:11" x14ac:dyDescent="0.2">
      <c r="A22" s="1" t="s">
        <v>42</v>
      </c>
      <c r="B22">
        <v>4.0243900000000004</v>
      </c>
      <c r="C22">
        <v>4</v>
      </c>
      <c r="D22">
        <v>0.52439000000000002</v>
      </c>
      <c r="F22" s="12">
        <v>0.17147100000000001</v>
      </c>
      <c r="H22">
        <v>4.0243900000000004</v>
      </c>
      <c r="I22">
        <f>H22</f>
        <v>4.0243900000000004</v>
      </c>
    </row>
    <row r="23" spans="1:11" x14ac:dyDescent="0.2">
      <c r="A23" s="1" t="s">
        <v>48</v>
      </c>
      <c r="B23">
        <v>3.5609760000000001</v>
      </c>
      <c r="C23">
        <v>4</v>
      </c>
      <c r="D23">
        <v>0.95243900000000004</v>
      </c>
      <c r="F23" s="12">
        <v>0.65336099999999997</v>
      </c>
      <c r="H23">
        <v>3.5609760000000001</v>
      </c>
      <c r="I23">
        <f>H23</f>
        <v>3.5609760000000001</v>
      </c>
      <c r="K23">
        <f>H23</f>
        <v>3.5609760000000001</v>
      </c>
    </row>
    <row r="24" spans="1:11" x14ac:dyDescent="0.2">
      <c r="A24" s="1" t="s">
        <v>31</v>
      </c>
      <c r="B24">
        <v>3.7560980000000002</v>
      </c>
      <c r="C24">
        <v>4</v>
      </c>
      <c r="D24">
        <v>0.96903300000000003</v>
      </c>
      <c r="F24" s="12">
        <v>0.57031500000000002</v>
      </c>
      <c r="H24">
        <v>3.7560980000000002</v>
      </c>
      <c r="I24">
        <f>H24</f>
        <v>3.7560980000000002</v>
      </c>
      <c r="K24">
        <f>H24</f>
        <v>3.7560980000000002</v>
      </c>
    </row>
    <row r="25" spans="1:11" x14ac:dyDescent="0.2">
      <c r="A25" s="1" t="s">
        <v>51</v>
      </c>
      <c r="B25">
        <v>4.2439020000000003</v>
      </c>
      <c r="C25">
        <v>4</v>
      </c>
      <c r="D25">
        <v>0.73418300000000003</v>
      </c>
      <c r="F25" s="12">
        <v>-0.24110100000000001</v>
      </c>
      <c r="H25">
        <v>4.2439020000000003</v>
      </c>
      <c r="J25">
        <f>H25</f>
        <v>4.2439020000000003</v>
      </c>
    </row>
    <row r="26" spans="1:11" x14ac:dyDescent="0.2">
      <c r="A26" s="1" t="s">
        <v>10</v>
      </c>
      <c r="B26">
        <v>3.1707320000000001</v>
      </c>
      <c r="C26">
        <v>3</v>
      </c>
      <c r="D26">
        <v>0.97217399999999998</v>
      </c>
      <c r="F26" s="12">
        <v>1.003431</v>
      </c>
      <c r="H26">
        <v>3.1707320000000001</v>
      </c>
      <c r="I26">
        <f>H26</f>
        <v>3.1707320000000001</v>
      </c>
      <c r="K26">
        <f>H26</f>
        <v>3.1707320000000001</v>
      </c>
    </row>
    <row r="27" spans="1:11" x14ac:dyDescent="0.2">
      <c r="A27" s="1" t="s">
        <v>19</v>
      </c>
      <c r="B27">
        <v>3.1219510000000001</v>
      </c>
      <c r="C27">
        <v>3</v>
      </c>
      <c r="D27">
        <v>0.81225400000000003</v>
      </c>
      <c r="F27" s="12">
        <v>1.0510949999999999</v>
      </c>
      <c r="H27">
        <v>3.1219510000000001</v>
      </c>
      <c r="I27">
        <f>H27</f>
        <v>3.1219510000000001</v>
      </c>
      <c r="K27">
        <f>H27</f>
        <v>3.1219510000000001</v>
      </c>
    </row>
    <row r="28" spans="1:11" x14ac:dyDescent="0.2">
      <c r="A28" s="1" t="s">
        <v>52</v>
      </c>
      <c r="B28">
        <v>3.7073170000000002</v>
      </c>
      <c r="C28">
        <v>4</v>
      </c>
      <c r="D28">
        <v>0.78242900000000004</v>
      </c>
      <c r="F28" s="12">
        <v>0.56058300000000005</v>
      </c>
      <c r="H28">
        <v>3.7073170000000002</v>
      </c>
      <c r="I28">
        <f>H28</f>
        <v>3.7073170000000002</v>
      </c>
      <c r="K28">
        <f>H28</f>
        <v>3.7073170000000002</v>
      </c>
    </row>
    <row r="29" spans="1:11" x14ac:dyDescent="0.2">
      <c r="A29" s="1" t="s">
        <v>53</v>
      </c>
      <c r="B29">
        <v>4.1707320000000001</v>
      </c>
      <c r="C29">
        <v>4</v>
      </c>
      <c r="D29">
        <v>0.66717499999999996</v>
      </c>
      <c r="F29" s="12">
        <v>-0.137242</v>
      </c>
      <c r="H29">
        <v>4.1707320000000001</v>
      </c>
      <c r="J29">
        <f>H29</f>
        <v>4.1707320000000001</v>
      </c>
    </row>
    <row r="30" spans="1:11" x14ac:dyDescent="0.2">
      <c r="A30" s="1" t="s">
        <v>54</v>
      </c>
      <c r="B30">
        <v>3.6829269999999998</v>
      </c>
      <c r="C30">
        <v>4</v>
      </c>
      <c r="D30">
        <v>1.0109159999999999</v>
      </c>
      <c r="F30" s="12">
        <v>0.152506</v>
      </c>
      <c r="H30">
        <v>3.6829269999999998</v>
      </c>
      <c r="I30">
        <f>H30</f>
        <v>3.6829269999999998</v>
      </c>
    </row>
    <row r="31" spans="1:11" ht="17" thickBot="1" x14ac:dyDescent="0.25">
      <c r="A31" s="1" t="s">
        <v>55</v>
      </c>
      <c r="B31">
        <v>4.1951219999999996</v>
      </c>
      <c r="C31">
        <v>4</v>
      </c>
      <c r="D31">
        <v>0.87233899999999998</v>
      </c>
      <c r="F31" s="20">
        <v>0.26564100000000002</v>
      </c>
      <c r="H31">
        <v>4.1951219999999996</v>
      </c>
      <c r="I31">
        <f>H31</f>
        <v>4.1951219999999996</v>
      </c>
    </row>
    <row r="32" spans="1:11" x14ac:dyDescent="0.2">
      <c r="A32" s="1" t="s">
        <v>43</v>
      </c>
      <c r="B32">
        <v>4.6585369999999999</v>
      </c>
      <c r="C32">
        <v>5</v>
      </c>
      <c r="D32">
        <v>0.57488099999999998</v>
      </c>
      <c r="F32" s="18">
        <v>8.8231000000000004E-2</v>
      </c>
      <c r="H32">
        <v>4.6585369999999999</v>
      </c>
      <c r="I32">
        <f>H32</f>
        <v>4.6585369999999999</v>
      </c>
    </row>
    <row r="33" spans="1:11" x14ac:dyDescent="0.2">
      <c r="A33" s="1" t="s">
        <v>47</v>
      </c>
      <c r="B33">
        <v>3.7317070000000001</v>
      </c>
      <c r="C33">
        <v>4</v>
      </c>
      <c r="D33">
        <v>0.89510900000000004</v>
      </c>
      <c r="F33" s="12">
        <v>0.63148300000000002</v>
      </c>
      <c r="H33">
        <v>3.7317070000000001</v>
      </c>
      <c r="I33">
        <f>H33</f>
        <v>3.7317070000000001</v>
      </c>
      <c r="K33">
        <f>H33</f>
        <v>3.7317070000000001</v>
      </c>
    </row>
    <row r="34" spans="1:11" x14ac:dyDescent="0.2">
      <c r="A34" s="1" t="s">
        <v>11</v>
      </c>
      <c r="B34">
        <v>2.9268290000000001</v>
      </c>
      <c r="C34">
        <v>3</v>
      </c>
      <c r="D34">
        <v>0.93247599999999997</v>
      </c>
      <c r="F34" s="12">
        <v>1.4485189999999999</v>
      </c>
      <c r="H34">
        <v>2.9268290000000001</v>
      </c>
      <c r="I34">
        <f>H34</f>
        <v>2.9268290000000001</v>
      </c>
      <c r="K34">
        <f>H34</f>
        <v>2.9268290000000001</v>
      </c>
    </row>
    <row r="35" spans="1:11" x14ac:dyDescent="0.2">
      <c r="A35" s="1" t="s">
        <v>24</v>
      </c>
      <c r="B35">
        <v>3.3658540000000001</v>
      </c>
      <c r="C35">
        <v>4</v>
      </c>
      <c r="D35">
        <v>1.0666789999999999</v>
      </c>
      <c r="F35" s="12">
        <v>1.278537</v>
      </c>
      <c r="H35">
        <v>3.3658540000000001</v>
      </c>
      <c r="I35">
        <f>H35</f>
        <v>3.3658540000000001</v>
      </c>
      <c r="K35">
        <f>H35</f>
        <v>3.3658540000000001</v>
      </c>
    </row>
    <row r="36" spans="1:11" x14ac:dyDescent="0.2">
      <c r="A36" s="1" t="s">
        <v>20</v>
      </c>
      <c r="B36">
        <v>4.6341460000000003</v>
      </c>
      <c r="C36">
        <v>5</v>
      </c>
      <c r="D36">
        <v>0.53647400000000001</v>
      </c>
      <c r="F36" s="12">
        <v>0.25087300000000001</v>
      </c>
      <c r="H36">
        <v>4.6341460000000003</v>
      </c>
      <c r="I36">
        <f>H36</f>
        <v>4.6341460000000003</v>
      </c>
    </row>
    <row r="37" spans="1:11" x14ac:dyDescent="0.2">
      <c r="A37" s="1" t="s">
        <v>30</v>
      </c>
      <c r="B37">
        <v>4.5365849999999996</v>
      </c>
      <c r="C37">
        <v>5</v>
      </c>
      <c r="D37">
        <v>0.59571600000000002</v>
      </c>
      <c r="F37" s="12">
        <v>0.28255599999999997</v>
      </c>
      <c r="H37">
        <v>4.5365849999999996</v>
      </c>
      <c r="I37">
        <f>H37</f>
        <v>4.5365849999999996</v>
      </c>
    </row>
    <row r="38" spans="1:11" ht="17" thickBot="1" x14ac:dyDescent="0.25">
      <c r="A38" s="1" t="s">
        <v>32</v>
      </c>
      <c r="B38">
        <v>3.8536589999999999</v>
      </c>
      <c r="C38">
        <v>4</v>
      </c>
      <c r="D38">
        <v>0.82343699999999997</v>
      </c>
      <c r="F38" s="20">
        <v>0.41718</v>
      </c>
      <c r="H38">
        <v>3.8536589999999999</v>
      </c>
      <c r="I38">
        <f>H38</f>
        <v>3.8536589999999999</v>
      </c>
    </row>
    <row r="39" spans="1:11" x14ac:dyDescent="0.2">
      <c r="A39" s="1" t="s">
        <v>12</v>
      </c>
      <c r="B39">
        <v>3.5121950000000002</v>
      </c>
      <c r="C39">
        <v>4</v>
      </c>
      <c r="D39">
        <v>0.92525500000000005</v>
      </c>
      <c r="F39" s="18">
        <v>0.95241200000000004</v>
      </c>
      <c r="H39">
        <v>3.5121950000000002</v>
      </c>
      <c r="I39">
        <f>H39</f>
        <v>3.5121950000000002</v>
      </c>
      <c r="K39">
        <f>H39</f>
        <v>3.5121950000000002</v>
      </c>
    </row>
    <row r="40" spans="1:11" x14ac:dyDescent="0.2">
      <c r="A40" s="1" t="s">
        <v>13</v>
      </c>
      <c r="B40">
        <v>2.5121950000000002</v>
      </c>
      <c r="C40">
        <v>3</v>
      </c>
      <c r="D40">
        <v>1.0752200000000001</v>
      </c>
      <c r="F40" s="12">
        <v>1.369783</v>
      </c>
      <c r="H40">
        <v>2.5121950000000002</v>
      </c>
      <c r="I40">
        <f>H40</f>
        <v>2.5121950000000002</v>
      </c>
      <c r="K40">
        <f>H40</f>
        <v>2.5121950000000002</v>
      </c>
    </row>
    <row r="41" spans="1:11" x14ac:dyDescent="0.2">
      <c r="A41" s="1" t="s">
        <v>14</v>
      </c>
      <c r="B41">
        <v>2.6341459999999999</v>
      </c>
      <c r="C41">
        <v>3</v>
      </c>
      <c r="D41">
        <v>1.0429790000000001</v>
      </c>
      <c r="F41" s="12">
        <v>1.218261</v>
      </c>
      <c r="H41">
        <v>2.6341459999999999</v>
      </c>
      <c r="I41">
        <f>H41</f>
        <v>2.6341459999999999</v>
      </c>
      <c r="K41">
        <f>H41</f>
        <v>2.6341459999999999</v>
      </c>
    </row>
    <row r="42" spans="1:11" x14ac:dyDescent="0.2">
      <c r="A42" s="1" t="s">
        <v>56</v>
      </c>
      <c r="B42">
        <v>3.7560980000000002</v>
      </c>
      <c r="C42">
        <v>4</v>
      </c>
      <c r="D42">
        <v>0.76747900000000002</v>
      </c>
      <c r="F42" s="12">
        <v>0.24618300000000001</v>
      </c>
      <c r="H42">
        <v>3.7560980000000002</v>
      </c>
      <c r="I42">
        <f>H42</f>
        <v>3.7560980000000002</v>
      </c>
    </row>
    <row r="43" spans="1:11" x14ac:dyDescent="0.2">
      <c r="A43" s="1" t="s">
        <v>44</v>
      </c>
      <c r="B43">
        <v>4.3658539999999997</v>
      </c>
      <c r="C43">
        <v>4</v>
      </c>
      <c r="D43">
        <v>0.58121</v>
      </c>
      <c r="F43" s="12">
        <v>-0.49142200000000003</v>
      </c>
      <c r="H43">
        <v>4.3658539999999997</v>
      </c>
      <c r="J43">
        <f>H43</f>
        <v>4.3658539999999997</v>
      </c>
    </row>
    <row r="44" spans="1:11" x14ac:dyDescent="0.2">
      <c r="A44" s="1" t="s">
        <v>15</v>
      </c>
      <c r="B44">
        <v>3.0731709999999999</v>
      </c>
      <c r="C44">
        <v>3</v>
      </c>
      <c r="D44">
        <v>0.93247599999999997</v>
      </c>
      <c r="F44" s="12">
        <v>1.163875</v>
      </c>
      <c r="H44">
        <v>3.0731709999999999</v>
      </c>
      <c r="I44">
        <f>H44</f>
        <v>3.0731709999999999</v>
      </c>
      <c r="K44">
        <f>H44</f>
        <v>3.0731709999999999</v>
      </c>
    </row>
    <row r="45" spans="1:11" x14ac:dyDescent="0.2">
      <c r="A45" s="1" t="s">
        <v>16</v>
      </c>
      <c r="B45">
        <v>2.9512200000000002</v>
      </c>
      <c r="C45">
        <v>3</v>
      </c>
      <c r="D45">
        <v>0.92063099999999998</v>
      </c>
      <c r="F45" s="12">
        <v>1.3636429999999999</v>
      </c>
      <c r="H45">
        <v>2.9512200000000002</v>
      </c>
      <c r="I45">
        <f>H45</f>
        <v>2.9512200000000002</v>
      </c>
      <c r="K45">
        <f>H45</f>
        <v>2.9512200000000002</v>
      </c>
    </row>
    <row r="46" spans="1:11" x14ac:dyDescent="0.2">
      <c r="A46" s="1" t="s">
        <v>58</v>
      </c>
      <c r="B46">
        <v>2.9756100000000001</v>
      </c>
      <c r="C46">
        <v>3</v>
      </c>
      <c r="D46">
        <v>0.75788500000000003</v>
      </c>
      <c r="F46" s="12">
        <v>0.27878799999999998</v>
      </c>
      <c r="H46">
        <v>2.9756100000000001</v>
      </c>
      <c r="I46">
        <f>H46</f>
        <v>2.9756100000000001</v>
      </c>
    </row>
    <row r="47" spans="1:11" x14ac:dyDescent="0.2">
      <c r="A47" s="1" t="s">
        <v>17</v>
      </c>
      <c r="B47">
        <v>2.9512200000000002</v>
      </c>
      <c r="C47">
        <v>3</v>
      </c>
      <c r="D47">
        <v>0.89306300000000005</v>
      </c>
      <c r="F47" s="12">
        <v>1.569863</v>
      </c>
      <c r="H47">
        <v>2.9512200000000002</v>
      </c>
      <c r="I47">
        <f>H47</f>
        <v>2.9512200000000002</v>
      </c>
      <c r="K47">
        <f>H47</f>
        <v>2.9512200000000002</v>
      </c>
    </row>
    <row r="48" spans="1:11" x14ac:dyDescent="0.2">
      <c r="A48" s="1" t="s">
        <v>33</v>
      </c>
      <c r="B48">
        <v>2.8292679999999999</v>
      </c>
      <c r="C48">
        <v>3</v>
      </c>
      <c r="D48">
        <v>0.86320399999999997</v>
      </c>
      <c r="F48" s="12">
        <v>0.885019</v>
      </c>
      <c r="H48">
        <v>2.8292679999999999</v>
      </c>
      <c r="I48">
        <f>H48</f>
        <v>2.8292679999999999</v>
      </c>
      <c r="K48">
        <f>H48</f>
        <v>2.8292679999999999</v>
      </c>
    </row>
    <row r="49" spans="1:12" x14ac:dyDescent="0.2">
      <c r="A49" s="1" t="s">
        <v>18</v>
      </c>
      <c r="B49">
        <v>3.3658540000000001</v>
      </c>
      <c r="C49">
        <v>3</v>
      </c>
      <c r="D49">
        <v>0.85895600000000005</v>
      </c>
      <c r="F49" s="12">
        <v>1.045504</v>
      </c>
      <c r="H49">
        <v>3.3658540000000001</v>
      </c>
      <c r="I49">
        <f>H49</f>
        <v>3.3658540000000001</v>
      </c>
      <c r="K49">
        <f>H49</f>
        <v>3.3658540000000001</v>
      </c>
    </row>
    <row r="50" spans="1:12" ht="17" thickBot="1" x14ac:dyDescent="0.25">
      <c r="A50" s="1" t="s">
        <v>57</v>
      </c>
      <c r="B50">
        <v>4.2439020000000003</v>
      </c>
      <c r="C50">
        <v>4</v>
      </c>
      <c r="D50">
        <v>0.62371799999999999</v>
      </c>
      <c r="F50" s="20">
        <v>-0.53221399999999996</v>
      </c>
      <c r="H50">
        <v>4.2439020000000003</v>
      </c>
      <c r="J50">
        <f>H50</f>
        <v>4.2439020000000003</v>
      </c>
    </row>
    <row r="51" spans="1:12" x14ac:dyDescent="0.2">
      <c r="A51" s="1" t="s">
        <v>34</v>
      </c>
      <c r="B51">
        <v>3.5365850000000001</v>
      </c>
      <c r="C51">
        <v>4</v>
      </c>
      <c r="D51">
        <v>0.95125099999999996</v>
      </c>
      <c r="F51" s="12">
        <v>0.92125800000000002</v>
      </c>
      <c r="H51">
        <v>3.5365850000000001</v>
      </c>
      <c r="I51">
        <f>H51</f>
        <v>3.5365850000000001</v>
      </c>
      <c r="K51">
        <f>H51</f>
        <v>3.5365850000000001</v>
      </c>
      <c r="L51">
        <f>H51</f>
        <v>3.5365850000000001</v>
      </c>
    </row>
    <row r="52" spans="1:12" x14ac:dyDescent="0.2">
      <c r="A52" s="1" t="s">
        <v>45</v>
      </c>
      <c r="B52">
        <v>4.3170729999999997</v>
      </c>
      <c r="C52">
        <v>4</v>
      </c>
      <c r="D52">
        <v>0.75627500000000003</v>
      </c>
      <c r="F52" s="12">
        <v>-0.41172500000000001</v>
      </c>
      <c r="H52">
        <v>4.3170729999999997</v>
      </c>
      <c r="J52">
        <f>H52</f>
        <v>4.3170729999999997</v>
      </c>
    </row>
    <row r="53" spans="1:12" x14ac:dyDescent="0.2">
      <c r="A53" s="1" t="s">
        <v>25</v>
      </c>
      <c r="B53">
        <v>4.0243900000000004</v>
      </c>
      <c r="C53">
        <v>4</v>
      </c>
      <c r="D53">
        <v>0.85111099999999995</v>
      </c>
      <c r="F53" s="12">
        <v>-0.38359300000000002</v>
      </c>
      <c r="H53">
        <v>4.0243900000000004</v>
      </c>
      <c r="J53">
        <f>H53</f>
        <v>4.0243900000000004</v>
      </c>
    </row>
    <row r="54" spans="1:12" x14ac:dyDescent="0.2">
      <c r="A54" s="1" t="s">
        <v>26</v>
      </c>
      <c r="B54">
        <v>2.7804880000000001</v>
      </c>
      <c r="C54">
        <v>3</v>
      </c>
      <c r="D54">
        <v>1.107073</v>
      </c>
      <c r="F54" s="12">
        <v>-0.46870299999999998</v>
      </c>
      <c r="H54">
        <v>2.7804880000000001</v>
      </c>
      <c r="J54">
        <f>H54</f>
        <v>2.7804880000000001</v>
      </c>
    </row>
    <row r="55" spans="1:12" x14ac:dyDescent="0.2">
      <c r="A55" s="1" t="s">
        <v>21</v>
      </c>
      <c r="B55">
        <v>3.6341459999999999</v>
      </c>
      <c r="C55">
        <v>4</v>
      </c>
      <c r="D55">
        <v>0.88758400000000004</v>
      </c>
      <c r="F55" s="12">
        <v>-5.8727000000000001E-2</v>
      </c>
      <c r="H55">
        <v>3.6341459999999999</v>
      </c>
      <c r="J55">
        <f>H55</f>
        <v>3.6341459999999999</v>
      </c>
    </row>
    <row r="56" spans="1:12" x14ac:dyDescent="0.2">
      <c r="A56" s="1" t="s">
        <v>49</v>
      </c>
      <c r="F56" s="12"/>
    </row>
    <row r="57" spans="1:12" x14ac:dyDescent="0.2">
      <c r="A57" s="1" t="s">
        <v>22</v>
      </c>
      <c r="F57" s="12"/>
    </row>
    <row r="58" spans="1:12" ht="17" thickBot="1" x14ac:dyDescent="0.25">
      <c r="A58" s="1" t="s">
        <v>27</v>
      </c>
      <c r="B58">
        <v>4.1463409999999996</v>
      </c>
      <c r="C58">
        <v>4</v>
      </c>
      <c r="D58">
        <v>0.72667000000000004</v>
      </c>
      <c r="F58" s="20">
        <v>-0.99108600000000002</v>
      </c>
      <c r="H58">
        <v>4.1463409999999996</v>
      </c>
      <c r="J58">
        <f>H58</f>
        <v>4.1463409999999996</v>
      </c>
      <c r="L58">
        <f>H58</f>
        <v>4.1463409999999996</v>
      </c>
    </row>
    <row r="60" spans="1:12" x14ac:dyDescent="0.2">
      <c r="I60">
        <f>AVERAGE(I3:I58)</f>
        <v>3.4838594411764716</v>
      </c>
      <c r="J60">
        <f>AVERAGE(J3:J58)</f>
        <v>4.0688664705882349</v>
      </c>
      <c r="K60">
        <f>AVERAGE(K3:K58)</f>
        <v>3.2413618333333338</v>
      </c>
      <c r="L60">
        <f>AVERAGE(L3:L58)</f>
        <v>4.0731704999999998</v>
      </c>
    </row>
  </sheetData>
  <conditionalFormatting sqref="F3:F58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5D44824-FEFF-4E42-9944-FB5F1EC8D4E0}">
            <xm:f>PValues!XEV3&lt;0.01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2" id="{563F8F57-C44A-DA4A-B4F4-2E685FE0CBA1}">
            <xm:f>AND(PValues!XEV3&lt;=0.05,PValues!XEV3&gt;0.01)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3" id="{7716D2E4-2805-B744-8FE3-B5192F0DACF8}">
            <xm:f>PValues!XEV3&gt;0.1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F3:F58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717C-8BC7-5A4E-AD65-CCC04C0EC774}">
  <sheetPr>
    <pageSetUpPr fitToPage="1"/>
  </sheetPr>
  <dimension ref="A1:AC60"/>
  <sheetViews>
    <sheetView tabSelected="1" topLeftCell="O1" workbookViewId="0">
      <selection activeCell="X62" sqref="X62"/>
    </sheetView>
  </sheetViews>
  <sheetFormatPr baseColWidth="10" defaultRowHeight="16" x14ac:dyDescent="0.2"/>
  <cols>
    <col min="1" max="14" width="0" hidden="1" customWidth="1"/>
    <col min="16" max="16" width="12.1640625" customWidth="1"/>
    <col min="18" max="18" width="11.1640625" bestFit="1" customWidth="1"/>
    <col min="19" max="19" width="12.33203125" bestFit="1" customWidth="1"/>
    <col min="20" max="24" width="11.1640625" bestFit="1" customWidth="1"/>
    <col min="25" max="25" width="11.6640625" bestFit="1" customWidth="1"/>
    <col min="26" max="27" width="11.1640625" bestFit="1" customWidth="1"/>
    <col min="28" max="28" width="12.33203125" bestFit="1" customWidth="1"/>
    <col min="29" max="29" width="11.1640625" bestFit="1" customWidth="1"/>
  </cols>
  <sheetData>
    <row r="1" spans="1:29" ht="17" thickBot="1" x14ac:dyDescent="0.25"/>
    <row r="2" spans="1:29" ht="19" x14ac:dyDescent="0.25">
      <c r="B2" s="1" t="s">
        <v>59</v>
      </c>
      <c r="C2" s="1"/>
      <c r="D2" s="1"/>
      <c r="E2" s="1"/>
      <c r="F2" s="1" t="s">
        <v>60</v>
      </c>
      <c r="G2" s="1"/>
      <c r="H2" s="1"/>
      <c r="I2" s="1"/>
      <c r="J2" s="1" t="s">
        <v>61</v>
      </c>
      <c r="K2" s="1"/>
      <c r="L2" s="1"/>
      <c r="M2" s="1"/>
      <c r="N2" s="1"/>
      <c r="O2" s="1"/>
      <c r="P2" s="1"/>
      <c r="R2" s="91" t="s">
        <v>80</v>
      </c>
      <c r="S2" s="92"/>
      <c r="T2" s="92"/>
      <c r="U2" s="93"/>
      <c r="V2" s="91" t="s">
        <v>81</v>
      </c>
      <c r="W2" s="92"/>
      <c r="X2" s="92"/>
      <c r="Y2" s="93"/>
      <c r="Z2" s="91" t="s">
        <v>82</v>
      </c>
      <c r="AA2" s="92"/>
      <c r="AB2" s="92"/>
      <c r="AC2" s="93"/>
    </row>
    <row r="3" spans="1:29" ht="20" thickBot="1" x14ac:dyDescent="0.3">
      <c r="B3" s="1" t="s">
        <v>0</v>
      </c>
      <c r="C3" s="1" t="s">
        <v>1</v>
      </c>
      <c r="D3" s="1" t="s">
        <v>37</v>
      </c>
      <c r="E3" s="1" t="s">
        <v>2</v>
      </c>
      <c r="F3" s="1" t="s">
        <v>0</v>
      </c>
      <c r="G3" s="1" t="s">
        <v>1</v>
      </c>
      <c r="H3" s="1" t="s">
        <v>37</v>
      </c>
      <c r="I3" s="1" t="s">
        <v>2</v>
      </c>
      <c r="J3" s="1" t="s">
        <v>0</v>
      </c>
      <c r="K3" s="1" t="s">
        <v>1</v>
      </c>
      <c r="L3" s="1" t="s">
        <v>37</v>
      </c>
      <c r="M3" s="1" t="s">
        <v>2</v>
      </c>
      <c r="N3" s="1"/>
      <c r="O3" s="1"/>
      <c r="P3" s="1"/>
      <c r="R3" s="88" t="s">
        <v>0</v>
      </c>
      <c r="S3" s="89" t="s">
        <v>1</v>
      </c>
      <c r="T3" s="89" t="s">
        <v>37</v>
      </c>
      <c r="U3" s="90" t="s">
        <v>2</v>
      </c>
      <c r="V3" s="88" t="s">
        <v>0</v>
      </c>
      <c r="W3" s="89" t="s">
        <v>1</v>
      </c>
      <c r="X3" s="89" t="s">
        <v>37</v>
      </c>
      <c r="Y3" s="90" t="s">
        <v>2</v>
      </c>
      <c r="Z3" s="88" t="s">
        <v>0</v>
      </c>
      <c r="AA3" s="89" t="s">
        <v>1</v>
      </c>
      <c r="AB3" s="89" t="s">
        <v>37</v>
      </c>
      <c r="AC3" s="90" t="s">
        <v>2</v>
      </c>
    </row>
    <row r="4" spans="1:29" x14ac:dyDescent="0.2">
      <c r="A4" s="1" t="s">
        <v>35</v>
      </c>
      <c r="B4">
        <v>0.67420000000000002</v>
      </c>
      <c r="C4">
        <v>0</v>
      </c>
      <c r="D4">
        <v>0.60302299999999998</v>
      </c>
      <c r="E4">
        <v>0.75261800000000001</v>
      </c>
      <c r="F4">
        <v>0.104828</v>
      </c>
      <c r="G4">
        <v>0.45291100000000001</v>
      </c>
      <c r="H4">
        <v>0.524142</v>
      </c>
      <c r="I4" s="2">
        <v>0.620174</v>
      </c>
      <c r="J4">
        <v>0.639602</v>
      </c>
      <c r="K4">
        <v>0.49236600000000003</v>
      </c>
      <c r="L4">
        <v>0.84806700000000002</v>
      </c>
      <c r="M4">
        <v>1.1580360000000001</v>
      </c>
      <c r="P4" s="73" t="s">
        <v>72</v>
      </c>
      <c r="Q4" s="74" t="s">
        <v>35</v>
      </c>
      <c r="R4" s="47">
        <f>IF(ZScores!B3&lt;=0,ThemedEffectSize!B4,-ThemedEffectSize!B4)</f>
        <v>0.67420000000000002</v>
      </c>
      <c r="S4" s="48">
        <f>IF(ZScores!C3&lt;=0,ThemedEffectSize!C4,-ThemedEffectSize!C4)</f>
        <v>0</v>
      </c>
      <c r="T4" s="49">
        <f>IF(ZScores!D3&lt;=0,ThemedEffectSize!D4,-ThemedEffectSize!D4)</f>
        <v>0.60302299999999998</v>
      </c>
      <c r="U4" s="50">
        <f>IF(ZScores!E3&lt;=0,ThemedEffectSize!E4,-ThemedEffectSize!E4)</f>
        <v>0.75261800000000001</v>
      </c>
      <c r="V4" s="51">
        <f>IF(ZScores!F3&lt;=0,ThemedEffectSize!F4,-ThemedEffectSize!F4)</f>
        <v>0.104828</v>
      </c>
      <c r="W4" s="52">
        <f>IF(ZScores!G3&lt;=0,ThemedEffectSize!G4,-ThemedEffectSize!G4)</f>
        <v>0.45291100000000001</v>
      </c>
      <c r="X4" s="52">
        <f>IF(ZScores!H3&lt;=0,ThemedEffectSize!H4,-ThemedEffectSize!H4)</f>
        <v>0.524142</v>
      </c>
      <c r="Y4" s="53">
        <f>IF(ZScores!I3&lt;=0,ThemedEffectSize!I4,-ThemedEffectSize!I4)</f>
        <v>0.620174</v>
      </c>
      <c r="Z4" s="51">
        <f>IF(ZScores!J3&lt;=0,ThemedEffectSize!J4,-ThemedEffectSize!J4)</f>
        <v>0.639602</v>
      </c>
      <c r="AA4" s="52">
        <f>IF(ZScores!K3&lt;=0,ThemedEffectSize!K4,-ThemedEffectSize!K4)</f>
        <v>0.49236600000000003</v>
      </c>
      <c r="AB4" s="48">
        <f>IF(ZScores!L3&lt;=0,ThemedEffectSize!L4,-ThemedEffectSize!L4)</f>
        <v>0.84806700000000002</v>
      </c>
      <c r="AC4" s="54">
        <f>IF(ZScores!M3&lt;=0,ThemedEffectSize!M4,-ThemedEffectSize!M4)</f>
        <v>1.1580360000000001</v>
      </c>
    </row>
    <row r="5" spans="1:29" x14ac:dyDescent="0.2">
      <c r="A5" s="1" t="s">
        <v>5</v>
      </c>
      <c r="B5">
        <v>0.71713499999999997</v>
      </c>
      <c r="C5">
        <v>0.34188200000000002</v>
      </c>
      <c r="D5">
        <v>1.0547420000000001</v>
      </c>
      <c r="E5">
        <v>1.3355239999999999</v>
      </c>
      <c r="F5">
        <v>0.24454999999999999</v>
      </c>
      <c r="G5">
        <v>8.2183999999999993E-2</v>
      </c>
      <c r="H5">
        <v>0.71608899999999998</v>
      </c>
      <c r="I5" s="2">
        <v>0.31691200000000003</v>
      </c>
      <c r="J5">
        <v>0.57759099999999997</v>
      </c>
      <c r="K5">
        <v>0.24967500000000001</v>
      </c>
      <c r="L5">
        <v>0.53779299999999997</v>
      </c>
      <c r="M5">
        <v>0.81980699999999995</v>
      </c>
      <c r="P5" s="75"/>
      <c r="Q5" s="76" t="s">
        <v>5</v>
      </c>
      <c r="R5" s="55">
        <f>IF(ZScores!B12&lt;=0,ThemedEffectSize!B5,-ThemedEffectSize!B5)</f>
        <v>-0.71713499999999997</v>
      </c>
      <c r="S5" s="56">
        <f>IF(ZScores!C12&lt;=0,ThemedEffectSize!C5,-ThemedEffectSize!C5)</f>
        <v>-0.34188200000000002</v>
      </c>
      <c r="T5" s="57">
        <f>IF(ZScores!D12&lt;=0,ThemedEffectSize!D5,-ThemedEffectSize!D5)</f>
        <v>-1.0547420000000001</v>
      </c>
      <c r="U5" s="58">
        <f>IF(ZScores!E12&lt;=0,ThemedEffectSize!E5,-ThemedEffectSize!E5)</f>
        <v>-1.3355239999999999</v>
      </c>
      <c r="V5" s="59">
        <f>IF(ZScores!F12&lt;=0,ThemedEffectSize!F5,-ThemedEffectSize!F5)</f>
        <v>-0.24454999999999999</v>
      </c>
      <c r="W5" s="60">
        <f>IF(ZScores!G12&lt;=0,ThemedEffectSize!G5,-ThemedEffectSize!G5)</f>
        <v>-8.2183999999999993E-2</v>
      </c>
      <c r="X5" s="60">
        <f>IF(ZScores!H12&lt;=0,ThemedEffectSize!H5,-ThemedEffectSize!H5)</f>
        <v>0.71608899999999998</v>
      </c>
      <c r="Y5" s="61">
        <f>IF(ZScores!I12&lt;=0,ThemedEffectSize!I5,-ThemedEffectSize!I5)</f>
        <v>0.31691200000000003</v>
      </c>
      <c r="Z5" s="59">
        <f>IF(ZScores!J12&lt;=0,ThemedEffectSize!J5,-ThemedEffectSize!J5)</f>
        <v>-0.57759099999999997</v>
      </c>
      <c r="AA5" s="60">
        <f>IF(ZScores!K12&lt;=0,ThemedEffectSize!K5,-ThemedEffectSize!K5)</f>
        <v>-0.24967500000000001</v>
      </c>
      <c r="AB5" s="56">
        <f>IF(ZScores!L12&lt;=0,ThemedEffectSize!L5,-ThemedEffectSize!L5)</f>
        <v>-0.53779299999999997</v>
      </c>
      <c r="AC5" s="62">
        <f>IF(ZScores!M12&lt;=0,ThemedEffectSize!M5,-ThemedEffectSize!M5)</f>
        <v>-0.81980699999999995</v>
      </c>
    </row>
    <row r="6" spans="1:29" x14ac:dyDescent="0.2">
      <c r="A6" s="1" t="s">
        <v>23</v>
      </c>
      <c r="B6">
        <v>0.49236600000000003</v>
      </c>
      <c r="C6">
        <v>0.29347000000000001</v>
      </c>
      <c r="D6">
        <v>0.83225899999999997</v>
      </c>
      <c r="E6">
        <v>1.011355</v>
      </c>
      <c r="F6">
        <v>0.35014499999999998</v>
      </c>
      <c r="G6">
        <v>0.12403500000000001</v>
      </c>
      <c r="H6">
        <v>0.51422400000000001</v>
      </c>
      <c r="I6" s="2">
        <v>0.216419</v>
      </c>
      <c r="J6">
        <v>0.54146499999999997</v>
      </c>
      <c r="K6">
        <v>0.13922499999999999</v>
      </c>
      <c r="L6">
        <v>0.54433100000000001</v>
      </c>
      <c r="M6">
        <v>0.71197299999999997</v>
      </c>
      <c r="P6" s="75"/>
      <c r="Q6" s="76" t="s">
        <v>23</v>
      </c>
      <c r="R6" s="55">
        <f>IF(ZScores!B13&lt;=0,ThemedEffectSize!B6,-ThemedEffectSize!B6)</f>
        <v>-0.49236600000000003</v>
      </c>
      <c r="S6" s="56">
        <f>IF(ZScores!C13&lt;=0,ThemedEffectSize!C6,-ThemedEffectSize!C6)</f>
        <v>-0.29347000000000001</v>
      </c>
      <c r="T6" s="57">
        <f>IF(ZScores!D13&lt;=0,ThemedEffectSize!D6,-ThemedEffectSize!D6)</f>
        <v>-0.83225899999999997</v>
      </c>
      <c r="U6" s="58">
        <f>IF(ZScores!E13&lt;=0,ThemedEffectSize!E6,-ThemedEffectSize!E6)</f>
        <v>-1.011355</v>
      </c>
      <c r="V6" s="59">
        <f>IF(ZScores!F13&lt;=0,ThemedEffectSize!F6,-ThemedEffectSize!F6)</f>
        <v>-0.35014499999999998</v>
      </c>
      <c r="W6" s="60">
        <f>IF(ZScores!G13&lt;=0,ThemedEffectSize!G6,-ThemedEffectSize!G6)</f>
        <v>0.12403500000000001</v>
      </c>
      <c r="X6" s="60">
        <f>IF(ZScores!H13&lt;=0,ThemedEffectSize!H6,-ThemedEffectSize!H6)</f>
        <v>0.51422400000000001</v>
      </c>
      <c r="Y6" s="61">
        <f>IF(ZScores!I13&lt;=0,ThemedEffectSize!I6,-ThemedEffectSize!I6)</f>
        <v>0.216419</v>
      </c>
      <c r="Z6" s="59">
        <f>IF(ZScores!J13&lt;=0,ThemedEffectSize!J6,-ThemedEffectSize!J6)</f>
        <v>-0.54146499999999997</v>
      </c>
      <c r="AA6" s="60">
        <f>IF(ZScores!K13&lt;=0,ThemedEffectSize!K6,-ThemedEffectSize!K6)</f>
        <v>-0.13922499999999999</v>
      </c>
      <c r="AB6" s="56">
        <f>IF(ZScores!L13&lt;=0,ThemedEffectSize!L6,-ThemedEffectSize!L6)</f>
        <v>-0.54433100000000001</v>
      </c>
      <c r="AC6" s="62">
        <f>IF(ZScores!M13&lt;=0,ThemedEffectSize!M6,-ThemedEffectSize!M6)</f>
        <v>-0.71197299999999997</v>
      </c>
    </row>
    <row r="7" spans="1:29" x14ac:dyDescent="0.2">
      <c r="A7" s="1" t="s">
        <v>36</v>
      </c>
      <c r="B7">
        <v>0.56980299999999995</v>
      </c>
      <c r="C7">
        <v>0.49236600000000003</v>
      </c>
      <c r="D7">
        <v>7.3021000000000003E-2</v>
      </c>
      <c r="E7">
        <v>0.58879199999999998</v>
      </c>
      <c r="F7">
        <v>0.21695700000000001</v>
      </c>
      <c r="G7">
        <v>0.16012799999999999</v>
      </c>
      <c r="H7">
        <v>0.24083499999999999</v>
      </c>
      <c r="I7" s="2">
        <v>7.1930999999999995E-2</v>
      </c>
      <c r="J7">
        <v>0.360375</v>
      </c>
      <c r="K7">
        <v>0.50251900000000005</v>
      </c>
      <c r="L7">
        <v>0.40284599999999998</v>
      </c>
      <c r="M7">
        <v>0.72328300000000001</v>
      </c>
      <c r="P7" s="75"/>
      <c r="Q7" s="76" t="s">
        <v>36</v>
      </c>
      <c r="R7" s="55">
        <f>IF(ZScores!B20&lt;=0,ThemedEffectSize!B7,-ThemedEffectSize!B7)</f>
        <v>0.56980299999999995</v>
      </c>
      <c r="S7" s="56">
        <f>IF(ZScores!C20&lt;=0,ThemedEffectSize!C7,-ThemedEffectSize!C7)</f>
        <v>0.49236600000000003</v>
      </c>
      <c r="T7" s="57">
        <f>IF(ZScores!D20&lt;=0,ThemedEffectSize!D7,-ThemedEffectSize!D7)</f>
        <v>7.3021000000000003E-2</v>
      </c>
      <c r="U7" s="58">
        <f>IF(ZScores!E20&lt;=0,ThemedEffectSize!E7,-ThemedEffectSize!E7)</f>
        <v>0.58879199999999998</v>
      </c>
      <c r="V7" s="59">
        <f>IF(ZScores!F20&lt;=0,ThemedEffectSize!F7,-ThemedEffectSize!F7)</f>
        <v>-0.21695700000000001</v>
      </c>
      <c r="W7" s="60">
        <f>IF(ZScores!G20&lt;=0,ThemedEffectSize!G7,-ThemedEffectSize!G7)</f>
        <v>0.16012799999999999</v>
      </c>
      <c r="X7" s="60">
        <f>IF(ZScores!H20&lt;=0,ThemedEffectSize!H7,-ThemedEffectSize!H7)</f>
        <v>0.24083499999999999</v>
      </c>
      <c r="Y7" s="61">
        <f>IF(ZScores!I20&lt;=0,ThemedEffectSize!I7,-ThemedEffectSize!I7)</f>
        <v>7.1930999999999995E-2</v>
      </c>
      <c r="Z7" s="59">
        <f>IF(ZScores!J20&lt;=0,ThemedEffectSize!J7,-ThemedEffectSize!J7)</f>
        <v>0.360375</v>
      </c>
      <c r="AA7" s="60">
        <f>IF(ZScores!K20&lt;=0,ThemedEffectSize!K7,-ThemedEffectSize!K7)</f>
        <v>0.50251900000000005</v>
      </c>
      <c r="AB7" s="56">
        <f>IF(ZScores!L20&lt;=0,ThemedEffectSize!L7,-ThemedEffectSize!L7)</f>
        <v>0.40284599999999998</v>
      </c>
      <c r="AC7" s="62">
        <f>IF(ZScores!M20&lt;=0,ThemedEffectSize!M7,-ThemedEffectSize!M7)</f>
        <v>0.72328300000000001</v>
      </c>
    </row>
    <row r="8" spans="1:29" ht="17" thickBot="1" x14ac:dyDescent="0.25">
      <c r="A8" s="1" t="s">
        <v>29</v>
      </c>
      <c r="B8">
        <v>0.50251900000000005</v>
      </c>
      <c r="C8">
        <v>0.577322</v>
      </c>
      <c r="D8">
        <v>0.17038300000000001</v>
      </c>
      <c r="E8">
        <v>0.45895200000000003</v>
      </c>
      <c r="F8">
        <v>0.147592</v>
      </c>
      <c r="G8">
        <v>0.38352599999999998</v>
      </c>
      <c r="H8">
        <v>0.548508</v>
      </c>
      <c r="I8" s="2">
        <v>0.65274100000000002</v>
      </c>
      <c r="J8">
        <v>0.51747100000000001</v>
      </c>
      <c r="K8">
        <v>0.88662099999999999</v>
      </c>
      <c r="L8">
        <v>0.302674</v>
      </c>
      <c r="M8">
        <v>0.97617399999999999</v>
      </c>
      <c r="P8" s="77"/>
      <c r="Q8" s="78" t="s">
        <v>29</v>
      </c>
      <c r="R8" s="63">
        <f>IF(ZScores!B21&lt;=0,ThemedEffectSize!B8,-ThemedEffectSize!B8)</f>
        <v>0.50251900000000005</v>
      </c>
      <c r="S8" s="64">
        <f>IF(ZScores!C21&lt;=0,ThemedEffectSize!C8,-ThemedEffectSize!C8)</f>
        <v>0.577322</v>
      </c>
      <c r="T8" s="65">
        <f>IF(ZScores!D21&lt;=0,ThemedEffectSize!D8,-ThemedEffectSize!D8)</f>
        <v>-0.17038300000000001</v>
      </c>
      <c r="U8" s="66">
        <f>IF(ZScores!E21&lt;=0,ThemedEffectSize!E8,-ThemedEffectSize!E8)</f>
        <v>0.45895200000000003</v>
      </c>
      <c r="V8" s="67">
        <f>IF(ZScores!F21&lt;=0,ThemedEffectSize!F8,-ThemedEffectSize!F8)</f>
        <v>0.147592</v>
      </c>
      <c r="W8" s="68">
        <f>IF(ZScores!G21&lt;=0,ThemedEffectSize!G8,-ThemedEffectSize!G8)</f>
        <v>0.38352599999999998</v>
      </c>
      <c r="X8" s="68">
        <f>IF(ZScores!H21&lt;=0,ThemedEffectSize!H8,-ThemedEffectSize!H8)</f>
        <v>0.548508</v>
      </c>
      <c r="Y8" s="69">
        <f>IF(ZScores!I21&lt;=0,ThemedEffectSize!I8,-ThemedEffectSize!I8)</f>
        <v>0.65274100000000002</v>
      </c>
      <c r="Z8" s="67">
        <f>IF(ZScores!J21&lt;=0,ThemedEffectSize!J8,-ThemedEffectSize!J8)</f>
        <v>0.51747100000000001</v>
      </c>
      <c r="AA8" s="68">
        <f>IF(ZScores!K21&lt;=0,ThemedEffectSize!K8,-ThemedEffectSize!K8)</f>
        <v>0.88662099999999999</v>
      </c>
      <c r="AB8" s="64">
        <f>IF(ZScores!L21&lt;=0,ThemedEffectSize!L8,-ThemedEffectSize!L8)</f>
        <v>0.302674</v>
      </c>
      <c r="AC8" s="70">
        <f>IF(ZScores!M21&lt;=0,ThemedEffectSize!M8,-ThemedEffectSize!M8)</f>
        <v>0.97617399999999999</v>
      </c>
    </row>
    <row r="9" spans="1:29" x14ac:dyDescent="0.2">
      <c r="A9" s="1" t="s">
        <v>34</v>
      </c>
      <c r="B9">
        <v>0.24618300000000001</v>
      </c>
      <c r="C9">
        <v>0.42854999999999999</v>
      </c>
      <c r="D9">
        <v>0.35782999999999998</v>
      </c>
      <c r="E9">
        <v>0.61033099999999996</v>
      </c>
      <c r="F9">
        <v>8.1785999999999998E-2</v>
      </c>
      <c r="G9">
        <v>0.55469999999999997</v>
      </c>
      <c r="H9">
        <v>0.45972400000000002</v>
      </c>
      <c r="I9" s="2">
        <v>0.44083499999999998</v>
      </c>
      <c r="J9">
        <v>0.12887699999999999</v>
      </c>
      <c r="K9">
        <v>0.65089699999999995</v>
      </c>
      <c r="L9">
        <v>0.84806700000000002</v>
      </c>
      <c r="M9">
        <v>0.92125800000000002</v>
      </c>
      <c r="P9" s="73" t="s">
        <v>73</v>
      </c>
      <c r="Q9" s="74" t="s">
        <v>34</v>
      </c>
      <c r="R9" s="47">
        <f>IF(ZScores!B51&lt;=0,ThemedEffectSize!B9,-ThemedEffectSize!B9)</f>
        <v>0.24618300000000001</v>
      </c>
      <c r="S9" s="48">
        <f>IF(ZScores!C51&lt;=0,ThemedEffectSize!C9,-ThemedEffectSize!C9)</f>
        <v>0.42854999999999999</v>
      </c>
      <c r="T9" s="49">
        <f>IF(ZScores!D51&lt;=0,ThemedEffectSize!D9,-ThemedEffectSize!D9)</f>
        <v>0.35782999999999998</v>
      </c>
      <c r="U9" s="50">
        <f>IF(ZScores!E51&lt;=0,ThemedEffectSize!E9,-ThemedEffectSize!E9)</f>
        <v>0.61033099999999996</v>
      </c>
      <c r="V9" s="51">
        <f>IF(ZScores!F51&lt;=0,ThemedEffectSize!F9,-ThemedEffectSize!F9)</f>
        <v>-8.1785999999999998E-2</v>
      </c>
      <c r="W9" s="52">
        <f>IF(ZScores!G51&lt;=0,ThemedEffectSize!G9,-ThemedEffectSize!G9)</f>
        <v>0.55469999999999997</v>
      </c>
      <c r="X9" s="52">
        <f>IF(ZScores!H51&lt;=0,ThemedEffectSize!H9,-ThemedEffectSize!H9)</f>
        <v>0.45972400000000002</v>
      </c>
      <c r="Y9" s="53">
        <f>IF(ZScores!I51&lt;=0,ThemedEffectSize!I9,-ThemedEffectSize!I9)</f>
        <v>0.44083499999999998</v>
      </c>
      <c r="Z9" s="51">
        <f>IF(ZScores!J51&lt;=0,ThemedEffectSize!J9,-ThemedEffectSize!J9)</f>
        <v>0.12887699999999999</v>
      </c>
      <c r="AA9" s="52">
        <f>IF(ZScores!K51&lt;=0,ThemedEffectSize!K9,-ThemedEffectSize!K9)</f>
        <v>0.65089699999999995</v>
      </c>
      <c r="AB9" s="48">
        <f>IF(ZScores!L51&lt;=0,ThemedEffectSize!L9,-ThemedEffectSize!L9)</f>
        <v>0.84806700000000002</v>
      </c>
      <c r="AC9" s="54">
        <f>IF(ZScores!M51&lt;=0,ThemedEffectSize!M9,-ThemedEffectSize!M9)</f>
        <v>0.92125800000000002</v>
      </c>
    </row>
    <row r="10" spans="1:29" x14ac:dyDescent="0.2">
      <c r="A10" s="1" t="s">
        <v>42</v>
      </c>
      <c r="B10">
        <v>0.24618300000000001</v>
      </c>
      <c r="C10">
        <v>0.40451999999999999</v>
      </c>
      <c r="D10">
        <v>0.52962200000000004</v>
      </c>
      <c r="E10">
        <v>0.30255599999999999</v>
      </c>
      <c r="F10">
        <v>0.37210399999999999</v>
      </c>
      <c r="G10">
        <v>0.12403500000000001</v>
      </c>
      <c r="H10">
        <v>0.24190600000000001</v>
      </c>
      <c r="I10" s="2">
        <v>0.42205399999999998</v>
      </c>
      <c r="J10">
        <v>0.17407800000000001</v>
      </c>
      <c r="K10">
        <v>0.38138499999999997</v>
      </c>
      <c r="L10">
        <v>0.237459</v>
      </c>
      <c r="M10">
        <v>0.17147100000000001</v>
      </c>
      <c r="P10" s="75"/>
      <c r="Q10" s="76" t="s">
        <v>42</v>
      </c>
      <c r="R10" s="55">
        <f>IF(ZScores!B22&lt;=0,ThemedEffectSize!B10,-ThemedEffectSize!B10)</f>
        <v>-0.24618300000000001</v>
      </c>
      <c r="S10" s="56">
        <f>IF(ZScores!C22&lt;=0,ThemedEffectSize!C10,-ThemedEffectSize!C10)</f>
        <v>0.40451999999999999</v>
      </c>
      <c r="T10" s="57">
        <f>IF(ZScores!D22&lt;=0,ThemedEffectSize!D10,-ThemedEffectSize!D10)</f>
        <v>-0.52962200000000004</v>
      </c>
      <c r="U10" s="58">
        <f>IF(ZScores!E22&lt;=0,ThemedEffectSize!E10,-ThemedEffectSize!E10)</f>
        <v>-0.30255599999999999</v>
      </c>
      <c r="V10" s="59">
        <f>IF(ZScores!F22&lt;=0,ThemedEffectSize!F10,-ThemedEffectSize!F10)</f>
        <v>0.37210399999999999</v>
      </c>
      <c r="W10" s="60">
        <f>IF(ZScores!G22&lt;=0,ThemedEffectSize!G10,-ThemedEffectSize!G10)</f>
        <v>0.12403500000000001</v>
      </c>
      <c r="X10" s="60">
        <f>IF(ZScores!H22&lt;=0,ThemedEffectSize!H10,-ThemedEffectSize!H10)</f>
        <v>0.24190600000000001</v>
      </c>
      <c r="Y10" s="61">
        <f>IF(ZScores!I22&lt;=0,ThemedEffectSize!I10,-ThemedEffectSize!I10)</f>
        <v>0.42205399999999998</v>
      </c>
      <c r="Z10" s="59">
        <f>IF(ZScores!J22&lt;=0,ThemedEffectSize!J10,-ThemedEffectSize!J10)</f>
        <v>0.17407800000000001</v>
      </c>
      <c r="AA10" s="60">
        <f>IF(ZScores!K22&lt;=0,ThemedEffectSize!K10,-ThemedEffectSize!K10)</f>
        <v>0.38138499999999997</v>
      </c>
      <c r="AB10" s="56">
        <f>IF(ZScores!L22&lt;=0,ThemedEffectSize!L10,-ThemedEffectSize!L10)</f>
        <v>-0.237459</v>
      </c>
      <c r="AC10" s="62">
        <f>IF(ZScores!M22&lt;=0,ThemedEffectSize!M10,-ThemedEffectSize!M10)</f>
        <v>0.17147100000000001</v>
      </c>
    </row>
    <row r="11" spans="1:29" x14ac:dyDescent="0.2">
      <c r="A11" s="1" t="s">
        <v>12</v>
      </c>
      <c r="B11">
        <v>0.64465799999999995</v>
      </c>
      <c r="C11">
        <v>5.6323999999999999E-2</v>
      </c>
      <c r="D11">
        <v>0.45514399999999999</v>
      </c>
      <c r="E11">
        <v>0.68069999999999997</v>
      </c>
      <c r="F11">
        <v>0.17219100000000001</v>
      </c>
      <c r="G11">
        <v>0.22645499999999999</v>
      </c>
      <c r="H11">
        <v>0.32915499999999998</v>
      </c>
      <c r="I11" s="2">
        <v>0.26823599999999997</v>
      </c>
      <c r="J11">
        <v>0.67420000000000002</v>
      </c>
      <c r="K11">
        <v>0.154891</v>
      </c>
      <c r="L11">
        <v>0.84806700000000002</v>
      </c>
      <c r="M11">
        <v>0.95241200000000004</v>
      </c>
      <c r="P11" s="75"/>
      <c r="Q11" s="76" t="s">
        <v>12</v>
      </c>
      <c r="R11" s="55">
        <f>IF(ZScores!B39&lt;=0,ThemedEffectSize!B11,-ThemedEffectSize!B11)</f>
        <v>0.64465799999999995</v>
      </c>
      <c r="S11" s="56">
        <f>IF(ZScores!C39&lt;=0,ThemedEffectSize!C11,-ThemedEffectSize!C11)</f>
        <v>5.6323999999999999E-2</v>
      </c>
      <c r="T11" s="57">
        <f>IF(ZScores!D39&lt;=0,ThemedEffectSize!D11,-ThemedEffectSize!D11)</f>
        <v>0.45514399999999999</v>
      </c>
      <c r="U11" s="58">
        <f>IF(ZScores!E39&lt;=0,ThemedEffectSize!E11,-ThemedEffectSize!E11)</f>
        <v>0.68069999999999997</v>
      </c>
      <c r="V11" s="59">
        <f>IF(ZScores!F39&lt;=0,ThemedEffectSize!F11,-ThemedEffectSize!F11)</f>
        <v>-0.17219100000000001</v>
      </c>
      <c r="W11" s="60">
        <f>IF(ZScores!G39&lt;=0,ThemedEffectSize!G11,-ThemedEffectSize!G11)</f>
        <v>0.22645499999999999</v>
      </c>
      <c r="X11" s="60">
        <f>IF(ZScores!H39&lt;=0,ThemedEffectSize!H11,-ThemedEffectSize!H11)</f>
        <v>0.32915499999999998</v>
      </c>
      <c r="Y11" s="61">
        <f>IF(ZScores!I39&lt;=0,ThemedEffectSize!I11,-ThemedEffectSize!I11)</f>
        <v>0.26823599999999997</v>
      </c>
      <c r="Z11" s="59">
        <f>IF(ZScores!J39&lt;=0,ThemedEffectSize!J11,-ThemedEffectSize!J11)</f>
        <v>0.67420000000000002</v>
      </c>
      <c r="AA11" s="60">
        <f>IF(ZScores!K39&lt;=0,ThemedEffectSize!K11,-ThemedEffectSize!K11)</f>
        <v>0.154891</v>
      </c>
      <c r="AB11" s="56">
        <f>IF(ZScores!L39&lt;=0,ThemedEffectSize!L11,-ThemedEffectSize!L11)</f>
        <v>0.84806700000000002</v>
      </c>
      <c r="AC11" s="62">
        <f>IF(ZScores!M39&lt;=0,ThemedEffectSize!M11,-ThemedEffectSize!M11)</f>
        <v>0.95241200000000004</v>
      </c>
    </row>
    <row r="12" spans="1:29" x14ac:dyDescent="0.2">
      <c r="A12" s="1" t="s">
        <v>56</v>
      </c>
      <c r="B12">
        <v>0.40451999999999999</v>
      </c>
      <c r="C12">
        <v>0.34188200000000002</v>
      </c>
      <c r="D12">
        <v>0.11396100000000001</v>
      </c>
      <c r="E12">
        <v>0.34585700000000003</v>
      </c>
      <c r="F12">
        <v>0.27734999999999999</v>
      </c>
      <c r="G12">
        <v>0.175702</v>
      </c>
      <c r="H12">
        <v>0.12403500000000001</v>
      </c>
      <c r="I12" s="2">
        <v>0.14418400000000001</v>
      </c>
      <c r="J12">
        <v>0.17407800000000001</v>
      </c>
      <c r="K12">
        <v>0.50251900000000005</v>
      </c>
      <c r="L12">
        <v>0.17407800000000001</v>
      </c>
      <c r="M12">
        <v>0.24618300000000001</v>
      </c>
      <c r="P12" s="75"/>
      <c r="Q12" s="76" t="s">
        <v>56</v>
      </c>
      <c r="R12" s="55">
        <f>IF(ZScores!B42&lt;=0,ThemedEffectSize!B12,-ThemedEffectSize!B12)</f>
        <v>0.40451999999999999</v>
      </c>
      <c r="S12" s="56">
        <f>IF(ZScores!C42&lt;=0,ThemedEffectSize!C12,-ThemedEffectSize!C12)</f>
        <v>0.34188200000000002</v>
      </c>
      <c r="T12" s="57">
        <f>IF(ZScores!D42&lt;=0,ThemedEffectSize!D12,-ThemedEffectSize!D12)</f>
        <v>-0.11396100000000001</v>
      </c>
      <c r="U12" s="58">
        <f>IF(ZScores!E42&lt;=0,ThemedEffectSize!E12,-ThemedEffectSize!E12)</f>
        <v>0.34585700000000003</v>
      </c>
      <c r="V12" s="59">
        <f>IF(ZScores!F42&lt;=0,ThemedEffectSize!F12,-ThemedEffectSize!F12)</f>
        <v>-0.27734999999999999</v>
      </c>
      <c r="W12" s="60">
        <f>IF(ZScores!G42&lt;=0,ThemedEffectSize!G12,-ThemedEffectSize!G12)</f>
        <v>0.175702</v>
      </c>
      <c r="X12" s="60">
        <f>IF(ZScores!H42&lt;=0,ThemedEffectSize!H12,-ThemedEffectSize!H12)</f>
        <v>-0.12403500000000001</v>
      </c>
      <c r="Y12" s="61">
        <f>IF(ZScores!I42&lt;=0,ThemedEffectSize!I12,-ThemedEffectSize!I12)</f>
        <v>-0.14418400000000001</v>
      </c>
      <c r="Z12" s="59">
        <f>IF(ZScores!J42&lt;=0,ThemedEffectSize!J12,-ThemedEffectSize!J12)</f>
        <v>0.17407800000000001</v>
      </c>
      <c r="AA12" s="60">
        <f>IF(ZScores!K42&lt;=0,ThemedEffectSize!K12,-ThemedEffectSize!K12)</f>
        <v>0.50251900000000005</v>
      </c>
      <c r="AB12" s="56">
        <f>IF(ZScores!L42&lt;=0,ThemedEffectSize!L12,-ThemedEffectSize!L12)</f>
        <v>-0.17407800000000001</v>
      </c>
      <c r="AC12" s="62">
        <f>IF(ZScores!M42&lt;=0,ThemedEffectSize!M12,-ThemedEffectSize!M12)</f>
        <v>0.24618300000000001</v>
      </c>
    </row>
    <row r="13" spans="1:29" x14ac:dyDescent="0.2">
      <c r="A13" s="1" t="s">
        <v>44</v>
      </c>
      <c r="B13">
        <v>0.22309499999999999</v>
      </c>
      <c r="C13">
        <v>0.52093199999999995</v>
      </c>
      <c r="D13">
        <v>0.49977300000000002</v>
      </c>
      <c r="E13">
        <v>0.69050199999999995</v>
      </c>
      <c r="F13">
        <v>0.12403500000000001</v>
      </c>
      <c r="G13">
        <v>0.45291100000000001</v>
      </c>
      <c r="H13">
        <v>0.37210399999999999</v>
      </c>
      <c r="I13" s="2">
        <v>0.13867499999999999</v>
      </c>
      <c r="J13">
        <v>0.16045000000000001</v>
      </c>
      <c r="K13">
        <v>0</v>
      </c>
      <c r="L13">
        <v>0.59629100000000002</v>
      </c>
      <c r="M13">
        <v>0.49142200000000003</v>
      </c>
      <c r="P13" s="75"/>
      <c r="Q13" s="76" t="s">
        <v>44</v>
      </c>
      <c r="R13" s="55">
        <f>IF(ZScores!B43&lt;=0,ThemedEffectSize!B13,-ThemedEffectSize!B13)</f>
        <v>-0.22309499999999999</v>
      </c>
      <c r="S13" s="56">
        <f>IF(ZScores!C43&lt;=0,ThemedEffectSize!C13,-ThemedEffectSize!C13)</f>
        <v>-0.52093199999999995</v>
      </c>
      <c r="T13" s="57">
        <f>IF(ZScores!D43&lt;=0,ThemedEffectSize!D13,-ThemedEffectSize!D13)</f>
        <v>-0.49977300000000002</v>
      </c>
      <c r="U13" s="58">
        <f>IF(ZScores!E43&lt;=0,ThemedEffectSize!E13,-ThemedEffectSize!E13)</f>
        <v>-0.69050199999999995</v>
      </c>
      <c r="V13" s="59">
        <f>IF(ZScores!F43&lt;=0,ThemedEffectSize!F13,-ThemedEffectSize!F13)</f>
        <v>0.12403500000000001</v>
      </c>
      <c r="W13" s="60">
        <f>IF(ZScores!G43&lt;=0,ThemedEffectSize!G13,-ThemedEffectSize!G13)</f>
        <v>0.45291100000000001</v>
      </c>
      <c r="X13" s="60">
        <f>IF(ZScores!H43&lt;=0,ThemedEffectSize!H13,-ThemedEffectSize!H13)</f>
        <v>-0.37210399999999999</v>
      </c>
      <c r="Y13" s="61">
        <f>IF(ZScores!I43&lt;=0,ThemedEffectSize!I13,-ThemedEffectSize!I13)</f>
        <v>0.13867499999999999</v>
      </c>
      <c r="Z13" s="59">
        <f>IF(ZScores!J43&lt;=0,ThemedEffectSize!J13,-ThemedEffectSize!J13)</f>
        <v>-0.16045000000000001</v>
      </c>
      <c r="AA13" s="60">
        <f>IF(ZScores!K43&lt;=0,ThemedEffectSize!K13,-ThemedEffectSize!K13)</f>
        <v>0</v>
      </c>
      <c r="AB13" s="56">
        <f>IF(ZScores!L43&lt;=0,ThemedEffectSize!L13,-ThemedEffectSize!L13)</f>
        <v>-0.59629100000000002</v>
      </c>
      <c r="AC13" s="62">
        <f>IF(ZScores!M43&lt;=0,ThemedEffectSize!M13,-ThemedEffectSize!M13)</f>
        <v>-0.49142200000000003</v>
      </c>
    </row>
    <row r="14" spans="1:29" ht="17" thickBot="1" x14ac:dyDescent="0.25">
      <c r="A14" s="1" t="s">
        <v>18</v>
      </c>
      <c r="B14">
        <v>0.792825</v>
      </c>
      <c r="C14">
        <v>0.19564599999999999</v>
      </c>
      <c r="D14">
        <v>0.76782700000000004</v>
      </c>
      <c r="E14">
        <v>1.012732</v>
      </c>
      <c r="F14">
        <v>0.33149699999999999</v>
      </c>
      <c r="G14">
        <v>0.44992100000000002</v>
      </c>
      <c r="H14">
        <v>0</v>
      </c>
      <c r="I14" s="2">
        <v>7.3258000000000004E-2</v>
      </c>
      <c r="J14">
        <v>0.49236600000000003</v>
      </c>
      <c r="K14">
        <v>0.72853400000000001</v>
      </c>
      <c r="L14">
        <v>0.60200699999999996</v>
      </c>
      <c r="M14">
        <v>1.045504</v>
      </c>
      <c r="P14" s="77"/>
      <c r="Q14" s="78" t="s">
        <v>18</v>
      </c>
      <c r="R14" s="63">
        <f>IF(ZScores!B49&lt;=0,ThemedEffectSize!B14,-ThemedEffectSize!B14)</f>
        <v>0.792825</v>
      </c>
      <c r="S14" s="64">
        <f>IF(ZScores!C49&lt;=0,ThemedEffectSize!C14,-ThemedEffectSize!C14)</f>
        <v>0.19564599999999999</v>
      </c>
      <c r="T14" s="65">
        <f>IF(ZScores!D49&lt;=0,ThemedEffectSize!D14,-ThemedEffectSize!D14)</f>
        <v>0.76782700000000004</v>
      </c>
      <c r="U14" s="66">
        <f>IF(ZScores!E49&lt;=0,ThemedEffectSize!E14,-ThemedEffectSize!E14)</f>
        <v>1.012732</v>
      </c>
      <c r="V14" s="67">
        <f>IF(ZScores!F49&lt;=0,ThemedEffectSize!F14,-ThemedEffectSize!F14)</f>
        <v>-0.33149699999999999</v>
      </c>
      <c r="W14" s="68">
        <f>IF(ZScores!G49&lt;=0,ThemedEffectSize!G14,-ThemedEffectSize!G14)</f>
        <v>0.44992100000000002</v>
      </c>
      <c r="X14" s="68">
        <f>IF(ZScores!H49&lt;=0,ThemedEffectSize!H14,-ThemedEffectSize!H14)</f>
        <v>0</v>
      </c>
      <c r="Y14" s="69">
        <f>IF(ZScores!I49&lt;=0,ThemedEffectSize!I14,-ThemedEffectSize!I14)</f>
        <v>7.3258000000000004E-2</v>
      </c>
      <c r="Z14" s="67">
        <f>IF(ZScores!J49&lt;=0,ThemedEffectSize!J14,-ThemedEffectSize!J14)</f>
        <v>0.49236600000000003</v>
      </c>
      <c r="AA14" s="68">
        <f>IF(ZScores!K49&lt;=0,ThemedEffectSize!K14,-ThemedEffectSize!K14)</f>
        <v>0.72853400000000001</v>
      </c>
      <c r="AB14" s="64">
        <f>IF(ZScores!L49&lt;=0,ThemedEffectSize!L14,-ThemedEffectSize!L14)</f>
        <v>0.60200699999999996</v>
      </c>
      <c r="AC14" s="70">
        <f>IF(ZScores!M49&lt;=0,ThemedEffectSize!M14,-ThemedEffectSize!M14)</f>
        <v>1.045504</v>
      </c>
    </row>
    <row r="15" spans="1:29" x14ac:dyDescent="0.2">
      <c r="A15" s="1" t="s">
        <v>7</v>
      </c>
      <c r="B15">
        <v>0.95302500000000001</v>
      </c>
      <c r="C15">
        <v>0.77966000000000002</v>
      </c>
      <c r="D15">
        <v>0.71167000000000002</v>
      </c>
      <c r="E15">
        <v>1.4107890000000001</v>
      </c>
      <c r="F15">
        <v>0.16012799999999999</v>
      </c>
      <c r="G15">
        <v>8.2183999999999993E-2</v>
      </c>
      <c r="H15">
        <v>0.199568</v>
      </c>
      <c r="I15" s="2">
        <v>0.27208300000000002</v>
      </c>
      <c r="J15">
        <v>0.981155</v>
      </c>
      <c r="K15">
        <v>0.72487199999999996</v>
      </c>
      <c r="L15">
        <v>0.87152600000000002</v>
      </c>
      <c r="M15">
        <v>1.5001949999999999</v>
      </c>
      <c r="P15" s="73" t="s">
        <v>74</v>
      </c>
      <c r="Q15" s="74" t="s">
        <v>7</v>
      </c>
      <c r="R15" s="47">
        <f>IF(ZScores!B17&lt;=0,ThemedEffectSize!B15,-ThemedEffectSize!B15)</f>
        <v>0.95302500000000001</v>
      </c>
      <c r="S15" s="48">
        <f>IF(ZScores!C17&lt;=0,ThemedEffectSize!C15,-ThemedEffectSize!C15)</f>
        <v>0.77966000000000002</v>
      </c>
      <c r="T15" s="49">
        <f>IF(ZScores!D17&lt;=0,ThemedEffectSize!D15,-ThemedEffectSize!D15)</f>
        <v>0.71167000000000002</v>
      </c>
      <c r="U15" s="50">
        <f>IF(ZScores!E17&lt;=0,ThemedEffectSize!E15,-ThemedEffectSize!E15)</f>
        <v>1.4107890000000001</v>
      </c>
      <c r="V15" s="51">
        <f>IF(ZScores!F17&lt;=0,ThemedEffectSize!F15,-ThemedEffectSize!F15)</f>
        <v>0.16012799999999999</v>
      </c>
      <c r="W15" s="52">
        <f>IF(ZScores!G17&lt;=0,ThemedEffectSize!G15,-ThemedEffectSize!G15)</f>
        <v>8.2183999999999993E-2</v>
      </c>
      <c r="X15" s="52">
        <f>IF(ZScores!H17&lt;=0,ThemedEffectSize!H15,-ThemedEffectSize!H15)</f>
        <v>0.199568</v>
      </c>
      <c r="Y15" s="53">
        <f>IF(ZScores!I17&lt;=0,ThemedEffectSize!I15,-ThemedEffectSize!I15)</f>
        <v>0.27208300000000002</v>
      </c>
      <c r="Z15" s="51">
        <f>IF(ZScores!J17&lt;=0,ThemedEffectSize!J15,-ThemedEffectSize!J15)</f>
        <v>0.981155</v>
      </c>
      <c r="AA15" s="52">
        <f>IF(ZScores!K17&lt;=0,ThemedEffectSize!K15,-ThemedEffectSize!K15)</f>
        <v>0.72487199999999996</v>
      </c>
      <c r="AB15" s="48">
        <f>IF(ZScores!L17&lt;=0,ThemedEffectSize!L15,-ThemedEffectSize!L15)</f>
        <v>0.87152600000000002</v>
      </c>
      <c r="AC15" s="54">
        <f>IF(ZScores!M17&lt;=0,ThemedEffectSize!M15,-ThemedEffectSize!M15)</f>
        <v>1.5001949999999999</v>
      </c>
    </row>
    <row r="16" spans="1:29" x14ac:dyDescent="0.2">
      <c r="A16" s="1" t="s">
        <v>51</v>
      </c>
      <c r="B16">
        <v>0.30151099999999997</v>
      </c>
      <c r="C16">
        <v>3.1607000000000003E-2</v>
      </c>
      <c r="D16">
        <v>0</v>
      </c>
      <c r="E16">
        <v>0.16622899999999999</v>
      </c>
      <c r="F16">
        <v>0.27734999999999999</v>
      </c>
      <c r="G16">
        <v>0.104828</v>
      </c>
      <c r="H16">
        <v>0.31971300000000002</v>
      </c>
      <c r="I16" s="2">
        <v>3.9198999999999998E-2</v>
      </c>
      <c r="J16">
        <v>0</v>
      </c>
      <c r="K16">
        <v>0</v>
      </c>
      <c r="L16">
        <v>0.37418899999999999</v>
      </c>
      <c r="M16">
        <v>0.24110100000000001</v>
      </c>
      <c r="P16" s="75"/>
      <c r="Q16" s="76" t="s">
        <v>51</v>
      </c>
      <c r="R16" s="55">
        <f>IF(ZScores!B25&lt;=0,ThemedEffectSize!B16,-ThemedEffectSize!B16)</f>
        <v>-0.30151099999999997</v>
      </c>
      <c r="S16" s="56">
        <f>IF(ZScores!C25&lt;=0,ThemedEffectSize!C16,-ThemedEffectSize!C16)</f>
        <v>-3.1607000000000003E-2</v>
      </c>
      <c r="T16" s="57">
        <f>IF(ZScores!D25&lt;=0,ThemedEffectSize!D16,-ThemedEffectSize!D16)</f>
        <v>0</v>
      </c>
      <c r="U16" s="58">
        <f>IF(ZScores!E25&lt;=0,ThemedEffectSize!E16,-ThemedEffectSize!E16)</f>
        <v>-0.16622899999999999</v>
      </c>
      <c r="V16" s="59">
        <f>IF(ZScores!F25&lt;=0,ThemedEffectSize!F16,-ThemedEffectSize!F16)</f>
        <v>0.27734999999999999</v>
      </c>
      <c r="W16" s="60">
        <f>IF(ZScores!G25&lt;=0,ThemedEffectSize!G16,-ThemedEffectSize!G16)</f>
        <v>0.104828</v>
      </c>
      <c r="X16" s="60">
        <f>IF(ZScores!H25&lt;=0,ThemedEffectSize!H16,-ThemedEffectSize!H16)</f>
        <v>-0.31971300000000002</v>
      </c>
      <c r="Y16" s="61">
        <f>IF(ZScores!I25&lt;=0,ThemedEffectSize!I16,-ThemedEffectSize!I16)</f>
        <v>-3.9198999999999998E-2</v>
      </c>
      <c r="Z16" s="59">
        <f>IF(ZScores!J25&lt;=0,ThemedEffectSize!J16,-ThemedEffectSize!J16)</f>
        <v>0</v>
      </c>
      <c r="AA16" s="60">
        <f>IF(ZScores!K25&lt;=0,ThemedEffectSize!K16,-ThemedEffectSize!K16)</f>
        <v>0</v>
      </c>
      <c r="AB16" s="56">
        <f>IF(ZScores!L25&lt;=0,ThemedEffectSize!L16,-ThemedEffectSize!L16)</f>
        <v>-0.37418899999999999</v>
      </c>
      <c r="AC16" s="62">
        <f>IF(ZScores!M25&lt;=0,ThemedEffectSize!M16,-ThemedEffectSize!M16)</f>
        <v>-0.24110100000000001</v>
      </c>
    </row>
    <row r="17" spans="1:29" x14ac:dyDescent="0.2">
      <c r="A17" s="1" t="s">
        <v>33</v>
      </c>
      <c r="B17">
        <v>0.17879600000000001</v>
      </c>
      <c r="C17">
        <v>0.44791399999999998</v>
      </c>
      <c r="D17">
        <v>0.66645699999999997</v>
      </c>
      <c r="E17">
        <v>0.795068</v>
      </c>
      <c r="F17">
        <v>9.2450000000000004E-2</v>
      </c>
      <c r="G17">
        <v>0.14247899999999999</v>
      </c>
      <c r="H17">
        <v>2.2738000000000001E-2</v>
      </c>
      <c r="I17" s="2">
        <v>5.6699999999999997E-3</v>
      </c>
      <c r="J17">
        <v>0.266733</v>
      </c>
      <c r="K17">
        <v>0.643876</v>
      </c>
      <c r="L17">
        <v>0.63333700000000004</v>
      </c>
      <c r="M17">
        <v>0.885019</v>
      </c>
      <c r="P17" s="75"/>
      <c r="Q17" s="76" t="s">
        <v>33</v>
      </c>
      <c r="R17" s="55">
        <f>IF(ZScores!B48&lt;=0,ThemedEffectSize!B17,-ThemedEffectSize!B17)</f>
        <v>0.17879600000000001</v>
      </c>
      <c r="S17" s="56">
        <f>IF(ZScores!C48&lt;=0,ThemedEffectSize!C17,-ThemedEffectSize!C17)</f>
        <v>0.44791399999999998</v>
      </c>
      <c r="T17" s="57">
        <f>IF(ZScores!D48&lt;=0,ThemedEffectSize!D17,-ThemedEffectSize!D17)</f>
        <v>0.66645699999999997</v>
      </c>
      <c r="U17" s="58">
        <f>IF(ZScores!E48&lt;=0,ThemedEffectSize!E17,-ThemedEffectSize!E17)</f>
        <v>0.795068</v>
      </c>
      <c r="V17" s="59">
        <f>IF(ZScores!F48&lt;=0,ThemedEffectSize!F17,-ThemedEffectSize!F17)</f>
        <v>-9.2450000000000004E-2</v>
      </c>
      <c r="W17" s="60">
        <f>IF(ZScores!G48&lt;=0,ThemedEffectSize!G17,-ThemedEffectSize!G17)</f>
        <v>0.14247899999999999</v>
      </c>
      <c r="X17" s="60">
        <f>IF(ZScores!H48&lt;=0,ThemedEffectSize!H17,-ThemedEffectSize!H17)</f>
        <v>-2.2738000000000001E-2</v>
      </c>
      <c r="Y17" s="61">
        <f>IF(ZScores!I48&lt;=0,ThemedEffectSize!I17,-ThemedEffectSize!I17)</f>
        <v>5.6699999999999997E-3</v>
      </c>
      <c r="Z17" s="59">
        <f>IF(ZScores!J48&lt;=0,ThemedEffectSize!J17,-ThemedEffectSize!J17)</f>
        <v>0.266733</v>
      </c>
      <c r="AA17" s="60">
        <f>IF(ZScores!K48&lt;=0,ThemedEffectSize!K17,-ThemedEffectSize!K17)</f>
        <v>0.643876</v>
      </c>
      <c r="AB17" s="56">
        <f>IF(ZScores!L48&lt;=0,ThemedEffectSize!L17,-ThemedEffectSize!L17)</f>
        <v>0.63333700000000004</v>
      </c>
      <c r="AC17" s="62">
        <f>IF(ZScores!M48&lt;=0,ThemedEffectSize!M17,-ThemedEffectSize!M17)</f>
        <v>0.885019</v>
      </c>
    </row>
    <row r="18" spans="1:29" ht="17" thickBot="1" x14ac:dyDescent="0.25">
      <c r="A18" s="1" t="s">
        <v>24</v>
      </c>
      <c r="B18">
        <v>4.9568000000000001E-2</v>
      </c>
      <c r="C18">
        <v>0.287213</v>
      </c>
      <c r="D18">
        <v>0.97123800000000005</v>
      </c>
      <c r="E18">
        <v>0.79823999999999995</v>
      </c>
      <c r="F18">
        <v>0.46058500000000002</v>
      </c>
      <c r="G18">
        <v>0.620174</v>
      </c>
      <c r="H18">
        <v>2.5076000000000001E-2</v>
      </c>
      <c r="I18" s="2">
        <v>0.61958299999999999</v>
      </c>
      <c r="J18">
        <v>0.671871</v>
      </c>
      <c r="K18">
        <v>0.51945200000000002</v>
      </c>
      <c r="L18">
        <v>1.005333</v>
      </c>
      <c r="M18">
        <v>1.278537</v>
      </c>
      <c r="P18" s="77"/>
      <c r="Q18" s="78" t="s">
        <v>24</v>
      </c>
      <c r="R18" s="63">
        <f>IF(ZScores!B35&lt;=0,ThemedEffectSize!B18,-ThemedEffectSize!B18)</f>
        <v>4.9568000000000001E-2</v>
      </c>
      <c r="S18" s="64">
        <f>IF(ZScores!C35&lt;=0,ThemedEffectSize!C18,-ThemedEffectSize!C18)</f>
        <v>0.287213</v>
      </c>
      <c r="T18" s="65">
        <f>IF(ZScores!D35&lt;=0,ThemedEffectSize!D18,-ThemedEffectSize!D18)</f>
        <v>0.97123800000000005</v>
      </c>
      <c r="U18" s="66">
        <f>IF(ZScores!E35&lt;=0,ThemedEffectSize!E18,-ThemedEffectSize!E18)</f>
        <v>0.79823999999999995</v>
      </c>
      <c r="V18" s="67">
        <f>IF(ZScores!F35&lt;=0,ThemedEffectSize!F18,-ThemedEffectSize!F18)</f>
        <v>0.46058500000000002</v>
      </c>
      <c r="W18" s="68">
        <f>IF(ZScores!G35&lt;=0,ThemedEffectSize!G18,-ThemedEffectSize!G18)</f>
        <v>0.620174</v>
      </c>
      <c r="X18" s="68">
        <f>IF(ZScores!H35&lt;=0,ThemedEffectSize!H18,-ThemedEffectSize!H18)</f>
        <v>2.5076000000000001E-2</v>
      </c>
      <c r="Y18" s="69">
        <f>IF(ZScores!I35&lt;=0,ThemedEffectSize!I18,-ThemedEffectSize!I18)</f>
        <v>0.61958299999999999</v>
      </c>
      <c r="Z18" s="67">
        <f>IF(ZScores!J35&lt;=0,ThemedEffectSize!J18,-ThemedEffectSize!J18)</f>
        <v>0.671871</v>
      </c>
      <c r="AA18" s="68">
        <f>IF(ZScores!K35&lt;=0,ThemedEffectSize!K18,-ThemedEffectSize!K18)</f>
        <v>0.51945200000000002</v>
      </c>
      <c r="AB18" s="64">
        <f>IF(ZScores!L35&lt;=0,ThemedEffectSize!L18,-ThemedEffectSize!L18)</f>
        <v>1.005333</v>
      </c>
      <c r="AC18" s="70">
        <f>IF(ZScores!M35&lt;=0,ThemedEffectSize!M18,-ThemedEffectSize!M18)</f>
        <v>1.278537</v>
      </c>
    </row>
    <row r="19" spans="1:29" x14ac:dyDescent="0.2">
      <c r="A19" s="1" t="s">
        <v>6</v>
      </c>
      <c r="B19">
        <v>0.98643999999999998</v>
      </c>
      <c r="C19">
        <v>0.65089699999999995</v>
      </c>
      <c r="D19">
        <v>0.69367299999999998</v>
      </c>
      <c r="E19">
        <v>1.3652329999999999</v>
      </c>
      <c r="F19">
        <v>0.16012799999999999</v>
      </c>
      <c r="G19">
        <v>2.5572999999999999E-2</v>
      </c>
      <c r="H19">
        <v>7.4647000000000005E-2</v>
      </c>
      <c r="I19" s="2">
        <v>3.0914000000000001E-2</v>
      </c>
      <c r="J19">
        <v>0.95302500000000001</v>
      </c>
      <c r="K19">
        <v>0.55048200000000003</v>
      </c>
      <c r="L19">
        <v>0.67654499999999995</v>
      </c>
      <c r="M19">
        <v>1.2709569999999999</v>
      </c>
      <c r="P19" s="73" t="s">
        <v>75</v>
      </c>
      <c r="Q19" s="74" t="s">
        <v>6</v>
      </c>
      <c r="R19" s="47">
        <f>IF(ZScores!B16&lt;=0,ThemedEffectSize!B19,-ThemedEffectSize!B19)</f>
        <v>0.98643999999999998</v>
      </c>
      <c r="S19" s="48">
        <f>IF(ZScores!C16&lt;=0,ThemedEffectSize!C19,-ThemedEffectSize!C19)</f>
        <v>0.65089699999999995</v>
      </c>
      <c r="T19" s="49">
        <f>IF(ZScores!D16&lt;=0,ThemedEffectSize!D19,-ThemedEffectSize!D19)</f>
        <v>0.69367299999999998</v>
      </c>
      <c r="U19" s="50">
        <f>IF(ZScores!E16&lt;=0,ThemedEffectSize!E19,-ThemedEffectSize!E19)</f>
        <v>1.3652329999999999</v>
      </c>
      <c r="V19" s="51">
        <f>IF(ZScores!F16&lt;=0,ThemedEffectSize!F19,-ThemedEffectSize!F19)</f>
        <v>-0.16012799999999999</v>
      </c>
      <c r="W19" s="52">
        <f>IF(ZScores!G16&lt;=0,ThemedEffectSize!G19,-ThemedEffectSize!G19)</f>
        <v>2.5572999999999999E-2</v>
      </c>
      <c r="X19" s="52">
        <f>IF(ZScores!H16&lt;=0,ThemedEffectSize!H19,-ThemedEffectSize!H19)</f>
        <v>7.4647000000000005E-2</v>
      </c>
      <c r="Y19" s="53">
        <f>IF(ZScores!I16&lt;=0,ThemedEffectSize!I19,-ThemedEffectSize!I19)</f>
        <v>3.0914000000000001E-2</v>
      </c>
      <c r="Z19" s="51">
        <f>IF(ZScores!J16&lt;=0,ThemedEffectSize!J19,-ThemedEffectSize!J19)</f>
        <v>0.95302500000000001</v>
      </c>
      <c r="AA19" s="52">
        <f>IF(ZScores!K16&lt;=0,ThemedEffectSize!K19,-ThemedEffectSize!K19)</f>
        <v>0.55048200000000003</v>
      </c>
      <c r="AB19" s="48">
        <f>IF(ZScores!L16&lt;=0,ThemedEffectSize!L19,-ThemedEffectSize!L19)</f>
        <v>0.67654499999999995</v>
      </c>
      <c r="AC19" s="54">
        <f>IF(ZScores!M16&lt;=0,ThemedEffectSize!M19,-ThemedEffectSize!M19)</f>
        <v>1.2709569999999999</v>
      </c>
    </row>
    <row r="20" spans="1:29" x14ac:dyDescent="0.2">
      <c r="A20" s="1" t="s">
        <v>11</v>
      </c>
      <c r="B20">
        <v>0.86132299999999995</v>
      </c>
      <c r="C20">
        <v>0.65954900000000005</v>
      </c>
      <c r="D20">
        <v>0.98418499999999998</v>
      </c>
      <c r="E20">
        <v>1.4609049999999999</v>
      </c>
      <c r="F20">
        <v>0</v>
      </c>
      <c r="G20">
        <v>0.14247899999999999</v>
      </c>
      <c r="H20">
        <v>0.24354500000000001</v>
      </c>
      <c r="I20" s="2">
        <v>9.5853999999999995E-2</v>
      </c>
      <c r="J20">
        <v>0.88413900000000001</v>
      </c>
      <c r="K20">
        <v>0.768675</v>
      </c>
      <c r="L20">
        <v>0.87152600000000002</v>
      </c>
      <c r="M20">
        <v>1.4485189999999999</v>
      </c>
      <c r="P20" s="75"/>
      <c r="Q20" s="76" t="s">
        <v>11</v>
      </c>
      <c r="R20" s="55">
        <f>IF(ZScores!B34&lt;=0,ThemedEffectSize!B20,-ThemedEffectSize!B20)</f>
        <v>0.86132299999999995</v>
      </c>
      <c r="S20" s="56">
        <f>IF(ZScores!C34&lt;=0,ThemedEffectSize!C20,-ThemedEffectSize!C20)</f>
        <v>0.65954900000000005</v>
      </c>
      <c r="T20" s="57">
        <f>IF(ZScores!D34&lt;=0,ThemedEffectSize!D20,-ThemedEffectSize!D20)</f>
        <v>0.98418499999999998</v>
      </c>
      <c r="U20" s="58">
        <f>IF(ZScores!E34&lt;=0,ThemedEffectSize!E20,-ThemedEffectSize!E20)</f>
        <v>1.4609049999999999</v>
      </c>
      <c r="V20" s="59">
        <f>IF(ZScores!F34&lt;=0,ThemedEffectSize!F20,-ThemedEffectSize!F20)</f>
        <v>0</v>
      </c>
      <c r="W20" s="60">
        <f>IF(ZScores!G34&lt;=0,ThemedEffectSize!G20,-ThemedEffectSize!G20)</f>
        <v>0.14247899999999999</v>
      </c>
      <c r="X20" s="60">
        <f>IF(ZScores!H34&lt;=0,ThemedEffectSize!H20,-ThemedEffectSize!H20)</f>
        <v>-0.24354500000000001</v>
      </c>
      <c r="Y20" s="61">
        <f>IF(ZScores!I34&lt;=0,ThemedEffectSize!I20,-ThemedEffectSize!I20)</f>
        <v>-9.5853999999999995E-2</v>
      </c>
      <c r="Z20" s="59">
        <f>IF(ZScores!J34&lt;=0,ThemedEffectSize!J20,-ThemedEffectSize!J20)</f>
        <v>0.88413900000000001</v>
      </c>
      <c r="AA20" s="60">
        <f>IF(ZScores!K34&lt;=0,ThemedEffectSize!K20,-ThemedEffectSize!K20)</f>
        <v>0.768675</v>
      </c>
      <c r="AB20" s="56">
        <f>IF(ZScores!L34&lt;=0,ThemedEffectSize!L20,-ThemedEffectSize!L20)</f>
        <v>0.87152600000000002</v>
      </c>
      <c r="AC20" s="62">
        <f>IF(ZScores!M34&lt;=0,ThemedEffectSize!M20,-ThemedEffectSize!M20)</f>
        <v>1.4485189999999999</v>
      </c>
    </row>
    <row r="21" spans="1:29" x14ac:dyDescent="0.2">
      <c r="A21" s="1" t="s">
        <v>13</v>
      </c>
      <c r="B21">
        <v>0.63072600000000001</v>
      </c>
      <c r="C21">
        <v>0.577322</v>
      </c>
      <c r="D21">
        <v>0.89075800000000005</v>
      </c>
      <c r="E21">
        <v>1.2255929999999999</v>
      </c>
      <c r="F21">
        <v>0.55469999999999997</v>
      </c>
      <c r="G21">
        <v>0.25093599999999999</v>
      </c>
      <c r="H21">
        <v>0.20418800000000001</v>
      </c>
      <c r="I21" s="2">
        <v>0.51742299999999997</v>
      </c>
      <c r="J21">
        <v>0.82893700000000003</v>
      </c>
      <c r="K21">
        <v>0.70703899999999997</v>
      </c>
      <c r="L21">
        <v>0.87290699999999999</v>
      </c>
      <c r="M21">
        <v>1.369783</v>
      </c>
      <c r="P21" s="75"/>
      <c r="Q21" s="76" t="s">
        <v>13</v>
      </c>
      <c r="R21" s="55">
        <f>IF(ZScores!B40&lt;=0,ThemedEffectSize!B21,-ThemedEffectSize!B21)</f>
        <v>0.63072600000000001</v>
      </c>
      <c r="S21" s="56">
        <f>IF(ZScores!C40&lt;=0,ThemedEffectSize!C21,-ThemedEffectSize!C21)</f>
        <v>0.577322</v>
      </c>
      <c r="T21" s="57">
        <f>IF(ZScores!D40&lt;=0,ThemedEffectSize!D21,-ThemedEffectSize!D21)</f>
        <v>0.89075800000000005</v>
      </c>
      <c r="U21" s="58">
        <f>IF(ZScores!E40&lt;=0,ThemedEffectSize!E21,-ThemedEffectSize!E21)</f>
        <v>1.2255929999999999</v>
      </c>
      <c r="V21" s="59">
        <f>IF(ZScores!F40&lt;=0,ThemedEffectSize!F21,-ThemedEffectSize!F21)</f>
        <v>0.55469999999999997</v>
      </c>
      <c r="W21" s="60">
        <f>IF(ZScores!G40&lt;=0,ThemedEffectSize!G21,-ThemedEffectSize!G21)</f>
        <v>0.25093599999999999</v>
      </c>
      <c r="X21" s="60">
        <f>IF(ZScores!H40&lt;=0,ThemedEffectSize!H21,-ThemedEffectSize!H21)</f>
        <v>0.20418800000000001</v>
      </c>
      <c r="Y21" s="61">
        <f>IF(ZScores!I40&lt;=0,ThemedEffectSize!I21,-ThemedEffectSize!I21)</f>
        <v>0.51742299999999997</v>
      </c>
      <c r="Z21" s="59">
        <f>IF(ZScores!J40&lt;=0,ThemedEffectSize!J21,-ThemedEffectSize!J21)</f>
        <v>0.82893700000000003</v>
      </c>
      <c r="AA21" s="60">
        <f>IF(ZScores!K40&lt;=0,ThemedEffectSize!K21,-ThemedEffectSize!K21)</f>
        <v>0.70703899999999997</v>
      </c>
      <c r="AB21" s="56">
        <f>IF(ZScores!L40&lt;=0,ThemedEffectSize!L21,-ThemedEffectSize!L21)</f>
        <v>0.87290699999999999</v>
      </c>
      <c r="AC21" s="62">
        <f>IF(ZScores!M40&lt;=0,ThemedEffectSize!M21,-ThemedEffectSize!M21)</f>
        <v>1.369783</v>
      </c>
    </row>
    <row r="22" spans="1:29" x14ac:dyDescent="0.2">
      <c r="A22" s="1" t="s">
        <v>14</v>
      </c>
      <c r="B22">
        <v>0.86433300000000002</v>
      </c>
      <c r="C22">
        <v>0.51431099999999996</v>
      </c>
      <c r="D22">
        <v>1.0016579999999999</v>
      </c>
      <c r="E22">
        <v>1.389175</v>
      </c>
      <c r="F22">
        <v>0.13259899999999999</v>
      </c>
      <c r="G22">
        <v>9.2034000000000005E-2</v>
      </c>
      <c r="H22">
        <v>8.3734000000000003E-2</v>
      </c>
      <c r="I22" s="2">
        <v>5.0846000000000002E-2</v>
      </c>
      <c r="J22">
        <v>0.70654600000000001</v>
      </c>
      <c r="K22">
        <v>0.52160099999999998</v>
      </c>
      <c r="L22">
        <v>0.89690999999999999</v>
      </c>
      <c r="M22">
        <v>1.218261</v>
      </c>
      <c r="P22" s="75"/>
      <c r="Q22" s="76" t="s">
        <v>14</v>
      </c>
      <c r="R22" s="55">
        <f>IF(ZScores!B41&lt;=0,ThemedEffectSize!B22,-ThemedEffectSize!B22)</f>
        <v>0.86433300000000002</v>
      </c>
      <c r="S22" s="56">
        <f>IF(ZScores!C41&lt;=0,ThemedEffectSize!C22,-ThemedEffectSize!C22)</f>
        <v>0.51431099999999996</v>
      </c>
      <c r="T22" s="57">
        <f>IF(ZScores!D41&lt;=0,ThemedEffectSize!D22,-ThemedEffectSize!D22)</f>
        <v>1.0016579999999999</v>
      </c>
      <c r="U22" s="58">
        <f>IF(ZScores!E41&lt;=0,ThemedEffectSize!E22,-ThemedEffectSize!E22)</f>
        <v>1.389175</v>
      </c>
      <c r="V22" s="59">
        <f>IF(ZScores!F41&lt;=0,ThemedEffectSize!F22,-ThemedEffectSize!F22)</f>
        <v>-0.13259899999999999</v>
      </c>
      <c r="W22" s="60">
        <f>IF(ZScores!G41&lt;=0,ThemedEffectSize!G22,-ThemedEffectSize!G22)</f>
        <v>9.2034000000000005E-2</v>
      </c>
      <c r="X22" s="60">
        <f>IF(ZScores!H41&lt;=0,ThemedEffectSize!H22,-ThemedEffectSize!H22)</f>
        <v>8.3734000000000003E-2</v>
      </c>
      <c r="Y22" s="61">
        <f>IF(ZScores!I41&lt;=0,ThemedEffectSize!I22,-ThemedEffectSize!I22)</f>
        <v>5.0846000000000002E-2</v>
      </c>
      <c r="Z22" s="59">
        <f>IF(ZScores!J41&lt;=0,ThemedEffectSize!J22,-ThemedEffectSize!J22)</f>
        <v>0.70654600000000001</v>
      </c>
      <c r="AA22" s="60">
        <f>IF(ZScores!K41&lt;=0,ThemedEffectSize!K22,-ThemedEffectSize!K22)</f>
        <v>0.52160099999999998</v>
      </c>
      <c r="AB22" s="56">
        <f>IF(ZScores!L41&lt;=0,ThemedEffectSize!L22,-ThemedEffectSize!L22)</f>
        <v>0.89690999999999999</v>
      </c>
      <c r="AC22" s="62">
        <f>IF(ZScores!M41&lt;=0,ThemedEffectSize!M22,-ThemedEffectSize!M22)</f>
        <v>1.218261</v>
      </c>
    </row>
    <row r="23" spans="1:29" x14ac:dyDescent="0.2">
      <c r="A23" s="1" t="s">
        <v>15</v>
      </c>
      <c r="B23">
        <v>0.78960900000000001</v>
      </c>
      <c r="C23">
        <v>0.59771200000000002</v>
      </c>
      <c r="D23">
        <v>0.68227400000000005</v>
      </c>
      <c r="E23">
        <v>1.176115</v>
      </c>
      <c r="F23">
        <v>0.13259899999999999</v>
      </c>
      <c r="G23">
        <v>0.12403500000000001</v>
      </c>
      <c r="H23">
        <v>5.3559000000000002E-2</v>
      </c>
      <c r="I23" s="2">
        <v>5.8283000000000001E-2</v>
      </c>
      <c r="J23">
        <v>0.79772399999999999</v>
      </c>
      <c r="K23">
        <v>0.70703899999999997</v>
      </c>
      <c r="L23">
        <v>0.59967400000000004</v>
      </c>
      <c r="M23">
        <v>1.163875</v>
      </c>
      <c r="P23" s="75"/>
      <c r="Q23" s="76" t="s">
        <v>15</v>
      </c>
      <c r="R23" s="55">
        <f>IF(ZScores!B44&lt;=0,ThemedEffectSize!B23,-ThemedEffectSize!B23)</f>
        <v>0.78960900000000001</v>
      </c>
      <c r="S23" s="56">
        <f>IF(ZScores!C44&lt;=0,ThemedEffectSize!C23,-ThemedEffectSize!C23)</f>
        <v>0.59771200000000002</v>
      </c>
      <c r="T23" s="57">
        <f>IF(ZScores!D44&lt;=0,ThemedEffectSize!D23,-ThemedEffectSize!D23)</f>
        <v>0.68227400000000005</v>
      </c>
      <c r="U23" s="58">
        <f>IF(ZScores!E44&lt;=0,ThemedEffectSize!E23,-ThemedEffectSize!E23)</f>
        <v>1.176115</v>
      </c>
      <c r="V23" s="59">
        <f>IF(ZScores!F44&lt;=0,ThemedEffectSize!F23,-ThemedEffectSize!F23)</f>
        <v>-0.13259899999999999</v>
      </c>
      <c r="W23" s="60">
        <f>IF(ZScores!G44&lt;=0,ThemedEffectSize!G23,-ThemedEffectSize!G23)</f>
        <v>0.12403500000000001</v>
      </c>
      <c r="X23" s="60">
        <f>IF(ZScores!H44&lt;=0,ThemedEffectSize!H23,-ThemedEffectSize!H23)</f>
        <v>-5.3559000000000002E-2</v>
      </c>
      <c r="Y23" s="61">
        <f>IF(ZScores!I44&lt;=0,ThemedEffectSize!I23,-ThemedEffectSize!I23)</f>
        <v>-5.8283000000000001E-2</v>
      </c>
      <c r="Z23" s="59">
        <f>IF(ZScores!J44&lt;=0,ThemedEffectSize!J23,-ThemedEffectSize!J23)</f>
        <v>0.79772399999999999</v>
      </c>
      <c r="AA23" s="60">
        <f>IF(ZScores!K44&lt;=0,ThemedEffectSize!K23,-ThemedEffectSize!K23)</f>
        <v>0.70703899999999997</v>
      </c>
      <c r="AB23" s="56">
        <f>IF(ZScores!L44&lt;=0,ThemedEffectSize!L23,-ThemedEffectSize!L23)</f>
        <v>0.59967400000000004</v>
      </c>
      <c r="AC23" s="62">
        <f>IF(ZScores!M44&lt;=0,ThemedEffectSize!M23,-ThemedEffectSize!M23)</f>
        <v>1.163875</v>
      </c>
    </row>
    <row r="24" spans="1:29" ht="17" thickBot="1" x14ac:dyDescent="0.25">
      <c r="A24" s="1" t="s">
        <v>16</v>
      </c>
      <c r="B24">
        <v>0.88887000000000005</v>
      </c>
      <c r="C24">
        <v>0.45558799999999999</v>
      </c>
      <c r="D24">
        <v>0.82896199999999998</v>
      </c>
      <c r="E24">
        <v>1.248882</v>
      </c>
      <c r="F24">
        <v>0.27734999999999999</v>
      </c>
      <c r="G24">
        <v>0.39223200000000003</v>
      </c>
      <c r="H24">
        <v>0.379996</v>
      </c>
      <c r="I24" s="2">
        <v>0.25325999999999999</v>
      </c>
      <c r="J24">
        <v>0.711287</v>
      </c>
      <c r="K24">
        <v>0.71451100000000001</v>
      </c>
      <c r="L24">
        <v>0.91532500000000006</v>
      </c>
      <c r="M24">
        <v>1.3636429999999999</v>
      </c>
      <c r="P24" s="77"/>
      <c r="Q24" s="78" t="s">
        <v>16</v>
      </c>
      <c r="R24" s="63">
        <f>IF(ZScores!B45&lt;=0,ThemedEffectSize!B24,-ThemedEffectSize!B24)</f>
        <v>0.88887000000000005</v>
      </c>
      <c r="S24" s="64">
        <f>IF(ZScores!C45&lt;=0,ThemedEffectSize!C24,-ThemedEffectSize!C24)</f>
        <v>0.45558799999999999</v>
      </c>
      <c r="T24" s="65">
        <f>IF(ZScores!D45&lt;=0,ThemedEffectSize!D24,-ThemedEffectSize!D24)</f>
        <v>0.82896199999999998</v>
      </c>
      <c r="U24" s="66">
        <f>IF(ZScores!E45&lt;=0,ThemedEffectSize!E24,-ThemedEffectSize!E24)</f>
        <v>1.248882</v>
      </c>
      <c r="V24" s="67">
        <f>IF(ZScores!F45&lt;=0,ThemedEffectSize!F24,-ThemedEffectSize!F24)</f>
        <v>-0.27734999999999999</v>
      </c>
      <c r="W24" s="68">
        <f>IF(ZScores!G45&lt;=0,ThemedEffectSize!G24,-ThemedEffectSize!G24)</f>
        <v>0.39223200000000003</v>
      </c>
      <c r="X24" s="68">
        <f>IF(ZScores!H45&lt;=0,ThemedEffectSize!H24,-ThemedEffectSize!H24)</f>
        <v>0.379996</v>
      </c>
      <c r="Y24" s="69">
        <f>IF(ZScores!I45&lt;=0,ThemedEffectSize!I24,-ThemedEffectSize!I24)</f>
        <v>0.25325999999999999</v>
      </c>
      <c r="Z24" s="67">
        <f>IF(ZScores!J45&lt;=0,ThemedEffectSize!J24,-ThemedEffectSize!J24)</f>
        <v>0.711287</v>
      </c>
      <c r="AA24" s="68">
        <f>IF(ZScores!K45&lt;=0,ThemedEffectSize!K24,-ThemedEffectSize!K24)</f>
        <v>0.71451100000000001</v>
      </c>
      <c r="AB24" s="64">
        <f>IF(ZScores!L45&lt;=0,ThemedEffectSize!L24,-ThemedEffectSize!L24)</f>
        <v>0.91532500000000006</v>
      </c>
      <c r="AC24" s="70">
        <f>IF(ZScores!M45&lt;=0,ThemedEffectSize!M24,-ThemedEffectSize!M24)</f>
        <v>1.3636429999999999</v>
      </c>
    </row>
    <row r="25" spans="1:29" x14ac:dyDescent="0.2">
      <c r="A25" s="1" t="s">
        <v>43</v>
      </c>
      <c r="B25">
        <v>0.22309499999999999</v>
      </c>
      <c r="C25">
        <v>0.30151099999999997</v>
      </c>
      <c r="D25">
        <v>0.73602900000000004</v>
      </c>
      <c r="E25">
        <v>0.73365100000000005</v>
      </c>
      <c r="F25">
        <v>0.39223200000000003</v>
      </c>
      <c r="G25">
        <v>0.16012799999999999</v>
      </c>
      <c r="H25">
        <v>0.73056399999999999</v>
      </c>
      <c r="I25" s="2">
        <v>0.80202200000000001</v>
      </c>
      <c r="J25">
        <v>0</v>
      </c>
      <c r="K25">
        <v>0</v>
      </c>
      <c r="L25">
        <v>0.13483999999999999</v>
      </c>
      <c r="M25">
        <v>8.8231000000000004E-2</v>
      </c>
      <c r="P25" s="79" t="s">
        <v>76</v>
      </c>
      <c r="Q25" s="74" t="s">
        <v>43</v>
      </c>
      <c r="R25" s="47">
        <f>IF(ZScores!B32&lt;=0,ThemedEffectSize!B25,-ThemedEffectSize!B25)</f>
        <v>-0.22309499999999999</v>
      </c>
      <c r="S25" s="48">
        <f>IF(ZScores!C32&lt;=0,ThemedEffectSize!C25,-ThemedEffectSize!C25)</f>
        <v>-0.30151099999999997</v>
      </c>
      <c r="T25" s="49">
        <f>IF(ZScores!D32&lt;=0,ThemedEffectSize!D25,-ThemedEffectSize!D25)</f>
        <v>-0.73602900000000004</v>
      </c>
      <c r="U25" s="50">
        <f>IF(ZScores!E32&lt;=0,ThemedEffectSize!E25,-ThemedEffectSize!E25)</f>
        <v>-0.73365100000000005</v>
      </c>
      <c r="V25" s="51">
        <f>IF(ZScores!F32&lt;=0,ThemedEffectSize!F25,-ThemedEffectSize!F25)</f>
        <v>0.39223200000000003</v>
      </c>
      <c r="W25" s="52">
        <f>IF(ZScores!G32&lt;=0,ThemedEffectSize!G25,-ThemedEffectSize!G25)</f>
        <v>0.16012799999999999</v>
      </c>
      <c r="X25" s="52">
        <f>IF(ZScores!H32&lt;=0,ThemedEffectSize!H25,-ThemedEffectSize!H25)</f>
        <v>0.73056399999999999</v>
      </c>
      <c r="Y25" s="53">
        <f>IF(ZScores!I32&lt;=0,ThemedEffectSize!I25,-ThemedEffectSize!I25)</f>
        <v>0.80202200000000001</v>
      </c>
      <c r="Z25" s="51">
        <f>IF(ZScores!J32&lt;=0,ThemedEffectSize!J25,-ThemedEffectSize!J25)</f>
        <v>0</v>
      </c>
      <c r="AA25" s="52">
        <f>IF(ZScores!K32&lt;=0,ThemedEffectSize!K25,-ThemedEffectSize!K25)</f>
        <v>0</v>
      </c>
      <c r="AB25" s="48">
        <f>IF(ZScores!L32&lt;=0,ThemedEffectSize!L25,-ThemedEffectSize!L25)</f>
        <v>0.13483999999999999</v>
      </c>
      <c r="AC25" s="54">
        <f>IF(ZScores!M32&lt;=0,ThemedEffectSize!M25,-ThemedEffectSize!M25)</f>
        <v>8.8231000000000004E-2</v>
      </c>
    </row>
    <row r="26" spans="1:29" x14ac:dyDescent="0.2">
      <c r="A26" s="1" t="s">
        <v>47</v>
      </c>
      <c r="B26">
        <v>3.1960000000000002E-2</v>
      </c>
      <c r="C26">
        <v>0.40451999999999999</v>
      </c>
      <c r="D26">
        <v>4.0655999999999998E-2</v>
      </c>
      <c r="E26">
        <v>0.22722100000000001</v>
      </c>
      <c r="F26">
        <v>0.22237499999999999</v>
      </c>
      <c r="G26">
        <v>0.39223200000000003</v>
      </c>
      <c r="H26">
        <v>0.61781399999999997</v>
      </c>
      <c r="I26" s="2">
        <v>0.69020400000000004</v>
      </c>
      <c r="J26">
        <v>0.42640099999999997</v>
      </c>
      <c r="K26">
        <v>0.19564599999999999</v>
      </c>
      <c r="L26">
        <v>0.47010400000000002</v>
      </c>
      <c r="M26">
        <v>0.63148300000000002</v>
      </c>
      <c r="P26" s="80"/>
      <c r="Q26" s="76" t="s">
        <v>47</v>
      </c>
      <c r="R26" s="55">
        <f>IF(ZScores!B33&lt;=0,ThemedEffectSize!B26,-ThemedEffectSize!B26)</f>
        <v>-3.1960000000000002E-2</v>
      </c>
      <c r="S26" s="56">
        <f>IF(ZScores!C33&lt;=0,ThemedEffectSize!C26,-ThemedEffectSize!C26)</f>
        <v>-0.40451999999999999</v>
      </c>
      <c r="T26" s="57">
        <f>IF(ZScores!D33&lt;=0,ThemedEffectSize!D26,-ThemedEffectSize!D26)</f>
        <v>-4.0655999999999998E-2</v>
      </c>
      <c r="U26" s="58">
        <f>IF(ZScores!E33&lt;=0,ThemedEffectSize!E26,-ThemedEffectSize!E26)</f>
        <v>-0.22722100000000001</v>
      </c>
      <c r="V26" s="59">
        <f>IF(ZScores!F33&lt;=0,ThemedEffectSize!F26,-ThemedEffectSize!F26)</f>
        <v>0.22237499999999999</v>
      </c>
      <c r="W26" s="60">
        <f>IF(ZScores!G33&lt;=0,ThemedEffectSize!G26,-ThemedEffectSize!G26)</f>
        <v>0.39223200000000003</v>
      </c>
      <c r="X26" s="60">
        <f>IF(ZScores!H33&lt;=0,ThemedEffectSize!H26,-ThemedEffectSize!H26)</f>
        <v>0.61781399999999997</v>
      </c>
      <c r="Y26" s="61">
        <f>IF(ZScores!I33&lt;=0,ThemedEffectSize!I26,-ThemedEffectSize!I26)</f>
        <v>0.69020400000000004</v>
      </c>
      <c r="Z26" s="59">
        <f>IF(ZScores!J33&lt;=0,ThemedEffectSize!J26,-ThemedEffectSize!J26)</f>
        <v>0.42640099999999997</v>
      </c>
      <c r="AA26" s="60">
        <f>IF(ZScores!K33&lt;=0,ThemedEffectSize!K26,-ThemedEffectSize!K26)</f>
        <v>0.19564599999999999</v>
      </c>
      <c r="AB26" s="56">
        <f>IF(ZScores!L33&lt;=0,ThemedEffectSize!L26,-ThemedEffectSize!L26)</f>
        <v>0.47010400000000002</v>
      </c>
      <c r="AC26" s="62">
        <f>IF(ZScores!M33&lt;=0,ThemedEffectSize!M26,-ThemedEffectSize!M26)</f>
        <v>0.63148300000000002</v>
      </c>
    </row>
    <row r="27" spans="1:29" ht="17" thickBot="1" x14ac:dyDescent="0.25">
      <c r="A27" s="1" t="s">
        <v>20</v>
      </c>
      <c r="B27">
        <v>0.30151099999999997</v>
      </c>
      <c r="C27">
        <v>0.56980299999999995</v>
      </c>
      <c r="D27">
        <v>0.11396100000000001</v>
      </c>
      <c r="E27">
        <v>0.56853500000000001</v>
      </c>
      <c r="F27">
        <v>0.620174</v>
      </c>
      <c r="G27">
        <v>0.620174</v>
      </c>
      <c r="H27">
        <v>0.104828</v>
      </c>
      <c r="I27" s="2">
        <v>0.73994000000000004</v>
      </c>
      <c r="J27">
        <v>0.40451999999999999</v>
      </c>
      <c r="K27">
        <v>0</v>
      </c>
      <c r="L27">
        <v>0</v>
      </c>
      <c r="M27">
        <v>0.25087300000000001</v>
      </c>
      <c r="P27" s="81"/>
      <c r="Q27" s="78" t="s">
        <v>20</v>
      </c>
      <c r="R27" s="63">
        <f>IF(ZScores!B36&lt;=0,ThemedEffectSize!B27,-ThemedEffectSize!B27)</f>
        <v>-0.30151099999999997</v>
      </c>
      <c r="S27" s="64">
        <f>IF(ZScores!C36&lt;=0,ThemedEffectSize!C27,-ThemedEffectSize!C27)</f>
        <v>-0.56980299999999995</v>
      </c>
      <c r="T27" s="65">
        <f>IF(ZScores!D36&lt;=0,ThemedEffectSize!D27,-ThemedEffectSize!D27)</f>
        <v>-0.11396100000000001</v>
      </c>
      <c r="U27" s="66">
        <f>IF(ZScores!E36&lt;=0,ThemedEffectSize!E27,-ThemedEffectSize!E27)</f>
        <v>-0.56853500000000001</v>
      </c>
      <c r="V27" s="67">
        <f>IF(ZScores!F36&lt;=0,ThemedEffectSize!F27,-ThemedEffectSize!F27)</f>
        <v>0.620174</v>
      </c>
      <c r="W27" s="68">
        <f>IF(ZScores!G36&lt;=0,ThemedEffectSize!G27,-ThemedEffectSize!G27)</f>
        <v>0.620174</v>
      </c>
      <c r="X27" s="68">
        <f>IF(ZScores!H36&lt;=0,ThemedEffectSize!H27,-ThemedEffectSize!H27)</f>
        <v>0.104828</v>
      </c>
      <c r="Y27" s="69">
        <f>IF(ZScores!I36&lt;=0,ThemedEffectSize!I27,-ThemedEffectSize!I27)</f>
        <v>0.73994000000000004</v>
      </c>
      <c r="Z27" s="67">
        <f>IF(ZScores!J36&lt;=0,ThemedEffectSize!J27,-ThemedEffectSize!J27)</f>
        <v>0.40451999999999999</v>
      </c>
      <c r="AA27" s="68">
        <f>IF(ZScores!K36&lt;=0,ThemedEffectSize!K27,-ThemedEffectSize!K27)</f>
        <v>0</v>
      </c>
      <c r="AB27" s="64">
        <f>IF(ZScores!L36&lt;=0,ThemedEffectSize!L27,-ThemedEffectSize!L27)</f>
        <v>0</v>
      </c>
      <c r="AC27" s="70">
        <f>IF(ZScores!M36&lt;=0,ThemedEffectSize!M27,-ThemedEffectSize!M27)</f>
        <v>0.25087300000000001</v>
      </c>
    </row>
    <row r="28" spans="1:29" x14ac:dyDescent="0.2">
      <c r="A28" s="1" t="s">
        <v>8</v>
      </c>
      <c r="B28">
        <v>0.98190500000000003</v>
      </c>
      <c r="C28">
        <v>0.82060999999999995</v>
      </c>
      <c r="D28">
        <v>0.922763</v>
      </c>
      <c r="E28">
        <v>1.567312</v>
      </c>
      <c r="F28">
        <v>0.12815499999999999</v>
      </c>
      <c r="G28">
        <v>0.27594600000000002</v>
      </c>
      <c r="H28">
        <v>4.5191000000000002E-2</v>
      </c>
      <c r="I28" s="2">
        <v>4.8852E-2</v>
      </c>
      <c r="J28">
        <v>0.87268299999999999</v>
      </c>
      <c r="K28">
        <v>0.87998699999999996</v>
      </c>
      <c r="L28">
        <v>0.90141800000000005</v>
      </c>
      <c r="M28">
        <v>1.5372319999999999</v>
      </c>
      <c r="P28" s="79" t="s">
        <v>77</v>
      </c>
      <c r="Q28" s="74" t="s">
        <v>8</v>
      </c>
      <c r="R28" s="47">
        <f>IF(ZScores!B18&lt;=0,ThemedEffectSize!B28,-ThemedEffectSize!B28)</f>
        <v>0.98190500000000003</v>
      </c>
      <c r="S28" s="48">
        <f>IF(ZScores!C18&lt;=0,ThemedEffectSize!C28,-ThemedEffectSize!C28)</f>
        <v>0.82060999999999995</v>
      </c>
      <c r="T28" s="49">
        <f>IF(ZScores!D18&lt;=0,ThemedEffectSize!D28,-ThemedEffectSize!D28)</f>
        <v>0.922763</v>
      </c>
      <c r="U28" s="50">
        <f>IF(ZScores!E18&lt;=0,ThemedEffectSize!E28,-ThemedEffectSize!E28)</f>
        <v>1.567312</v>
      </c>
      <c r="V28" s="51">
        <f>IF(ZScores!F18&lt;=0,ThemedEffectSize!F28,-ThemedEffectSize!F28)</f>
        <v>-0.12815499999999999</v>
      </c>
      <c r="W28" s="52">
        <f>IF(ZScores!G18&lt;=0,ThemedEffectSize!G28,-ThemedEffectSize!G28)</f>
        <v>0.27594600000000002</v>
      </c>
      <c r="X28" s="52">
        <f>IF(ZScores!H18&lt;=0,ThemedEffectSize!H28,-ThemedEffectSize!H28)</f>
        <v>-4.5191000000000002E-2</v>
      </c>
      <c r="Y28" s="53">
        <f>IF(ZScores!I18&lt;=0,ThemedEffectSize!I28,-ThemedEffectSize!I28)</f>
        <v>4.8852E-2</v>
      </c>
      <c r="Z28" s="51">
        <f>IF(ZScores!J18&lt;=0,ThemedEffectSize!J28,-ThemedEffectSize!J28)</f>
        <v>0.87268299999999999</v>
      </c>
      <c r="AA28" s="52">
        <f>IF(ZScores!K18&lt;=0,ThemedEffectSize!K28,-ThemedEffectSize!K28)</f>
        <v>0.87998699999999996</v>
      </c>
      <c r="AB28" s="52">
        <f>IF(ZScores!L18&lt;=0,ThemedEffectSize!L28,-ThemedEffectSize!L28)</f>
        <v>0.90141800000000005</v>
      </c>
      <c r="AC28" s="54">
        <f>IF(ZScores!M18&lt;=0,ThemedEffectSize!M28,-ThemedEffectSize!M28)</f>
        <v>1.5372319999999999</v>
      </c>
    </row>
    <row r="29" spans="1:29" x14ac:dyDescent="0.2">
      <c r="A29" s="1" t="s">
        <v>9</v>
      </c>
      <c r="B29">
        <v>0.78960900000000001</v>
      </c>
      <c r="C29">
        <v>0.11396100000000001</v>
      </c>
      <c r="D29">
        <v>0.45514399999999999</v>
      </c>
      <c r="E29">
        <v>0.802589</v>
      </c>
      <c r="F29">
        <v>0.27734999999999999</v>
      </c>
      <c r="G29">
        <v>0.55469999999999997</v>
      </c>
      <c r="H29">
        <v>0.14139399999999999</v>
      </c>
      <c r="I29" s="2">
        <v>0.36438900000000002</v>
      </c>
      <c r="J29">
        <v>0.81602300000000005</v>
      </c>
      <c r="K29">
        <v>0.67420000000000002</v>
      </c>
      <c r="L29">
        <v>0.31648300000000001</v>
      </c>
      <c r="M29">
        <v>1.0090479999999999</v>
      </c>
      <c r="P29" s="82"/>
      <c r="Q29" s="76" t="s">
        <v>9</v>
      </c>
      <c r="R29" s="55">
        <f>IF(ZScores!B19&lt;=0,ThemedEffectSize!B29,-ThemedEffectSize!B29)</f>
        <v>0.78960900000000001</v>
      </c>
      <c r="S29" s="56">
        <f>IF(ZScores!C19&lt;=0,ThemedEffectSize!C29,-ThemedEffectSize!C29)</f>
        <v>0.11396100000000001</v>
      </c>
      <c r="T29" s="57">
        <f>IF(ZScores!D19&lt;=0,ThemedEffectSize!D29,-ThemedEffectSize!D29)</f>
        <v>0.45514399999999999</v>
      </c>
      <c r="U29" s="58">
        <f>IF(ZScores!E19&lt;=0,ThemedEffectSize!E29,-ThemedEffectSize!E29)</f>
        <v>0.802589</v>
      </c>
      <c r="V29" s="59">
        <f>IF(ZScores!F19&lt;=0,ThemedEffectSize!F29,-ThemedEffectSize!F29)</f>
        <v>0.27734999999999999</v>
      </c>
      <c r="W29" s="60">
        <f>IF(ZScores!G19&lt;=0,ThemedEffectSize!G29,-ThemedEffectSize!G29)</f>
        <v>0.55469999999999997</v>
      </c>
      <c r="X29" s="60">
        <f>IF(ZScores!H19&lt;=0,ThemedEffectSize!H29,-ThemedEffectSize!H29)</f>
        <v>-0.14139399999999999</v>
      </c>
      <c r="Y29" s="61">
        <f>IF(ZScores!I19&lt;=0,ThemedEffectSize!I29,-ThemedEffectSize!I29)</f>
        <v>0.36438900000000002</v>
      </c>
      <c r="Z29" s="59">
        <f>IF(ZScores!J19&lt;=0,ThemedEffectSize!J29,-ThemedEffectSize!J29)</f>
        <v>0.81602300000000005</v>
      </c>
      <c r="AA29" s="60">
        <f>IF(ZScores!K19&lt;=0,ThemedEffectSize!K29,-ThemedEffectSize!K29)</f>
        <v>0.67420000000000002</v>
      </c>
      <c r="AB29" s="56">
        <f>IF(ZScores!L19&lt;=0,ThemedEffectSize!L29,-ThemedEffectSize!L29)</f>
        <v>0.31648300000000001</v>
      </c>
      <c r="AC29" s="62">
        <f>IF(ZScores!M19&lt;=0,ThemedEffectSize!M29,-ThemedEffectSize!M29)</f>
        <v>1.0090479999999999</v>
      </c>
    </row>
    <row r="30" spans="1:29" ht="17" thickBot="1" x14ac:dyDescent="0.25">
      <c r="A30" s="1" t="s">
        <v>17</v>
      </c>
      <c r="B30">
        <v>0.86132299999999995</v>
      </c>
      <c r="C30">
        <v>0.85724199999999995</v>
      </c>
      <c r="D30">
        <v>1.0035780000000001</v>
      </c>
      <c r="E30">
        <v>1.5710310000000001</v>
      </c>
      <c r="F30">
        <v>0</v>
      </c>
      <c r="G30">
        <v>0.12403500000000001</v>
      </c>
      <c r="H30">
        <v>8.3624000000000004E-2</v>
      </c>
      <c r="I30" s="2">
        <v>0.113228</v>
      </c>
      <c r="J30">
        <v>0.88887000000000005</v>
      </c>
      <c r="K30">
        <v>0.912103</v>
      </c>
      <c r="L30">
        <v>0.93288599999999999</v>
      </c>
      <c r="M30">
        <v>1.569863</v>
      </c>
      <c r="P30" s="83"/>
      <c r="Q30" s="78" t="s">
        <v>17</v>
      </c>
      <c r="R30" s="63">
        <f>IF(ZScores!B47&lt;=0,ThemedEffectSize!B30,-ThemedEffectSize!B30)</f>
        <v>0.86132299999999995</v>
      </c>
      <c r="S30" s="64">
        <f>IF(ZScores!C47&lt;=0,ThemedEffectSize!C30,-ThemedEffectSize!C30)</f>
        <v>0.85724199999999995</v>
      </c>
      <c r="T30" s="65">
        <f>IF(ZScores!D47&lt;=0,ThemedEffectSize!D30,-ThemedEffectSize!D30)</f>
        <v>1.0035780000000001</v>
      </c>
      <c r="U30" s="66">
        <f>IF(ZScores!E47&lt;=0,ThemedEffectSize!E30,-ThemedEffectSize!E30)</f>
        <v>1.5710310000000001</v>
      </c>
      <c r="V30" s="59">
        <f>IF(ZScores!F47&lt;=0,ThemedEffectSize!F30,-ThemedEffectSize!F30)</f>
        <v>0</v>
      </c>
      <c r="W30" s="60">
        <f>IF(ZScores!G47&lt;=0,ThemedEffectSize!G30,-ThemedEffectSize!G30)</f>
        <v>0.12403500000000001</v>
      </c>
      <c r="X30" s="60">
        <f>IF(ZScores!H47&lt;=0,ThemedEffectSize!H30,-ThemedEffectSize!H30)</f>
        <v>8.3624000000000004E-2</v>
      </c>
      <c r="Y30" s="61">
        <f>IF(ZScores!I47&lt;=0,ThemedEffectSize!I30,-ThemedEffectSize!I30)</f>
        <v>0.113228</v>
      </c>
      <c r="Z30" s="67">
        <f>IF(ZScores!J47&lt;=0,ThemedEffectSize!J30,-ThemedEffectSize!J30)</f>
        <v>0.88887000000000005</v>
      </c>
      <c r="AA30" s="68">
        <f>IF(ZScores!K47&lt;=0,ThemedEffectSize!K30,-ThemedEffectSize!K30)</f>
        <v>0.912103</v>
      </c>
      <c r="AB30" s="64">
        <f>IF(ZScores!L47&lt;=0,ThemedEffectSize!L30,-ThemedEffectSize!L30)</f>
        <v>0.93288599999999999</v>
      </c>
      <c r="AC30" s="70">
        <f>IF(ZScores!M47&lt;=0,ThemedEffectSize!M30,-ThemedEffectSize!M30)</f>
        <v>1.569863</v>
      </c>
    </row>
    <row r="31" spans="1:29" ht="16" customHeight="1" x14ac:dyDescent="0.2">
      <c r="A31" s="1" t="s">
        <v>38</v>
      </c>
      <c r="B31">
        <v>7.2075E-2</v>
      </c>
      <c r="C31">
        <v>0.17407800000000001</v>
      </c>
      <c r="D31">
        <v>0.63720200000000005</v>
      </c>
      <c r="E31">
        <v>0.34814600000000001</v>
      </c>
      <c r="F31">
        <v>0.135293</v>
      </c>
      <c r="G31">
        <v>0.38352599999999998</v>
      </c>
      <c r="H31">
        <v>0.12845100000000001</v>
      </c>
      <c r="I31" s="2">
        <v>0.25176799999999999</v>
      </c>
      <c r="J31">
        <v>0</v>
      </c>
      <c r="K31">
        <v>0.56980299999999995</v>
      </c>
      <c r="L31">
        <v>0.34756500000000001</v>
      </c>
      <c r="M31">
        <v>7.7565999999999996E-2</v>
      </c>
      <c r="P31" s="73" t="s">
        <v>79</v>
      </c>
      <c r="Q31" s="74" t="s">
        <v>38</v>
      </c>
      <c r="R31" s="47">
        <f>IF(ZScores!B4&lt;=0,ThemedEffectSize!B31,-ThemedEffectSize!B31)</f>
        <v>7.2075E-2</v>
      </c>
      <c r="S31" s="48">
        <f>IF(ZScores!C4&lt;=0,ThemedEffectSize!C31,-ThemedEffectSize!C31)</f>
        <v>0.17407800000000001</v>
      </c>
      <c r="T31" s="49">
        <f>IF(ZScores!D4&lt;=0,ThemedEffectSize!D31,-ThemedEffectSize!D31)</f>
        <v>-0.63720200000000005</v>
      </c>
      <c r="U31" s="49">
        <f>IF(ZScores!E4&lt;=0,ThemedEffectSize!E31,-ThemedEffectSize!E31)</f>
        <v>-0.34814600000000001</v>
      </c>
      <c r="V31" s="51">
        <f>IF(ZScores!F4&lt;=0,ThemedEffectSize!F31,-ThemedEffectSize!F31)</f>
        <v>-0.135293</v>
      </c>
      <c r="W31" s="52">
        <f>IF(ZScores!G4&lt;=0,ThemedEffectSize!G31,-ThemedEffectSize!G31)</f>
        <v>0.38352599999999998</v>
      </c>
      <c r="X31" s="52">
        <f>IF(ZScores!H4&lt;=0,ThemedEffectSize!H31,-ThemedEffectSize!H31)</f>
        <v>0.12845100000000001</v>
      </c>
      <c r="Y31" s="48">
        <f>IF(ZScores!I4&lt;=0,ThemedEffectSize!I31,-ThemedEffectSize!I31)</f>
        <v>0.25176799999999999</v>
      </c>
      <c r="Z31" s="51">
        <f>IF(ZScores!J4&lt;=0,ThemedEffectSize!J31,-ThemedEffectSize!J31)</f>
        <v>0</v>
      </c>
      <c r="AA31" s="52">
        <f>IF(ZScores!K4&lt;=0,ThemedEffectSize!K31,-ThemedEffectSize!K31)</f>
        <v>0.56980299999999995</v>
      </c>
      <c r="AB31" s="48">
        <f>IF(ZScores!L4&lt;=0,ThemedEffectSize!L31,-ThemedEffectSize!L31)</f>
        <v>-0.34756500000000001</v>
      </c>
      <c r="AC31" s="54">
        <f>IF(ZScores!M4&lt;=0,ThemedEffectSize!M31,-ThemedEffectSize!M31)</f>
        <v>7.7565999999999996E-2</v>
      </c>
    </row>
    <row r="32" spans="1:29" x14ac:dyDescent="0.2">
      <c r="A32" s="1" t="s">
        <v>39</v>
      </c>
      <c r="B32">
        <v>0.34188200000000002</v>
      </c>
      <c r="C32">
        <v>4.3073E-2</v>
      </c>
      <c r="D32">
        <v>0.67420000000000002</v>
      </c>
      <c r="E32">
        <v>0.53902499999999998</v>
      </c>
      <c r="F32">
        <v>2.2134999999999998E-2</v>
      </c>
      <c r="G32">
        <v>0.55469999999999997</v>
      </c>
      <c r="H32">
        <v>0.30605100000000002</v>
      </c>
      <c r="I32" s="2">
        <v>4.1514000000000002E-2</v>
      </c>
      <c r="J32">
        <v>0.24618300000000001</v>
      </c>
      <c r="K32">
        <v>0.50251900000000005</v>
      </c>
      <c r="L32">
        <v>0.71752700000000003</v>
      </c>
      <c r="M32">
        <v>0.34924699999999997</v>
      </c>
      <c r="P32" s="84"/>
      <c r="Q32" s="76" t="s">
        <v>39</v>
      </c>
      <c r="R32" s="55">
        <f>IF(ZScores!B5&lt;=0,ThemedEffectSize!B32,-ThemedEffectSize!B32)</f>
        <v>-0.34188200000000002</v>
      </c>
      <c r="S32" s="56">
        <f>IF(ZScores!C5&lt;=0,ThemedEffectSize!C32,-ThemedEffectSize!C32)</f>
        <v>4.3073E-2</v>
      </c>
      <c r="T32" s="57">
        <f>IF(ZScores!D5&lt;=0,ThemedEffectSize!D32,-ThemedEffectSize!D32)</f>
        <v>-0.67420000000000002</v>
      </c>
      <c r="U32" s="57">
        <f>IF(ZScores!E5&lt;=0,ThemedEffectSize!E32,-ThemedEffectSize!E32)</f>
        <v>-0.53902499999999998</v>
      </c>
      <c r="V32" s="59">
        <f>IF(ZScores!F5&lt;=0,ThemedEffectSize!F32,-ThemedEffectSize!F32)</f>
        <v>2.2134999999999998E-2</v>
      </c>
      <c r="W32" s="60">
        <f>IF(ZScores!G5&lt;=0,ThemedEffectSize!G32,-ThemedEffectSize!G32)</f>
        <v>0.55469999999999997</v>
      </c>
      <c r="X32" s="60">
        <f>IF(ZScores!H5&lt;=0,ThemedEffectSize!H32,-ThemedEffectSize!H32)</f>
        <v>-0.30605100000000002</v>
      </c>
      <c r="Y32" s="56">
        <f>IF(ZScores!I5&lt;=0,ThemedEffectSize!I32,-ThemedEffectSize!I32)</f>
        <v>4.1514000000000002E-2</v>
      </c>
      <c r="Z32" s="59">
        <f>IF(ZScores!J5&lt;=0,ThemedEffectSize!J32,-ThemedEffectSize!J32)</f>
        <v>-0.24618300000000001</v>
      </c>
      <c r="AA32" s="60">
        <f>IF(ZScores!K5&lt;=0,ThemedEffectSize!K32,-ThemedEffectSize!K32)</f>
        <v>0.50251900000000005</v>
      </c>
      <c r="AB32" s="56">
        <f>IF(ZScores!L5&lt;=0,ThemedEffectSize!L32,-ThemedEffectSize!L32)</f>
        <v>-0.71752700000000003</v>
      </c>
      <c r="AC32" s="62">
        <f>IF(ZScores!M5&lt;=0,ThemedEffectSize!M32,-ThemedEffectSize!M32)</f>
        <v>-0.34924699999999997</v>
      </c>
    </row>
    <row r="33" spans="1:29" x14ac:dyDescent="0.2">
      <c r="A33" s="1" t="s">
        <v>40</v>
      </c>
      <c r="B33">
        <v>0.49236600000000003</v>
      </c>
      <c r="C33">
        <v>8.9344000000000007E-2</v>
      </c>
      <c r="D33">
        <v>1.008516</v>
      </c>
      <c r="E33">
        <v>1.039107</v>
      </c>
      <c r="F33">
        <v>5.6482999999999998E-2</v>
      </c>
      <c r="G33">
        <v>0.31069400000000003</v>
      </c>
      <c r="H33">
        <v>0.548508</v>
      </c>
      <c r="I33" s="2">
        <v>0.52665700000000004</v>
      </c>
      <c r="J33">
        <v>0.27045999999999998</v>
      </c>
      <c r="K33">
        <v>0.41693599999999997</v>
      </c>
      <c r="L33">
        <v>0.65044400000000002</v>
      </c>
      <c r="M33">
        <v>0.36551800000000001</v>
      </c>
      <c r="P33" s="84"/>
      <c r="Q33" s="76" t="s">
        <v>40</v>
      </c>
      <c r="R33" s="55">
        <f>IF(ZScores!B6&lt;=0,ThemedEffectSize!B33,-ThemedEffectSize!B33)</f>
        <v>-0.49236600000000003</v>
      </c>
      <c r="S33" s="56">
        <f>IF(ZScores!C6&lt;=0,ThemedEffectSize!C33,-ThemedEffectSize!C33)</f>
        <v>-8.9344000000000007E-2</v>
      </c>
      <c r="T33" s="57">
        <f>IF(ZScores!D6&lt;=0,ThemedEffectSize!D33,-ThemedEffectSize!D33)</f>
        <v>-1.008516</v>
      </c>
      <c r="U33" s="57">
        <f>IF(ZScores!E6&lt;=0,ThemedEffectSize!E33,-ThemedEffectSize!E33)</f>
        <v>-1.039107</v>
      </c>
      <c r="V33" s="59">
        <f>IF(ZScores!F6&lt;=0,ThemedEffectSize!F33,-ThemedEffectSize!F33)</f>
        <v>5.6482999999999998E-2</v>
      </c>
      <c r="W33" s="60">
        <f>IF(ZScores!G6&lt;=0,ThemedEffectSize!G33,-ThemedEffectSize!G33)</f>
        <v>0.31069400000000003</v>
      </c>
      <c r="X33" s="60">
        <f>IF(ZScores!H6&lt;=0,ThemedEffectSize!H33,-ThemedEffectSize!H33)</f>
        <v>0.548508</v>
      </c>
      <c r="Y33" s="56">
        <f>IF(ZScores!I6&lt;=0,ThemedEffectSize!I33,-ThemedEffectSize!I33)</f>
        <v>0.52665700000000004</v>
      </c>
      <c r="Z33" s="59">
        <f>IF(ZScores!J6&lt;=0,ThemedEffectSize!J33,-ThemedEffectSize!J33)</f>
        <v>-0.27045999999999998</v>
      </c>
      <c r="AA33" s="60">
        <f>IF(ZScores!K6&lt;=0,ThemedEffectSize!K33,-ThemedEffectSize!K33)</f>
        <v>0.41693599999999997</v>
      </c>
      <c r="AB33" s="56">
        <f>IF(ZScores!L6&lt;=0,ThemedEffectSize!L33,-ThemedEffectSize!L33)</f>
        <v>-0.65044400000000002</v>
      </c>
      <c r="AC33" s="62">
        <f>IF(ZScores!M6&lt;=0,ThemedEffectSize!M33,-ThemedEffectSize!M33)</f>
        <v>-0.36551800000000001</v>
      </c>
    </row>
    <row r="34" spans="1:29" x14ac:dyDescent="0.2">
      <c r="A34" s="1" t="s">
        <v>28</v>
      </c>
      <c r="B34">
        <v>0.2883</v>
      </c>
      <c r="C34">
        <v>0.577322</v>
      </c>
      <c r="D34">
        <v>0.58992500000000003</v>
      </c>
      <c r="E34">
        <v>0.83983300000000005</v>
      </c>
      <c r="F34">
        <v>0.12815499999999999</v>
      </c>
      <c r="G34">
        <v>0.46224999999999999</v>
      </c>
      <c r="H34">
        <v>0.20418800000000001</v>
      </c>
      <c r="I34" s="2">
        <v>0.43568099999999998</v>
      </c>
      <c r="J34">
        <v>0.100781</v>
      </c>
      <c r="K34">
        <v>0.11396100000000001</v>
      </c>
      <c r="L34">
        <v>0.16547600000000001</v>
      </c>
      <c r="M34">
        <v>0.12856300000000001</v>
      </c>
      <c r="P34" s="84"/>
      <c r="Q34" s="76" t="s">
        <v>28</v>
      </c>
      <c r="R34" s="55">
        <f>IF(ZScores!B7&lt;=0,ThemedEffectSize!B34,-ThemedEffectSize!B34)</f>
        <v>-0.2883</v>
      </c>
      <c r="S34" s="56">
        <f>IF(ZScores!C7&lt;=0,ThemedEffectSize!C34,-ThemedEffectSize!C34)</f>
        <v>-0.577322</v>
      </c>
      <c r="T34" s="57">
        <f>IF(ZScores!D7&lt;=0,ThemedEffectSize!D34,-ThemedEffectSize!D34)</f>
        <v>-0.58992500000000003</v>
      </c>
      <c r="U34" s="57">
        <f>IF(ZScores!E7&lt;=0,ThemedEffectSize!E34,-ThemedEffectSize!E34)</f>
        <v>-0.83983300000000005</v>
      </c>
      <c r="V34" s="59">
        <f>IF(ZScores!F7&lt;=0,ThemedEffectSize!F34,-ThemedEffectSize!F34)</f>
        <v>0.12815499999999999</v>
      </c>
      <c r="W34" s="60">
        <f>IF(ZScores!G7&lt;=0,ThemedEffectSize!G34,-ThemedEffectSize!G34)</f>
        <v>0.46224999999999999</v>
      </c>
      <c r="X34" s="60">
        <f>IF(ZScores!H7&lt;=0,ThemedEffectSize!H34,-ThemedEffectSize!H34)</f>
        <v>0.20418800000000001</v>
      </c>
      <c r="Y34" s="56">
        <f>IF(ZScores!I7&lt;=0,ThemedEffectSize!I34,-ThemedEffectSize!I34)</f>
        <v>0.43568099999999998</v>
      </c>
      <c r="Z34" s="59">
        <f>IF(ZScores!J7&lt;=0,ThemedEffectSize!J34,-ThemedEffectSize!J34)</f>
        <v>0.100781</v>
      </c>
      <c r="AA34" s="60">
        <f>IF(ZScores!K7&lt;=0,ThemedEffectSize!K34,-ThemedEffectSize!K34)</f>
        <v>-0.11396100000000001</v>
      </c>
      <c r="AB34" s="56">
        <f>IF(ZScores!L7&lt;=0,ThemedEffectSize!L34,-ThemedEffectSize!L34)</f>
        <v>-0.16547600000000001</v>
      </c>
      <c r="AC34" s="62">
        <f>IF(ZScores!M7&lt;=0,ThemedEffectSize!M34,-ThemedEffectSize!M34)</f>
        <v>-0.12856300000000001</v>
      </c>
    </row>
    <row r="35" spans="1:29" x14ac:dyDescent="0.2">
      <c r="A35" s="1" t="s">
        <v>3</v>
      </c>
      <c r="B35">
        <v>0.76276999999999995</v>
      </c>
      <c r="C35">
        <v>0.154891</v>
      </c>
      <c r="D35">
        <v>0.51570099999999996</v>
      </c>
      <c r="E35">
        <v>0.84650499999999995</v>
      </c>
      <c r="F35">
        <v>0.52521700000000004</v>
      </c>
      <c r="G35">
        <v>0.22645499999999999</v>
      </c>
      <c r="H35">
        <v>0.17066999999999999</v>
      </c>
      <c r="I35" s="2">
        <v>0.326096</v>
      </c>
      <c r="J35">
        <v>0.14415</v>
      </c>
      <c r="K35">
        <v>0.42854999999999999</v>
      </c>
      <c r="L35">
        <v>0.25321900000000003</v>
      </c>
      <c r="M35">
        <v>0.46987499999999999</v>
      </c>
      <c r="P35" s="84"/>
      <c r="Q35" s="76" t="s">
        <v>3</v>
      </c>
      <c r="R35" s="55">
        <f>IF(ZScores!B8&lt;=0,ThemedEffectSize!B35,-ThemedEffectSize!B35)</f>
        <v>-0.76276999999999995</v>
      </c>
      <c r="S35" s="56">
        <f>IF(ZScores!C8&lt;=0,ThemedEffectSize!C35,-ThemedEffectSize!C35)</f>
        <v>-0.154891</v>
      </c>
      <c r="T35" s="57">
        <f>IF(ZScores!D8&lt;=0,ThemedEffectSize!D35,-ThemedEffectSize!D35)</f>
        <v>-0.51570099999999996</v>
      </c>
      <c r="U35" s="57">
        <f>IF(ZScores!E8&lt;=0,ThemedEffectSize!E35,-ThemedEffectSize!E35)</f>
        <v>-0.84650499999999995</v>
      </c>
      <c r="V35" s="59">
        <f>IF(ZScores!F8&lt;=0,ThemedEffectSize!F35,-ThemedEffectSize!F35)</f>
        <v>0.52521700000000004</v>
      </c>
      <c r="W35" s="60">
        <f>IF(ZScores!G8&lt;=0,ThemedEffectSize!G35,-ThemedEffectSize!G35)</f>
        <v>-0.22645499999999999</v>
      </c>
      <c r="X35" s="60">
        <f>IF(ZScores!H8&lt;=0,ThemedEffectSize!H35,-ThemedEffectSize!H35)</f>
        <v>0.17066999999999999</v>
      </c>
      <c r="Y35" s="56">
        <f>IF(ZScores!I8&lt;=0,ThemedEffectSize!I35,-ThemedEffectSize!I35)</f>
        <v>0.326096</v>
      </c>
      <c r="Z35" s="59">
        <f>IF(ZScores!J8&lt;=0,ThemedEffectSize!J35,-ThemedEffectSize!J35)</f>
        <v>-0.14415</v>
      </c>
      <c r="AA35" s="60">
        <f>IF(ZScores!K8&lt;=0,ThemedEffectSize!K35,-ThemedEffectSize!K35)</f>
        <v>-0.42854999999999999</v>
      </c>
      <c r="AB35" s="56">
        <f>IF(ZScores!L8&lt;=0,ThemedEffectSize!L35,-ThemedEffectSize!L35)</f>
        <v>-0.25321900000000003</v>
      </c>
      <c r="AC35" s="62">
        <f>IF(ZScores!M8&lt;=0,ThemedEffectSize!M35,-ThemedEffectSize!M35)</f>
        <v>-0.46987499999999999</v>
      </c>
    </row>
    <row r="36" spans="1:29" x14ac:dyDescent="0.2">
      <c r="A36" s="1" t="s">
        <v>62</v>
      </c>
      <c r="F36">
        <v>9.2119999999999997E-3</v>
      </c>
      <c r="G36">
        <v>0</v>
      </c>
      <c r="H36">
        <v>0.33868399999999999</v>
      </c>
      <c r="I36" s="2">
        <v>0.24943899999999999</v>
      </c>
      <c r="P36" s="84"/>
      <c r="Q36" s="76" t="s">
        <v>62</v>
      </c>
      <c r="R36" s="55"/>
      <c r="S36" s="56"/>
      <c r="T36" s="57"/>
      <c r="U36" s="57"/>
      <c r="V36" s="59">
        <f>IF(ZScores!F9&lt;=0,ThemedEffectSize!F36,-ThemedEffectSize!F36)</f>
        <v>9.2119999999999997E-3</v>
      </c>
      <c r="W36" s="60">
        <f>IF(ZScores!G9&lt;=0,ThemedEffectSize!G36,-ThemedEffectSize!G36)</f>
        <v>0</v>
      </c>
      <c r="X36" s="60">
        <f>IF(ZScores!H9&lt;=0,ThemedEffectSize!H36,-ThemedEffectSize!H36)</f>
        <v>0.33868399999999999</v>
      </c>
      <c r="Y36" s="56">
        <f>IF(ZScores!I9&lt;=0,ThemedEffectSize!I36,-ThemedEffectSize!I36)</f>
        <v>0.24943899999999999</v>
      </c>
      <c r="Z36" s="59"/>
      <c r="AA36" s="60"/>
      <c r="AB36" s="56"/>
      <c r="AC36" s="62"/>
    </row>
    <row r="37" spans="1:29" x14ac:dyDescent="0.2">
      <c r="A37" s="1" t="s">
        <v>4</v>
      </c>
      <c r="B37">
        <v>0.51710400000000001</v>
      </c>
      <c r="C37">
        <v>0.140124</v>
      </c>
      <c r="D37">
        <v>0.87537600000000004</v>
      </c>
      <c r="E37">
        <v>0.77983400000000003</v>
      </c>
      <c r="F37">
        <v>0.28298699999999999</v>
      </c>
      <c r="G37">
        <v>0.290742</v>
      </c>
      <c r="H37">
        <v>0.28087299999999998</v>
      </c>
      <c r="I37" s="2">
        <v>0.47607300000000002</v>
      </c>
      <c r="J37">
        <v>0.17427899999999999</v>
      </c>
      <c r="K37">
        <v>0.263407</v>
      </c>
      <c r="L37">
        <v>0.57474599999999998</v>
      </c>
      <c r="M37">
        <v>0.317332</v>
      </c>
      <c r="P37" s="84"/>
      <c r="Q37" s="76" t="s">
        <v>4</v>
      </c>
      <c r="R37" s="55">
        <f>IF(ZScores!B10&lt;=0,ThemedEffectSize!B37,-ThemedEffectSize!B37)</f>
        <v>-0.51710400000000001</v>
      </c>
      <c r="S37" s="56">
        <f>IF(ZScores!C10&lt;=0,ThemedEffectSize!C37,-ThemedEffectSize!C37)</f>
        <v>0.140124</v>
      </c>
      <c r="T37" s="57">
        <f>IF(ZScores!D10&lt;=0,ThemedEffectSize!D37,-ThemedEffectSize!D37)</f>
        <v>-0.87537600000000004</v>
      </c>
      <c r="U37" s="57">
        <f>IF(ZScores!E10&lt;=0,ThemedEffectSize!E37,-ThemedEffectSize!E37)</f>
        <v>-0.77983400000000003</v>
      </c>
      <c r="V37" s="59">
        <f>IF(ZScores!F10&lt;=0,ThemedEffectSize!F37,-ThemedEffectSize!F37)</f>
        <v>0.28298699999999999</v>
      </c>
      <c r="W37" s="60">
        <f>IF(ZScores!G10&lt;=0,ThemedEffectSize!G37,-ThemedEffectSize!G37)</f>
        <v>0.290742</v>
      </c>
      <c r="X37" s="60">
        <f>IF(ZScores!H10&lt;=0,ThemedEffectSize!H37,-ThemedEffectSize!H37)</f>
        <v>0.28087299999999998</v>
      </c>
      <c r="Y37" s="56">
        <f>IF(ZScores!I10&lt;=0,ThemedEffectSize!I37,-ThemedEffectSize!I37)</f>
        <v>0.47607300000000002</v>
      </c>
      <c r="Z37" s="59">
        <f>IF(ZScores!J10&lt;=0,ThemedEffectSize!J37,-ThemedEffectSize!J37)</f>
        <v>-0.17427899999999999</v>
      </c>
      <c r="AA37" s="60">
        <f>IF(ZScores!K10&lt;=0,ThemedEffectSize!K37,-ThemedEffectSize!K37)</f>
        <v>0.263407</v>
      </c>
      <c r="AB37" s="56">
        <f>IF(ZScores!L10&lt;=0,ThemedEffectSize!L37,-ThemedEffectSize!L37)</f>
        <v>-0.57474599999999998</v>
      </c>
      <c r="AC37" s="62">
        <f>IF(ZScores!M10&lt;=0,ThemedEffectSize!M37,-ThemedEffectSize!M37)</f>
        <v>-0.317332</v>
      </c>
    </row>
    <row r="38" spans="1:29" x14ac:dyDescent="0.2">
      <c r="A38" s="1" t="s">
        <v>41</v>
      </c>
      <c r="B38">
        <v>3.1960000000000002E-2</v>
      </c>
      <c r="C38">
        <v>0</v>
      </c>
      <c r="D38">
        <v>0.55925899999999995</v>
      </c>
      <c r="E38">
        <v>0.39408700000000002</v>
      </c>
      <c r="F38">
        <v>0.24535799999999999</v>
      </c>
      <c r="G38">
        <v>8.2183999999999993E-2</v>
      </c>
      <c r="H38">
        <v>7.5738E-2</v>
      </c>
      <c r="I38" s="2">
        <v>0.12909200000000001</v>
      </c>
      <c r="J38">
        <v>0.360375</v>
      </c>
      <c r="K38">
        <v>9.6184000000000006E-2</v>
      </c>
      <c r="L38">
        <v>0.50390299999999999</v>
      </c>
      <c r="M38">
        <v>0.53913199999999994</v>
      </c>
      <c r="P38" s="84"/>
      <c r="Q38" s="76" t="s">
        <v>41</v>
      </c>
      <c r="R38" s="55">
        <f>IF(ZScores!B11&lt;=0,ThemedEffectSize!B38,-ThemedEffectSize!B38)</f>
        <v>-3.1960000000000002E-2</v>
      </c>
      <c r="S38" s="56">
        <f>IF(ZScores!C11&lt;=0,ThemedEffectSize!C38,-ThemedEffectSize!C38)</f>
        <v>0</v>
      </c>
      <c r="T38" s="57">
        <f>IF(ZScores!D11&lt;=0,ThemedEffectSize!D38,-ThemedEffectSize!D38)</f>
        <v>-0.55925899999999995</v>
      </c>
      <c r="U38" s="57">
        <f>IF(ZScores!E11&lt;=0,ThemedEffectSize!E38,-ThemedEffectSize!E38)</f>
        <v>-0.39408700000000002</v>
      </c>
      <c r="V38" s="59">
        <f>IF(ZScores!F11&lt;=0,ThemedEffectSize!F38,-ThemedEffectSize!F38)</f>
        <v>-0.24535799999999999</v>
      </c>
      <c r="W38" s="60">
        <f>IF(ZScores!G11&lt;=0,ThemedEffectSize!G38,-ThemedEffectSize!G38)</f>
        <v>-8.2183999999999993E-2</v>
      </c>
      <c r="X38" s="60">
        <f>IF(ZScores!H11&lt;=0,ThemedEffectSize!H38,-ThemedEffectSize!H38)</f>
        <v>7.5738E-2</v>
      </c>
      <c r="Y38" s="56">
        <f>IF(ZScores!I11&lt;=0,ThemedEffectSize!I38,-ThemedEffectSize!I38)</f>
        <v>-0.12909200000000001</v>
      </c>
      <c r="Z38" s="59">
        <f>IF(ZScores!J11&lt;=0,ThemedEffectSize!J38,-ThemedEffectSize!J38)</f>
        <v>-0.360375</v>
      </c>
      <c r="AA38" s="60">
        <f>IF(ZScores!K11&lt;=0,ThemedEffectSize!K38,-ThemedEffectSize!K38)</f>
        <v>-9.6184000000000006E-2</v>
      </c>
      <c r="AB38" s="56">
        <f>IF(ZScores!L11&lt;=0,ThemedEffectSize!L38,-ThemedEffectSize!L38)</f>
        <v>-0.50390299999999999</v>
      </c>
      <c r="AC38" s="62">
        <f>IF(ZScores!M11&lt;=0,ThemedEffectSize!M38,-ThemedEffectSize!M38)</f>
        <v>-0.53913199999999994</v>
      </c>
    </row>
    <row r="39" spans="1:29" ht="16" hidden="1" customHeight="1" x14ac:dyDescent="0.2">
      <c r="A39" s="1" t="s">
        <v>50</v>
      </c>
      <c r="F39">
        <v>0.11756900000000001</v>
      </c>
      <c r="G39">
        <v>0.12403500000000001</v>
      </c>
      <c r="H39">
        <v>0.143876</v>
      </c>
      <c r="I39" s="2">
        <v>0.113748</v>
      </c>
      <c r="P39" s="84"/>
      <c r="Q39" s="76" t="s">
        <v>50</v>
      </c>
      <c r="R39" s="55"/>
      <c r="S39" s="56"/>
      <c r="T39" s="57"/>
      <c r="U39" s="57"/>
      <c r="V39" s="59">
        <f>IF(ZScores!F14&lt;=0,ThemedEffectSize!F39,-ThemedEffectSize!F39)</f>
        <v>-0.11756900000000001</v>
      </c>
      <c r="W39" s="60">
        <f>IF(ZScores!G14&lt;=0,ThemedEffectSize!G39,-ThemedEffectSize!G39)</f>
        <v>0.12403500000000001</v>
      </c>
      <c r="X39" s="60">
        <f>IF(ZScores!H14&lt;=0,ThemedEffectSize!H39,-ThemedEffectSize!H39)</f>
        <v>-0.143876</v>
      </c>
      <c r="Y39" s="56">
        <f>IF(ZScores!I14&lt;=0,ThemedEffectSize!I39,-ThemedEffectSize!I39)</f>
        <v>-0.113748</v>
      </c>
      <c r="Z39" s="59"/>
      <c r="AA39" s="60"/>
      <c r="AB39" s="60"/>
      <c r="AC39" s="62"/>
    </row>
    <row r="40" spans="1:29" x14ac:dyDescent="0.2">
      <c r="A40" s="1" t="s">
        <v>57</v>
      </c>
      <c r="B40">
        <v>0.17407800000000001</v>
      </c>
      <c r="C40">
        <v>0.52223299999999995</v>
      </c>
      <c r="D40">
        <v>0.13308400000000001</v>
      </c>
      <c r="E40">
        <v>0.24691399999999999</v>
      </c>
      <c r="F40">
        <v>0.19611600000000001</v>
      </c>
      <c r="G40">
        <v>0</v>
      </c>
      <c r="H40">
        <v>0.32915499999999998</v>
      </c>
      <c r="I40" s="2">
        <v>0.34792800000000002</v>
      </c>
      <c r="J40">
        <v>0.13483999999999999</v>
      </c>
      <c r="K40">
        <v>0.52223299999999995</v>
      </c>
      <c r="L40">
        <v>0.347499</v>
      </c>
      <c r="M40">
        <v>0.53221399999999996</v>
      </c>
      <c r="P40" s="84"/>
      <c r="Q40" s="76" t="s">
        <v>57</v>
      </c>
      <c r="R40" s="55">
        <f>IF(ZScores!B50&lt;=0,ThemedEffectSize!B40,-ThemedEffectSize!B40)</f>
        <v>0.17407800000000001</v>
      </c>
      <c r="S40" s="56">
        <f>IF(ZScores!C50&lt;=0,ThemedEffectSize!C40,-ThemedEffectSize!C40)</f>
        <v>-0.52223299999999995</v>
      </c>
      <c r="T40" s="57">
        <f>IF(ZScores!D50&lt;=0,ThemedEffectSize!D40,-ThemedEffectSize!D40)</f>
        <v>-0.13308400000000001</v>
      </c>
      <c r="U40" s="57">
        <f>IF(ZScores!E50&lt;=0,ThemedEffectSize!E40,-ThemedEffectSize!E40)</f>
        <v>-0.24691399999999999</v>
      </c>
      <c r="V40" s="59">
        <f>IF(ZScores!F50&lt;=0,ThemedEffectSize!F40,-ThemedEffectSize!F40)</f>
        <v>-0.19611600000000001</v>
      </c>
      <c r="W40" s="60">
        <f>IF(ZScores!G50&lt;=0,ThemedEffectSize!G40,-ThemedEffectSize!G40)</f>
        <v>0</v>
      </c>
      <c r="X40" s="60">
        <f>IF(ZScores!H50&lt;=0,ThemedEffectSize!H40,-ThemedEffectSize!H40)</f>
        <v>-0.32915499999999998</v>
      </c>
      <c r="Y40" s="56">
        <f>IF(ZScores!I50&lt;=0,ThemedEffectSize!I40,-ThemedEffectSize!I40)</f>
        <v>-0.34792800000000002</v>
      </c>
      <c r="Z40" s="59">
        <f>IF(ZScores!J50&lt;=0,ThemedEffectSize!J40,-ThemedEffectSize!J40)</f>
        <v>-0.13483999999999999</v>
      </c>
      <c r="AA40" s="60">
        <f>IF(ZScores!K50&lt;=0,ThemedEffectSize!K40,-ThemedEffectSize!K40)</f>
        <v>-0.52223299999999995</v>
      </c>
      <c r="AB40" s="56">
        <f>IF(ZScores!L50&lt;=0,ThemedEffectSize!L40,-ThemedEffectSize!L40)</f>
        <v>-0.347499</v>
      </c>
      <c r="AC40" s="62">
        <f>IF(ZScores!M50&lt;=0,ThemedEffectSize!M40,-ThemedEffectSize!M40)</f>
        <v>-0.53221399999999996</v>
      </c>
    </row>
    <row r="41" spans="1:29" ht="17" thickBot="1" x14ac:dyDescent="0.25">
      <c r="A41" s="1" t="s">
        <v>46</v>
      </c>
      <c r="F41">
        <v>2.2134999999999998E-2</v>
      </c>
      <c r="G41">
        <v>0.150671</v>
      </c>
      <c r="H41">
        <v>0.60466900000000001</v>
      </c>
      <c r="I41" s="2">
        <v>0.48385699999999998</v>
      </c>
      <c r="P41" s="85"/>
      <c r="Q41" s="78" t="s">
        <v>46</v>
      </c>
      <c r="R41" s="63"/>
      <c r="S41" s="64"/>
      <c r="T41" s="65"/>
      <c r="U41" s="65"/>
      <c r="V41" s="67">
        <f>IF(ZScores!F15&lt;=0,ThemedEffectSize!F41,-ThemedEffectSize!F41)</f>
        <v>-2.2134999999999998E-2</v>
      </c>
      <c r="W41" s="68">
        <f>IF(ZScores!G15&lt;=0,ThemedEffectSize!G41,-ThemedEffectSize!G41)</f>
        <v>0.150671</v>
      </c>
      <c r="X41" s="68">
        <f>IF(ZScores!H15&lt;=0,ThemedEffectSize!H41,-ThemedEffectSize!H41)</f>
        <v>0.60466900000000001</v>
      </c>
      <c r="Y41" s="64">
        <f>IF(ZScores!I15&lt;=0,ThemedEffectSize!I41,-ThemedEffectSize!I41)</f>
        <v>0.48385699999999998</v>
      </c>
      <c r="Z41" s="67"/>
      <c r="AA41" s="68"/>
      <c r="AB41" s="64"/>
      <c r="AC41" s="70"/>
    </row>
    <row r="42" spans="1:29" ht="16" hidden="1" customHeight="1" x14ac:dyDescent="0.2">
      <c r="A42" s="1" t="s">
        <v>48</v>
      </c>
      <c r="B42">
        <v>0.40451999999999999</v>
      </c>
      <c r="C42">
        <v>0.54067699999999996</v>
      </c>
      <c r="D42">
        <v>0.28979199999999999</v>
      </c>
      <c r="E42">
        <v>0.69662299999999999</v>
      </c>
      <c r="F42">
        <v>0</v>
      </c>
      <c r="G42">
        <v>0.16012799999999999</v>
      </c>
      <c r="H42">
        <v>0.30373800000000001</v>
      </c>
      <c r="I42" s="2">
        <v>0.156303</v>
      </c>
      <c r="J42">
        <v>0.34188200000000002</v>
      </c>
      <c r="K42">
        <v>0.54096299999999997</v>
      </c>
      <c r="L42">
        <v>0.237459</v>
      </c>
      <c r="M42">
        <v>0.65336099999999997</v>
      </c>
      <c r="P42" s="72"/>
      <c r="Q42" s="1" t="s">
        <v>48</v>
      </c>
      <c r="R42" s="55">
        <f>IF(ZScores!B23&lt;=0,ThemedEffectSize!B42,-ThemedEffectSize!B42)</f>
        <v>0.40451999999999999</v>
      </c>
      <c r="S42" s="56">
        <f>IF(ZScores!C23&lt;=0,ThemedEffectSize!C42,-ThemedEffectSize!C42)</f>
        <v>0.54067699999999996</v>
      </c>
      <c r="T42" s="57">
        <f>IF(ZScores!D23&lt;=0,ThemedEffectSize!D42,-ThemedEffectSize!D42)</f>
        <v>0.28979199999999999</v>
      </c>
      <c r="U42" s="57">
        <f>IF(ZScores!E23&lt;=0,ThemedEffectSize!E42,-ThemedEffectSize!E42)</f>
        <v>0.69662299999999999</v>
      </c>
      <c r="V42" s="59">
        <f>IF(ZScores!F23&lt;=0,ThemedEffectSize!F42,-ThemedEffectSize!F42)</f>
        <v>0</v>
      </c>
      <c r="W42" s="60">
        <f>IF(ZScores!G23&lt;=0,ThemedEffectSize!G42,-ThemedEffectSize!G42)</f>
        <v>0.16012799999999999</v>
      </c>
      <c r="X42" s="60">
        <f>IF(ZScores!H23&lt;=0,ThemedEffectSize!H42,-ThemedEffectSize!H42)</f>
        <v>-0.30373800000000001</v>
      </c>
      <c r="Y42" s="56">
        <f>IF(ZScores!I23&lt;=0,ThemedEffectSize!I42,-ThemedEffectSize!I42)</f>
        <v>-0.156303</v>
      </c>
      <c r="Z42" s="59">
        <f>IF(ZScores!J23&lt;=0,ThemedEffectSize!J42,-ThemedEffectSize!J42)</f>
        <v>0.34188200000000002</v>
      </c>
      <c r="AA42" s="60">
        <f>IF(ZScores!K23&lt;=0,ThemedEffectSize!K42,-ThemedEffectSize!K42)</f>
        <v>0.54096299999999997</v>
      </c>
      <c r="AB42" s="56">
        <f>IF(ZScores!L23&lt;=0,ThemedEffectSize!L42,-ThemedEffectSize!L42)</f>
        <v>0.237459</v>
      </c>
      <c r="AC42" s="62">
        <f>IF(ZScores!M23&lt;=0,ThemedEffectSize!M42,-ThemedEffectSize!M42)</f>
        <v>0.65336099999999997</v>
      </c>
    </row>
    <row r="43" spans="1:29" ht="16" hidden="1" customHeight="1" x14ac:dyDescent="0.2">
      <c r="A43" s="1" t="s">
        <v>31</v>
      </c>
      <c r="B43">
        <v>0.190693</v>
      </c>
      <c r="C43">
        <v>0.41693599999999997</v>
      </c>
      <c r="D43">
        <v>0.347499</v>
      </c>
      <c r="E43">
        <v>0.53757500000000003</v>
      </c>
      <c r="F43">
        <v>0.16012799999999999</v>
      </c>
      <c r="G43">
        <v>0.48038399999999998</v>
      </c>
      <c r="H43">
        <v>0.15675800000000001</v>
      </c>
      <c r="I43" s="2">
        <v>3.0471000000000002E-2</v>
      </c>
      <c r="J43">
        <v>0.11396100000000001</v>
      </c>
      <c r="K43">
        <v>0.58693899999999999</v>
      </c>
      <c r="L43">
        <v>0.27308700000000002</v>
      </c>
      <c r="M43">
        <v>0.57031500000000002</v>
      </c>
      <c r="P43" s="72"/>
      <c r="Q43" s="1" t="s">
        <v>31</v>
      </c>
      <c r="R43" s="55">
        <f>IF(ZScores!B24&lt;=0,ThemedEffectSize!B43,-ThemedEffectSize!B43)</f>
        <v>0.190693</v>
      </c>
      <c r="S43" s="56">
        <f>IF(ZScores!C24&lt;=0,ThemedEffectSize!C43,-ThemedEffectSize!C43)</f>
        <v>0.41693599999999997</v>
      </c>
      <c r="T43" s="57">
        <f>IF(ZScores!D24&lt;=0,ThemedEffectSize!D43,-ThemedEffectSize!D43)</f>
        <v>0.347499</v>
      </c>
      <c r="U43" s="57">
        <f>IF(ZScores!E24&lt;=0,ThemedEffectSize!E43,-ThemedEffectSize!E43)</f>
        <v>0.53757500000000003</v>
      </c>
      <c r="V43" s="59">
        <f>IF(ZScores!F24&lt;=0,ThemedEffectSize!F43,-ThemedEffectSize!F43)</f>
        <v>-0.16012799999999999</v>
      </c>
      <c r="W43" s="60">
        <f>IF(ZScores!G24&lt;=0,ThemedEffectSize!G43,-ThemedEffectSize!G43)</f>
        <v>0.48038399999999998</v>
      </c>
      <c r="X43" s="60">
        <f>IF(ZScores!H24&lt;=0,ThemedEffectSize!H43,-ThemedEffectSize!H43)</f>
        <v>-0.15675800000000001</v>
      </c>
      <c r="Y43" s="56">
        <f>IF(ZScores!I24&lt;=0,ThemedEffectSize!I43,-ThemedEffectSize!I43)</f>
        <v>3.0471000000000002E-2</v>
      </c>
      <c r="Z43" s="59">
        <f>IF(ZScores!J24&lt;=0,ThemedEffectSize!J43,-ThemedEffectSize!J43)</f>
        <v>0.11396100000000001</v>
      </c>
      <c r="AA43" s="60">
        <f>IF(ZScores!K24&lt;=0,ThemedEffectSize!K43,-ThemedEffectSize!K43)</f>
        <v>0.58693899999999999</v>
      </c>
      <c r="AB43" s="56">
        <f>IF(ZScores!L24&lt;=0,ThemedEffectSize!L43,-ThemedEffectSize!L43)</f>
        <v>0.27308700000000002</v>
      </c>
      <c r="AC43" s="62">
        <f>IF(ZScores!M24&lt;=0,ThemedEffectSize!M43,-ThemedEffectSize!M43)</f>
        <v>0.57031500000000002</v>
      </c>
    </row>
    <row r="44" spans="1:29" ht="16" hidden="1" customHeight="1" x14ac:dyDescent="0.2">
      <c r="A44" s="1" t="s">
        <v>10</v>
      </c>
      <c r="B44">
        <v>0.5766</v>
      </c>
      <c r="C44">
        <v>0.58693899999999999</v>
      </c>
      <c r="D44">
        <v>0.44578800000000002</v>
      </c>
      <c r="E44">
        <v>0.90924899999999997</v>
      </c>
      <c r="F44">
        <v>0</v>
      </c>
      <c r="G44">
        <v>0.33676899999999999</v>
      </c>
      <c r="H44">
        <v>0.19164500000000001</v>
      </c>
      <c r="I44" s="2">
        <v>0.30638599999999999</v>
      </c>
      <c r="J44">
        <v>0.5766</v>
      </c>
      <c r="K44">
        <v>0.64580800000000005</v>
      </c>
      <c r="L44">
        <v>0.58689000000000002</v>
      </c>
      <c r="M44">
        <v>1.003431</v>
      </c>
      <c r="P44" s="72"/>
      <c r="Q44" s="1" t="s">
        <v>10</v>
      </c>
      <c r="R44" s="55">
        <f>IF(ZScores!B26&lt;=0,ThemedEffectSize!B44,-ThemedEffectSize!B44)</f>
        <v>0.5766</v>
      </c>
      <c r="S44" s="56">
        <f>IF(ZScores!C26&lt;=0,ThemedEffectSize!C44,-ThemedEffectSize!C44)</f>
        <v>0.58693899999999999</v>
      </c>
      <c r="T44" s="57">
        <f>IF(ZScores!D26&lt;=0,ThemedEffectSize!D44,-ThemedEffectSize!D44)</f>
        <v>0.44578800000000002</v>
      </c>
      <c r="U44" s="57">
        <f>IF(ZScores!E26&lt;=0,ThemedEffectSize!E44,-ThemedEffectSize!E44)</f>
        <v>0.90924899999999997</v>
      </c>
      <c r="V44" s="59">
        <f>IF(ZScores!F26&lt;=0,ThemedEffectSize!F44,-ThemedEffectSize!F44)</f>
        <v>0</v>
      </c>
      <c r="W44" s="60">
        <f>IF(ZScores!G26&lt;=0,ThemedEffectSize!G44,-ThemedEffectSize!G44)</f>
        <v>0.33676899999999999</v>
      </c>
      <c r="X44" s="60">
        <f>IF(ZScores!H26&lt;=0,ThemedEffectSize!H44,-ThemedEffectSize!H44)</f>
        <v>0.19164500000000001</v>
      </c>
      <c r="Y44" s="56">
        <f>IF(ZScores!I26&lt;=0,ThemedEffectSize!I44,-ThemedEffectSize!I44)</f>
        <v>0.30638599999999999</v>
      </c>
      <c r="Z44" s="59">
        <f>IF(ZScores!J26&lt;=0,ThemedEffectSize!J44,-ThemedEffectSize!J44)</f>
        <v>0.5766</v>
      </c>
      <c r="AA44" s="60">
        <f>IF(ZScores!K26&lt;=0,ThemedEffectSize!K44,-ThemedEffectSize!K44)</f>
        <v>0.64580800000000005</v>
      </c>
      <c r="AB44" s="56">
        <f>IF(ZScores!L26&lt;=0,ThemedEffectSize!L44,-ThemedEffectSize!L44)</f>
        <v>0.58689000000000002</v>
      </c>
      <c r="AC44" s="62">
        <f>IF(ZScores!M26&lt;=0,ThemedEffectSize!M44,-ThemedEffectSize!M44)</f>
        <v>1.003431</v>
      </c>
    </row>
    <row r="45" spans="1:29" ht="16" hidden="1" customHeight="1" x14ac:dyDescent="0.2">
      <c r="A45" s="1" t="s">
        <v>19</v>
      </c>
      <c r="B45">
        <v>7.2075E-2</v>
      </c>
      <c r="C45">
        <v>0.34188200000000002</v>
      </c>
      <c r="D45">
        <v>0.40451999999999999</v>
      </c>
      <c r="E45">
        <v>0.47595500000000002</v>
      </c>
      <c r="F45">
        <v>0.59893200000000002</v>
      </c>
      <c r="G45">
        <v>0.73379899999999998</v>
      </c>
      <c r="H45">
        <v>0</v>
      </c>
      <c r="I45" s="2">
        <v>0.73827399999999999</v>
      </c>
      <c r="J45">
        <v>0.58434699999999995</v>
      </c>
      <c r="K45">
        <v>0.77966000000000002</v>
      </c>
      <c r="L45">
        <v>0.45454499999999998</v>
      </c>
      <c r="M45">
        <v>1.0510949999999999</v>
      </c>
      <c r="P45" s="72"/>
      <c r="Q45" s="1" t="s">
        <v>19</v>
      </c>
      <c r="R45" s="55">
        <f>IF(ZScores!B27&lt;=0,ThemedEffectSize!B45,-ThemedEffectSize!B45)</f>
        <v>7.2075E-2</v>
      </c>
      <c r="S45" s="56">
        <f>IF(ZScores!C27&lt;=0,ThemedEffectSize!C45,-ThemedEffectSize!C45)</f>
        <v>0.34188200000000002</v>
      </c>
      <c r="T45" s="57">
        <f>IF(ZScores!D27&lt;=0,ThemedEffectSize!D45,-ThemedEffectSize!D45)</f>
        <v>0.40451999999999999</v>
      </c>
      <c r="U45" s="57">
        <f>IF(ZScores!E27&lt;=0,ThemedEffectSize!E45,-ThemedEffectSize!E45)</f>
        <v>0.47595500000000002</v>
      </c>
      <c r="V45" s="59">
        <f>IF(ZScores!F27&lt;=0,ThemedEffectSize!F45,-ThemedEffectSize!F45)</f>
        <v>0.59893200000000002</v>
      </c>
      <c r="W45" s="60">
        <f>IF(ZScores!G27&lt;=0,ThemedEffectSize!G45,-ThemedEffectSize!G45)</f>
        <v>0.73379899999999998</v>
      </c>
      <c r="X45" s="60">
        <f>IF(ZScores!H27&lt;=0,ThemedEffectSize!H45,-ThemedEffectSize!H45)</f>
        <v>0</v>
      </c>
      <c r="Y45" s="56">
        <f>IF(ZScores!I27&lt;=0,ThemedEffectSize!I45,-ThemedEffectSize!I45)</f>
        <v>0.73827399999999999</v>
      </c>
      <c r="Z45" s="59">
        <f>IF(ZScores!J27&lt;=0,ThemedEffectSize!J45,-ThemedEffectSize!J45)</f>
        <v>0.58434699999999995</v>
      </c>
      <c r="AA45" s="60">
        <f>IF(ZScores!K27&lt;=0,ThemedEffectSize!K45,-ThemedEffectSize!K45)</f>
        <v>0.77966000000000002</v>
      </c>
      <c r="AB45" s="56">
        <f>IF(ZScores!L27&lt;=0,ThemedEffectSize!L45,-ThemedEffectSize!L45)</f>
        <v>0.45454499999999998</v>
      </c>
      <c r="AC45" s="62">
        <f>IF(ZScores!M27&lt;=0,ThemedEffectSize!M45,-ThemedEffectSize!M45)</f>
        <v>1.0510949999999999</v>
      </c>
    </row>
    <row r="46" spans="1:29" ht="16" hidden="1" customHeight="1" x14ac:dyDescent="0.2">
      <c r="A46" s="1" t="s">
        <v>52</v>
      </c>
      <c r="B46">
        <v>0.100504</v>
      </c>
      <c r="C46">
        <v>0.27279599999999998</v>
      </c>
      <c r="D46">
        <v>0.33271299999999998</v>
      </c>
      <c r="E46">
        <v>0.13755700000000001</v>
      </c>
      <c r="F46">
        <v>6.6298999999999997E-2</v>
      </c>
      <c r="G46">
        <v>0.478987</v>
      </c>
      <c r="H46">
        <v>1.4878000000000001E-2</v>
      </c>
      <c r="I46" s="2">
        <v>0.26369399999999998</v>
      </c>
      <c r="J46">
        <v>0.102547</v>
      </c>
      <c r="K46">
        <v>0.41637299999999999</v>
      </c>
      <c r="L46">
        <v>0.45514399999999999</v>
      </c>
      <c r="M46">
        <v>0.56058300000000005</v>
      </c>
      <c r="P46" s="72"/>
      <c r="Q46" s="1" t="s">
        <v>52</v>
      </c>
      <c r="R46" s="55">
        <f>IF(ZScores!B28&lt;=0,ThemedEffectSize!B46,-ThemedEffectSize!B46)</f>
        <v>0.100504</v>
      </c>
      <c r="S46" s="56">
        <f>IF(ZScores!C28&lt;=0,ThemedEffectSize!C46,-ThemedEffectSize!C46)</f>
        <v>-0.27279599999999998</v>
      </c>
      <c r="T46" s="57">
        <f>IF(ZScores!D28&lt;=0,ThemedEffectSize!D46,-ThemedEffectSize!D46)</f>
        <v>0.33271299999999998</v>
      </c>
      <c r="U46" s="57">
        <f>IF(ZScores!E28&lt;=0,ThemedEffectSize!E46,-ThemedEffectSize!E46)</f>
        <v>0.13755700000000001</v>
      </c>
      <c r="V46" s="59">
        <f>IF(ZScores!F28&lt;=0,ThemedEffectSize!F46,-ThemedEffectSize!F46)</f>
        <v>6.6298999999999997E-2</v>
      </c>
      <c r="W46" s="60">
        <f>IF(ZScores!G28&lt;=0,ThemedEffectSize!G46,-ThemedEffectSize!G46)</f>
        <v>0.478987</v>
      </c>
      <c r="X46" s="60">
        <f>IF(ZScores!H28&lt;=0,ThemedEffectSize!H46,-ThemedEffectSize!H46)</f>
        <v>-1.4878000000000001E-2</v>
      </c>
      <c r="Y46" s="56">
        <f>IF(ZScores!I28&lt;=0,ThemedEffectSize!I46,-ThemedEffectSize!I46)</f>
        <v>0.26369399999999998</v>
      </c>
      <c r="Z46" s="59">
        <f>IF(ZScores!J28&lt;=0,ThemedEffectSize!J46,-ThemedEffectSize!J46)</f>
        <v>0.102547</v>
      </c>
      <c r="AA46" s="60">
        <f>IF(ZScores!K28&lt;=0,ThemedEffectSize!K46,-ThemedEffectSize!K46)</f>
        <v>0.41637299999999999</v>
      </c>
      <c r="AB46" s="56">
        <f>IF(ZScores!L28&lt;=0,ThemedEffectSize!L46,-ThemedEffectSize!L46)</f>
        <v>0.45514399999999999</v>
      </c>
      <c r="AC46" s="62">
        <f>IF(ZScores!M28&lt;=0,ThemedEffectSize!M46,-ThemedEffectSize!M46)</f>
        <v>0.56058300000000005</v>
      </c>
    </row>
    <row r="47" spans="1:29" ht="16" hidden="1" customHeight="1" x14ac:dyDescent="0.2">
      <c r="A47" s="1" t="s">
        <v>53</v>
      </c>
      <c r="B47">
        <v>0.14415</v>
      </c>
      <c r="C47">
        <v>0.17407800000000001</v>
      </c>
      <c r="D47">
        <v>3.3709999999999997E-2</v>
      </c>
      <c r="E47">
        <v>0.13251199999999999</v>
      </c>
      <c r="F47">
        <v>9.2704999999999996E-2</v>
      </c>
      <c r="G47">
        <v>8.2183999999999993E-2</v>
      </c>
      <c r="H47">
        <v>6.0523E-2</v>
      </c>
      <c r="I47" s="2">
        <v>5.1202999999999999E-2</v>
      </c>
      <c r="J47">
        <v>0.24618300000000001</v>
      </c>
      <c r="K47">
        <v>0.13483999999999999</v>
      </c>
      <c r="L47">
        <v>0.104425</v>
      </c>
      <c r="M47">
        <v>0.137242</v>
      </c>
      <c r="P47" s="72"/>
      <c r="Q47" s="1" t="s">
        <v>53</v>
      </c>
      <c r="R47" s="55">
        <f>IF(ZScores!B29&lt;=0,ThemedEffectSize!B47,-ThemedEffectSize!B47)</f>
        <v>-0.14415</v>
      </c>
      <c r="S47" s="56">
        <f>IF(ZScores!C29&lt;=0,ThemedEffectSize!C47,-ThemedEffectSize!C47)</f>
        <v>-0.17407800000000001</v>
      </c>
      <c r="T47" s="57">
        <f>IF(ZScores!D29&lt;=0,ThemedEffectSize!D47,-ThemedEffectSize!D47)</f>
        <v>3.3709999999999997E-2</v>
      </c>
      <c r="U47" s="57">
        <f>IF(ZScores!E29&lt;=0,ThemedEffectSize!E47,-ThemedEffectSize!E47)</f>
        <v>-0.13251199999999999</v>
      </c>
      <c r="V47" s="59">
        <f>IF(ZScores!F29&lt;=0,ThemedEffectSize!F47,-ThemedEffectSize!F47)</f>
        <v>-9.2704999999999996E-2</v>
      </c>
      <c r="W47" s="60">
        <f>IF(ZScores!G29&lt;=0,ThemedEffectSize!G47,-ThemedEffectSize!G47)</f>
        <v>8.2183999999999993E-2</v>
      </c>
      <c r="X47" s="60">
        <f>IF(ZScores!H29&lt;=0,ThemedEffectSize!H47,-ThemedEffectSize!H47)</f>
        <v>-6.0523E-2</v>
      </c>
      <c r="Y47" s="56">
        <f>IF(ZScores!I29&lt;=0,ThemedEffectSize!I47,-ThemedEffectSize!I47)</f>
        <v>-5.1202999999999999E-2</v>
      </c>
      <c r="Z47" s="59">
        <f>IF(ZScores!J29&lt;=0,ThemedEffectSize!J47,-ThemedEffectSize!J47)</f>
        <v>-0.24618300000000001</v>
      </c>
      <c r="AA47" s="60">
        <f>IF(ZScores!K29&lt;=0,ThemedEffectSize!K47,-ThemedEffectSize!K47)</f>
        <v>-0.13483999999999999</v>
      </c>
      <c r="AB47" s="56">
        <f>IF(ZScores!L29&lt;=0,ThemedEffectSize!L47,-ThemedEffectSize!L47)</f>
        <v>0.104425</v>
      </c>
      <c r="AC47" s="62">
        <f>IF(ZScores!M29&lt;=0,ThemedEffectSize!M47,-ThemedEffectSize!M47)</f>
        <v>-0.137242</v>
      </c>
    </row>
    <row r="48" spans="1:29" ht="16" hidden="1" customHeight="1" x14ac:dyDescent="0.2">
      <c r="A48" s="1" t="s">
        <v>54</v>
      </c>
      <c r="B48">
        <v>7.8464999999999993E-2</v>
      </c>
      <c r="C48">
        <v>0.23630499999999999</v>
      </c>
      <c r="D48">
        <v>0.23516300000000001</v>
      </c>
      <c r="E48">
        <v>0.230596</v>
      </c>
      <c r="F48">
        <v>0</v>
      </c>
      <c r="G48">
        <v>5.1503E-2</v>
      </c>
      <c r="H48">
        <v>0.112194</v>
      </c>
      <c r="I48" s="2">
        <v>9.9808999999999995E-2</v>
      </c>
      <c r="J48">
        <v>0.20241400000000001</v>
      </c>
      <c r="K48">
        <v>0.256268</v>
      </c>
      <c r="L48">
        <v>0.16070599999999999</v>
      </c>
      <c r="M48">
        <v>0.152506</v>
      </c>
      <c r="P48" s="72"/>
      <c r="Q48" s="1" t="s">
        <v>54</v>
      </c>
      <c r="R48" s="55">
        <f>IF(ZScores!B30&lt;=0,ThemedEffectSize!B48,-ThemedEffectSize!B48)</f>
        <v>-7.8464999999999993E-2</v>
      </c>
      <c r="S48" s="56">
        <f>IF(ZScores!C30&lt;=0,ThemedEffectSize!C48,-ThemedEffectSize!C48)</f>
        <v>0.23630499999999999</v>
      </c>
      <c r="T48" s="57">
        <f>IF(ZScores!D30&lt;=0,ThemedEffectSize!D48,-ThemedEffectSize!D48)</f>
        <v>0.23516300000000001</v>
      </c>
      <c r="U48" s="57">
        <f>IF(ZScores!E30&lt;=0,ThemedEffectSize!E48,-ThemedEffectSize!E48)</f>
        <v>0.230596</v>
      </c>
      <c r="V48" s="59">
        <f>IF(ZScores!F30&lt;=0,ThemedEffectSize!F48,-ThemedEffectSize!F48)</f>
        <v>0</v>
      </c>
      <c r="W48" s="60">
        <f>IF(ZScores!G30&lt;=0,ThemedEffectSize!G48,-ThemedEffectSize!G48)</f>
        <v>-5.1503E-2</v>
      </c>
      <c r="X48" s="60">
        <f>IF(ZScores!H30&lt;=0,ThemedEffectSize!H48,-ThemedEffectSize!H48)</f>
        <v>-0.112194</v>
      </c>
      <c r="Y48" s="56">
        <f>IF(ZScores!I30&lt;=0,ThemedEffectSize!I48,-ThemedEffectSize!I48)</f>
        <v>-9.9808999999999995E-2</v>
      </c>
      <c r="Z48" s="59">
        <f>IF(ZScores!J30&lt;=0,ThemedEffectSize!J48,-ThemedEffectSize!J48)</f>
        <v>-0.20241400000000001</v>
      </c>
      <c r="AA48" s="60">
        <f>IF(ZScores!K30&lt;=0,ThemedEffectSize!K48,-ThemedEffectSize!K48)</f>
        <v>0.256268</v>
      </c>
      <c r="AB48" s="56">
        <f>IF(ZScores!L30&lt;=0,ThemedEffectSize!L48,-ThemedEffectSize!L48)</f>
        <v>0.16070599999999999</v>
      </c>
      <c r="AC48" s="62">
        <f>IF(ZScores!M30&lt;=0,ThemedEffectSize!M48,-ThemedEffectSize!M48)</f>
        <v>0.152506</v>
      </c>
    </row>
    <row r="49" spans="1:29" ht="1" customHeight="1" thickBot="1" x14ac:dyDescent="0.25">
      <c r="A49" s="1" t="s">
        <v>55</v>
      </c>
      <c r="B49">
        <v>0.143152</v>
      </c>
      <c r="C49">
        <v>0.13483999999999999</v>
      </c>
      <c r="D49">
        <v>0.29488900000000001</v>
      </c>
      <c r="E49">
        <v>0.16253100000000001</v>
      </c>
      <c r="F49">
        <v>0.20974200000000001</v>
      </c>
      <c r="G49">
        <v>0.27734999999999999</v>
      </c>
      <c r="H49">
        <v>0.17871899999999999</v>
      </c>
      <c r="I49" s="2">
        <v>0.13275899999999999</v>
      </c>
      <c r="J49">
        <v>2.9846000000000001E-2</v>
      </c>
      <c r="K49">
        <v>0.52223299999999995</v>
      </c>
      <c r="L49">
        <v>0.19428799999999999</v>
      </c>
      <c r="M49">
        <v>0.26564100000000002</v>
      </c>
      <c r="P49" s="72"/>
      <c r="Q49" s="1" t="s">
        <v>55</v>
      </c>
      <c r="R49" s="55">
        <f>IF(ZScores!B31&lt;=0,ThemedEffectSize!B49,-ThemedEffectSize!B49)</f>
        <v>-0.143152</v>
      </c>
      <c r="S49" s="56">
        <f>IF(ZScores!C31&lt;=0,ThemedEffectSize!C49,-ThemedEffectSize!C49)</f>
        <v>0.13483999999999999</v>
      </c>
      <c r="T49" s="57">
        <f>IF(ZScores!D31&lt;=0,ThemedEffectSize!D49,-ThemedEffectSize!D49)</f>
        <v>0.29488900000000001</v>
      </c>
      <c r="U49" s="57">
        <f>IF(ZScores!E31&lt;=0,ThemedEffectSize!E49,-ThemedEffectSize!E49)</f>
        <v>0.16253100000000001</v>
      </c>
      <c r="V49" s="59">
        <f>IF(ZScores!F31&lt;=0,ThemedEffectSize!F49,-ThemedEffectSize!F49)</f>
        <v>0.20974200000000001</v>
      </c>
      <c r="W49" s="60">
        <f>IF(ZScores!G31&lt;=0,ThemedEffectSize!G49,-ThemedEffectSize!G49)</f>
        <v>0.27734999999999999</v>
      </c>
      <c r="X49" s="60">
        <f>IF(ZScores!H31&lt;=0,ThemedEffectSize!H49,-ThemedEffectSize!H49)</f>
        <v>-0.17871899999999999</v>
      </c>
      <c r="Y49" s="56">
        <f>IF(ZScores!I31&lt;=0,ThemedEffectSize!I49,-ThemedEffectSize!I49)</f>
        <v>0.13275899999999999</v>
      </c>
      <c r="Z49" s="59">
        <f>IF(ZScores!J31&lt;=0,ThemedEffectSize!J49,-ThemedEffectSize!J49)</f>
        <v>-2.9846000000000001E-2</v>
      </c>
      <c r="AA49" s="60">
        <f>IF(ZScores!K31&lt;=0,ThemedEffectSize!K49,-ThemedEffectSize!K49)</f>
        <v>0.52223299999999995</v>
      </c>
      <c r="AB49" s="56">
        <f>IF(ZScores!L31&lt;=0,ThemedEffectSize!L49,-ThemedEffectSize!L49)</f>
        <v>0.19428799999999999</v>
      </c>
      <c r="AC49" s="62">
        <f>IF(ZScores!M31&lt;=0,ThemedEffectSize!M49,-ThemedEffectSize!M49)</f>
        <v>0.26564100000000002</v>
      </c>
    </row>
    <row r="50" spans="1:29" ht="16" hidden="1" customHeight="1" x14ac:dyDescent="0.2">
      <c r="A50" s="1" t="s">
        <v>30</v>
      </c>
      <c r="B50">
        <v>0.20241400000000001</v>
      </c>
      <c r="C50">
        <v>0.49236600000000003</v>
      </c>
      <c r="D50">
        <v>0.13964099999999999</v>
      </c>
      <c r="E50">
        <v>6.6733000000000001E-2</v>
      </c>
      <c r="F50">
        <v>0.186194</v>
      </c>
      <c r="G50">
        <v>0.620174</v>
      </c>
      <c r="H50">
        <v>0.12403500000000001</v>
      </c>
      <c r="I50" s="2">
        <v>0.28928599999999999</v>
      </c>
      <c r="J50">
        <v>0</v>
      </c>
      <c r="K50">
        <v>0.30151099999999997</v>
      </c>
      <c r="L50">
        <v>0.237459</v>
      </c>
      <c r="M50">
        <v>0.28255599999999997</v>
      </c>
      <c r="P50" s="72"/>
      <c r="Q50" s="1" t="s">
        <v>30</v>
      </c>
      <c r="R50" s="55">
        <f>IF(ZScores!B37&lt;=0,ThemedEffectSize!B50,-ThemedEffectSize!B50)</f>
        <v>0.20241400000000001</v>
      </c>
      <c r="S50" s="56">
        <f>IF(ZScores!C37&lt;=0,ThemedEffectSize!C50,-ThemedEffectSize!C50)</f>
        <v>-0.49236600000000003</v>
      </c>
      <c r="T50" s="57">
        <f>IF(ZScores!D37&lt;=0,ThemedEffectSize!D50,-ThemedEffectSize!D50)</f>
        <v>0.13964099999999999</v>
      </c>
      <c r="U50" s="57">
        <f>IF(ZScores!E37&lt;=0,ThemedEffectSize!E50,-ThemedEffectSize!E50)</f>
        <v>-6.6733000000000001E-2</v>
      </c>
      <c r="V50" s="59">
        <f>IF(ZScores!F37&lt;=0,ThemedEffectSize!F50,-ThemedEffectSize!F50)</f>
        <v>-0.186194</v>
      </c>
      <c r="W50" s="60">
        <f>IF(ZScores!G37&lt;=0,ThemedEffectSize!G50,-ThemedEffectSize!G50)</f>
        <v>0.620174</v>
      </c>
      <c r="X50" s="60">
        <f>IF(ZScores!H37&lt;=0,ThemedEffectSize!H50,-ThemedEffectSize!H50)</f>
        <v>0.12403500000000001</v>
      </c>
      <c r="Y50" s="56">
        <f>IF(ZScores!I37&lt;=0,ThemedEffectSize!I50,-ThemedEffectSize!I50)</f>
        <v>0.28928599999999999</v>
      </c>
      <c r="Z50" s="59">
        <f>IF(ZScores!J37&lt;=0,ThemedEffectSize!J50,-ThemedEffectSize!J50)</f>
        <v>0</v>
      </c>
      <c r="AA50" s="60">
        <f>IF(ZScores!K37&lt;=0,ThemedEffectSize!K50,-ThemedEffectSize!K50)</f>
        <v>0.30151099999999997</v>
      </c>
      <c r="AB50" s="56">
        <f>IF(ZScores!L37&lt;=0,ThemedEffectSize!L50,-ThemedEffectSize!L50)</f>
        <v>0.237459</v>
      </c>
      <c r="AC50" s="62">
        <f>IF(ZScores!M37&lt;=0,ThemedEffectSize!M50,-ThemedEffectSize!M50)</f>
        <v>0.28255599999999997</v>
      </c>
    </row>
    <row r="51" spans="1:29" ht="17" hidden="1" customHeight="1" thickBot="1" x14ac:dyDescent="0.25">
      <c r="A51" s="1" t="s">
        <v>32</v>
      </c>
      <c r="B51">
        <v>0</v>
      </c>
      <c r="C51">
        <v>0.49236600000000003</v>
      </c>
      <c r="D51">
        <v>0.104425</v>
      </c>
      <c r="E51">
        <v>0.35334199999999999</v>
      </c>
      <c r="F51">
        <v>0</v>
      </c>
      <c r="G51">
        <v>0.31503900000000001</v>
      </c>
      <c r="H51">
        <v>3.1203999999999999E-2</v>
      </c>
      <c r="I51" s="2">
        <v>0.174849</v>
      </c>
      <c r="J51">
        <v>0</v>
      </c>
      <c r="K51">
        <v>0.577322</v>
      </c>
      <c r="L51">
        <v>0.130886</v>
      </c>
      <c r="M51">
        <v>0.41718</v>
      </c>
      <c r="P51" s="72"/>
      <c r="Q51" s="1" t="s">
        <v>32</v>
      </c>
      <c r="R51" s="63">
        <f>IF(ZScores!B38&lt;=0,ThemedEffectSize!B51,-ThemedEffectSize!B51)</f>
        <v>0</v>
      </c>
      <c r="S51" s="64">
        <f>IF(ZScores!C38&lt;=0,ThemedEffectSize!C51,-ThemedEffectSize!C51)</f>
        <v>0.49236600000000003</v>
      </c>
      <c r="T51" s="65">
        <f>IF(ZScores!D38&lt;=0,ThemedEffectSize!D51,-ThemedEffectSize!D51)</f>
        <v>0.104425</v>
      </c>
      <c r="U51" s="65">
        <f>IF(ZScores!E38&lt;=0,ThemedEffectSize!E51,-ThemedEffectSize!E51)</f>
        <v>0.35334199999999999</v>
      </c>
      <c r="V51" s="59">
        <f>IF(ZScores!F38&lt;=0,ThemedEffectSize!F51,-ThemedEffectSize!F51)</f>
        <v>0</v>
      </c>
      <c r="W51" s="60">
        <f>IF(ZScores!G38&lt;=0,ThemedEffectSize!G51,-ThemedEffectSize!G51)</f>
        <v>0.31503900000000001</v>
      </c>
      <c r="X51" s="60">
        <f>IF(ZScores!H38&lt;=0,ThemedEffectSize!H51,-ThemedEffectSize!H51)</f>
        <v>3.1203999999999999E-2</v>
      </c>
      <c r="Y51" s="56">
        <f>IF(ZScores!I38&lt;=0,ThemedEffectSize!I51,-ThemedEffectSize!I51)</f>
        <v>0.174849</v>
      </c>
      <c r="Z51" s="59">
        <f>IF(ZScores!J38&lt;=0,ThemedEffectSize!J51,-ThemedEffectSize!J51)</f>
        <v>0</v>
      </c>
      <c r="AA51" s="60">
        <f>IF(ZScores!K38&lt;=0,ThemedEffectSize!K51,-ThemedEffectSize!K51)</f>
        <v>0.577322</v>
      </c>
      <c r="AB51" s="56">
        <f>IF(ZScores!L38&lt;=0,ThemedEffectSize!L51,-ThemedEffectSize!L51)</f>
        <v>0.130886</v>
      </c>
      <c r="AC51" s="62">
        <f>IF(ZScores!M38&lt;=0,ThemedEffectSize!M51,-ThemedEffectSize!M51)</f>
        <v>0.41718</v>
      </c>
    </row>
    <row r="52" spans="1:29" ht="16" hidden="1" customHeight="1" x14ac:dyDescent="0.2">
      <c r="A52" s="1" t="s">
        <v>58</v>
      </c>
      <c r="B52">
        <v>0.21964900000000001</v>
      </c>
      <c r="C52">
        <v>0.19378200000000001</v>
      </c>
      <c r="D52">
        <v>0.60302299999999998</v>
      </c>
      <c r="E52">
        <v>0.23109299999999999</v>
      </c>
      <c r="F52">
        <v>0.263851</v>
      </c>
      <c r="G52">
        <v>0.27734999999999999</v>
      </c>
      <c r="H52">
        <v>0.24044199999999999</v>
      </c>
      <c r="I52" s="2">
        <v>7.8125E-2</v>
      </c>
      <c r="J52">
        <v>0.108061</v>
      </c>
      <c r="K52">
        <v>0.29426099999999999</v>
      </c>
      <c r="L52">
        <v>8.1684000000000007E-2</v>
      </c>
      <c r="M52">
        <v>0.27878799999999998</v>
      </c>
      <c r="P52" s="72"/>
      <c r="Q52" s="1" t="s">
        <v>58</v>
      </c>
      <c r="R52" s="55">
        <f>IF(ZScores!B46&lt;=0,ThemedEffectSize!B52,-ThemedEffectSize!B52)</f>
        <v>-0.21964900000000001</v>
      </c>
      <c r="S52" s="56">
        <f>IF(ZScores!C46&lt;=0,ThemedEffectSize!C52,-ThemedEffectSize!C52)</f>
        <v>0.19378200000000001</v>
      </c>
      <c r="T52" s="57">
        <f>IF(ZScores!D46&lt;=0,ThemedEffectSize!D52,-ThemedEffectSize!D52)</f>
        <v>0.60302299999999998</v>
      </c>
      <c r="U52" s="57">
        <f>IF(ZScores!E46&lt;=0,ThemedEffectSize!E52,-ThemedEffectSize!E52)</f>
        <v>0.23109299999999999</v>
      </c>
      <c r="V52" s="59">
        <f>IF(ZScores!F46&lt;=0,ThemedEffectSize!F52,-ThemedEffectSize!F52)</f>
        <v>0.263851</v>
      </c>
      <c r="W52" s="60">
        <f>IF(ZScores!G46&lt;=0,ThemedEffectSize!G52,-ThemedEffectSize!G52)</f>
        <v>0.27734999999999999</v>
      </c>
      <c r="X52" s="60">
        <f>IF(ZScores!H46&lt;=0,ThemedEffectSize!H52,-ThemedEffectSize!H52)</f>
        <v>-0.24044199999999999</v>
      </c>
      <c r="Y52" s="56">
        <f>IF(ZScores!I46&lt;=0,ThemedEffectSize!I52,-ThemedEffectSize!I52)</f>
        <v>7.8125E-2</v>
      </c>
      <c r="Z52" s="59">
        <f>IF(ZScores!J46&lt;=0,ThemedEffectSize!J52,-ThemedEffectSize!J52)</f>
        <v>0.108061</v>
      </c>
      <c r="AA52" s="60">
        <f>IF(ZScores!K46&lt;=0,ThemedEffectSize!K52,-ThemedEffectSize!K52)</f>
        <v>0.29426099999999999</v>
      </c>
      <c r="AB52" s="56">
        <f>IF(ZScores!L46&lt;=0,ThemedEffectSize!L52,-ThemedEffectSize!L52)</f>
        <v>8.1684000000000007E-2</v>
      </c>
      <c r="AC52" s="62">
        <f>IF(ZScores!M46&lt;=0,ThemedEffectSize!M52,-ThemedEffectSize!M52)</f>
        <v>0.27878799999999998</v>
      </c>
    </row>
    <row r="53" spans="1:29" ht="16" hidden="1" customHeight="1" x14ac:dyDescent="0.2">
      <c r="A53" s="1" t="s">
        <v>45</v>
      </c>
      <c r="B53">
        <v>0.14415</v>
      </c>
      <c r="C53">
        <v>0.27279599999999998</v>
      </c>
      <c r="D53">
        <v>0.79188800000000004</v>
      </c>
      <c r="E53">
        <v>0.54355600000000004</v>
      </c>
      <c r="F53">
        <v>0.19611600000000001</v>
      </c>
      <c r="G53">
        <v>0.39223200000000003</v>
      </c>
      <c r="H53">
        <v>0.29577500000000001</v>
      </c>
      <c r="I53" s="2">
        <v>0.173595</v>
      </c>
      <c r="J53">
        <v>0</v>
      </c>
      <c r="K53">
        <v>0.11876299999999999</v>
      </c>
      <c r="L53">
        <v>0.56980299999999995</v>
      </c>
      <c r="M53">
        <v>0.41172500000000001</v>
      </c>
      <c r="P53" s="72"/>
      <c r="Q53" s="1" t="s">
        <v>45</v>
      </c>
      <c r="R53" s="55">
        <f>IF(ZScores!B52&lt;=0,ThemedEffectSize!B53,-ThemedEffectSize!B53)</f>
        <v>0.14415</v>
      </c>
      <c r="S53" s="56">
        <f>IF(ZScores!C52&lt;=0,ThemedEffectSize!C53,-ThemedEffectSize!C53)</f>
        <v>-0.27279599999999998</v>
      </c>
      <c r="T53" s="57">
        <f>IF(ZScores!D52&lt;=0,ThemedEffectSize!D53,-ThemedEffectSize!D53)</f>
        <v>-0.79188800000000004</v>
      </c>
      <c r="U53" s="57">
        <f>IF(ZScores!E52&lt;=0,ThemedEffectSize!E53,-ThemedEffectSize!E53)</f>
        <v>-0.54355600000000004</v>
      </c>
      <c r="V53" s="59">
        <f>IF(ZScores!F52&lt;=0,ThemedEffectSize!F53,-ThemedEffectSize!F53)</f>
        <v>-0.19611600000000001</v>
      </c>
      <c r="W53" s="60">
        <f>IF(ZScores!G52&lt;=0,ThemedEffectSize!G53,-ThemedEffectSize!G53)</f>
        <v>0.39223200000000003</v>
      </c>
      <c r="X53" s="60">
        <f>IF(ZScores!H52&lt;=0,ThemedEffectSize!H53,-ThemedEffectSize!H53)</f>
        <v>0.29577500000000001</v>
      </c>
      <c r="Y53" s="56">
        <f>IF(ZScores!I52&lt;=0,ThemedEffectSize!I53,-ThemedEffectSize!I53)</f>
        <v>0.173595</v>
      </c>
      <c r="Z53" s="59">
        <f>IF(ZScores!J52&lt;=0,ThemedEffectSize!J53,-ThemedEffectSize!J53)</f>
        <v>0</v>
      </c>
      <c r="AA53" s="60">
        <f>IF(ZScores!K52&lt;=0,ThemedEffectSize!K53,-ThemedEffectSize!K53)</f>
        <v>-0.11876299999999999</v>
      </c>
      <c r="AB53" s="56">
        <f>IF(ZScores!L52&lt;=0,ThemedEffectSize!L53,-ThemedEffectSize!L53)</f>
        <v>-0.56980299999999995</v>
      </c>
      <c r="AC53" s="62">
        <f>IF(ZScores!M52&lt;=0,ThemedEffectSize!M53,-ThemedEffectSize!M53)</f>
        <v>-0.41172500000000001</v>
      </c>
    </row>
    <row r="54" spans="1:29" ht="16" hidden="1" customHeight="1" x14ac:dyDescent="0.2">
      <c r="A54" s="1" t="s">
        <v>25</v>
      </c>
      <c r="B54">
        <v>0.34188200000000002</v>
      </c>
      <c r="C54">
        <v>0.163796</v>
      </c>
      <c r="D54">
        <v>9.7151000000000001E-2</v>
      </c>
      <c r="E54">
        <v>0.30628300000000003</v>
      </c>
      <c r="F54">
        <v>0.38111899999999999</v>
      </c>
      <c r="G54">
        <v>0.22645499999999999</v>
      </c>
      <c r="H54">
        <v>0.184949</v>
      </c>
      <c r="I54" s="2">
        <v>0.156419</v>
      </c>
      <c r="J54">
        <v>0.79772399999999999</v>
      </c>
      <c r="K54">
        <v>0.19554099999999999</v>
      </c>
      <c r="L54">
        <v>3.9529000000000002E-2</v>
      </c>
      <c r="M54">
        <v>0.38359300000000002</v>
      </c>
      <c r="P54" s="72"/>
      <c r="Q54" s="1" t="s">
        <v>25</v>
      </c>
      <c r="R54" s="55">
        <f>IF(ZScores!B53&lt;=0,ThemedEffectSize!B54,-ThemedEffectSize!B54)</f>
        <v>-0.34188200000000002</v>
      </c>
      <c r="S54" s="56">
        <f>IF(ZScores!C53&lt;=0,ThemedEffectSize!C54,-ThemedEffectSize!C54)</f>
        <v>-0.163796</v>
      </c>
      <c r="T54" s="57">
        <f>IF(ZScores!D53&lt;=0,ThemedEffectSize!D54,-ThemedEffectSize!D54)</f>
        <v>-9.7151000000000001E-2</v>
      </c>
      <c r="U54" s="57">
        <f>IF(ZScores!E53&lt;=0,ThemedEffectSize!E54,-ThemedEffectSize!E54)</f>
        <v>-0.30628300000000003</v>
      </c>
      <c r="V54" s="59">
        <f>IF(ZScores!F53&lt;=0,ThemedEffectSize!F54,-ThemedEffectSize!F54)</f>
        <v>-0.38111899999999999</v>
      </c>
      <c r="W54" s="60">
        <f>IF(ZScores!G53&lt;=0,ThemedEffectSize!G54,-ThemedEffectSize!G54)</f>
        <v>-0.22645499999999999</v>
      </c>
      <c r="X54" s="60">
        <f>IF(ZScores!H53&lt;=0,ThemedEffectSize!H54,-ThemedEffectSize!H54)</f>
        <v>0.184949</v>
      </c>
      <c r="Y54" s="56">
        <f>IF(ZScores!I53&lt;=0,ThemedEffectSize!I54,-ThemedEffectSize!I54)</f>
        <v>-0.156419</v>
      </c>
      <c r="Z54" s="59">
        <f>IF(ZScores!J53&lt;=0,ThemedEffectSize!J54,-ThemedEffectSize!J54)</f>
        <v>-0.79772399999999999</v>
      </c>
      <c r="AA54" s="60">
        <f>IF(ZScores!K53&lt;=0,ThemedEffectSize!K54,-ThemedEffectSize!K54)</f>
        <v>-0.19554099999999999</v>
      </c>
      <c r="AB54" s="56">
        <f>IF(ZScores!L53&lt;=0,ThemedEffectSize!L54,-ThemedEffectSize!L54)</f>
        <v>3.9529000000000002E-2</v>
      </c>
      <c r="AC54" s="62">
        <f>IF(ZScores!M53&lt;=0,ThemedEffectSize!M54,-ThemedEffectSize!M54)</f>
        <v>-0.38359300000000002</v>
      </c>
    </row>
    <row r="55" spans="1:29" ht="16" hidden="1" customHeight="1" x14ac:dyDescent="0.2">
      <c r="A55" s="1" t="s">
        <v>26</v>
      </c>
      <c r="B55">
        <v>0.397843</v>
      </c>
      <c r="C55">
        <v>0.256268</v>
      </c>
      <c r="D55">
        <v>0.15067700000000001</v>
      </c>
      <c r="E55">
        <v>0.44835799999999998</v>
      </c>
      <c r="F55">
        <v>0.22237499999999999</v>
      </c>
      <c r="G55">
        <v>0.290742</v>
      </c>
      <c r="H55">
        <v>9.6057000000000003E-2</v>
      </c>
      <c r="I55" s="2">
        <v>5.5266999999999997E-2</v>
      </c>
      <c r="J55">
        <v>0.65840500000000002</v>
      </c>
      <c r="K55">
        <v>0.123665</v>
      </c>
      <c r="L55">
        <v>5.6610000000000001E-2</v>
      </c>
      <c r="M55">
        <v>0.46870299999999998</v>
      </c>
      <c r="P55" s="72"/>
      <c r="Q55" s="1" t="s">
        <v>26</v>
      </c>
      <c r="R55" s="55">
        <f>IF(ZScores!B54&lt;=0,ThemedEffectSize!B55,-ThemedEffectSize!B55)</f>
        <v>-0.397843</v>
      </c>
      <c r="S55" s="56">
        <f>IF(ZScores!C54&lt;=0,ThemedEffectSize!C55,-ThemedEffectSize!C55)</f>
        <v>-0.256268</v>
      </c>
      <c r="T55" s="57">
        <f>IF(ZScores!D54&lt;=0,ThemedEffectSize!D55,-ThemedEffectSize!D55)</f>
        <v>-0.15067700000000001</v>
      </c>
      <c r="U55" s="57">
        <f>IF(ZScores!E54&lt;=0,ThemedEffectSize!E55,-ThemedEffectSize!E55)</f>
        <v>-0.44835799999999998</v>
      </c>
      <c r="V55" s="59">
        <f>IF(ZScores!F54&lt;=0,ThemedEffectSize!F55,-ThemedEffectSize!F55)</f>
        <v>-0.22237499999999999</v>
      </c>
      <c r="W55" s="60">
        <f>IF(ZScores!G54&lt;=0,ThemedEffectSize!G55,-ThemedEffectSize!G55)</f>
        <v>0.290742</v>
      </c>
      <c r="X55" s="60">
        <f>IF(ZScores!H54&lt;=0,ThemedEffectSize!H55,-ThemedEffectSize!H55)</f>
        <v>9.6057000000000003E-2</v>
      </c>
      <c r="Y55" s="56">
        <f>IF(ZScores!I54&lt;=0,ThemedEffectSize!I55,-ThemedEffectSize!I55)</f>
        <v>5.5266999999999997E-2</v>
      </c>
      <c r="Z55" s="59">
        <f>IF(ZScores!J54&lt;=0,ThemedEffectSize!J55,-ThemedEffectSize!J55)</f>
        <v>-0.65840500000000002</v>
      </c>
      <c r="AA55" s="60">
        <f>IF(ZScores!K54&lt;=0,ThemedEffectSize!K55,-ThemedEffectSize!K55)</f>
        <v>-0.123665</v>
      </c>
      <c r="AB55" s="56">
        <f>IF(ZScores!L54&lt;=0,ThemedEffectSize!L55,-ThemedEffectSize!L55)</f>
        <v>-5.6610000000000001E-2</v>
      </c>
      <c r="AC55" s="62">
        <f>IF(ZScores!M54&lt;=0,ThemedEffectSize!M55,-ThemedEffectSize!M55)</f>
        <v>-0.46870299999999998</v>
      </c>
    </row>
    <row r="56" spans="1:29" ht="16" hidden="1" customHeight="1" x14ac:dyDescent="0.2">
      <c r="A56" s="1" t="s">
        <v>21</v>
      </c>
      <c r="B56">
        <v>0.50070899999999996</v>
      </c>
      <c r="C56">
        <v>5.6323999999999999E-2</v>
      </c>
      <c r="D56">
        <v>7.2982000000000005E-2</v>
      </c>
      <c r="E56">
        <v>0.15495</v>
      </c>
      <c r="F56">
        <v>0.53767600000000004</v>
      </c>
      <c r="G56">
        <v>0.12875700000000001</v>
      </c>
      <c r="H56">
        <v>6.1969000000000003E-2</v>
      </c>
      <c r="I56" s="2">
        <v>0.17840700000000001</v>
      </c>
      <c r="J56">
        <v>0</v>
      </c>
      <c r="K56">
        <v>8.8911000000000004E-2</v>
      </c>
      <c r="L56">
        <v>0.13964099999999999</v>
      </c>
      <c r="M56">
        <v>5.8727000000000001E-2</v>
      </c>
      <c r="P56" s="72"/>
      <c r="Q56" s="1" t="s">
        <v>21</v>
      </c>
      <c r="R56" s="55">
        <f>IF(ZScores!B55&lt;=0,ThemedEffectSize!B56,-ThemedEffectSize!B56)</f>
        <v>-0.50070899999999996</v>
      </c>
      <c r="S56" s="56">
        <f>IF(ZScores!C55&lt;=0,ThemedEffectSize!C56,-ThemedEffectSize!C56)</f>
        <v>5.6323999999999999E-2</v>
      </c>
      <c r="T56" s="57">
        <f>IF(ZScores!D55&lt;=0,ThemedEffectSize!D56,-ThemedEffectSize!D56)</f>
        <v>7.2982000000000005E-2</v>
      </c>
      <c r="U56" s="57">
        <f>IF(ZScores!E55&lt;=0,ThemedEffectSize!E56,-ThemedEffectSize!E56)</f>
        <v>-0.15495</v>
      </c>
      <c r="V56" s="59">
        <f>IF(ZScores!F55&lt;=0,ThemedEffectSize!F56,-ThemedEffectSize!F56)</f>
        <v>0.53767600000000004</v>
      </c>
      <c r="W56" s="60">
        <f>IF(ZScores!G55&lt;=0,ThemedEffectSize!G56,-ThemedEffectSize!G56)</f>
        <v>-0.12875700000000001</v>
      </c>
      <c r="X56" s="60">
        <f>IF(ZScores!H55&lt;=0,ThemedEffectSize!H56,-ThemedEffectSize!H56)</f>
        <v>-6.1969000000000003E-2</v>
      </c>
      <c r="Y56" s="56">
        <f>IF(ZScores!I55&lt;=0,ThemedEffectSize!I56,-ThemedEffectSize!I56)</f>
        <v>0.17840700000000001</v>
      </c>
      <c r="Z56" s="59">
        <f>IF(ZScores!J55&lt;=0,ThemedEffectSize!J56,-ThemedEffectSize!J56)</f>
        <v>0</v>
      </c>
      <c r="AA56" s="60">
        <f>IF(ZScores!K55&lt;=0,ThemedEffectSize!K56,-ThemedEffectSize!K56)</f>
        <v>8.8911000000000004E-2</v>
      </c>
      <c r="AB56" s="56">
        <f>IF(ZScores!L55&lt;=0,ThemedEffectSize!L56,-ThemedEffectSize!L56)</f>
        <v>-0.13964099999999999</v>
      </c>
      <c r="AC56" s="62">
        <f>IF(ZScores!M55&lt;=0,ThemedEffectSize!M56,-ThemedEffectSize!M56)</f>
        <v>-5.8727000000000001E-2</v>
      </c>
    </row>
    <row r="57" spans="1:29" ht="16" hidden="1" customHeight="1" x14ac:dyDescent="0.2">
      <c r="A57" s="1" t="s">
        <v>49</v>
      </c>
      <c r="F57">
        <v>0.163572</v>
      </c>
      <c r="G57">
        <v>0.524142</v>
      </c>
      <c r="H57">
        <v>0.273115</v>
      </c>
      <c r="I57" s="2">
        <v>0.52024599999999999</v>
      </c>
      <c r="P57" s="72"/>
      <c r="Q57" s="1" t="s">
        <v>49</v>
      </c>
      <c r="R57" s="55"/>
      <c r="S57" s="57"/>
      <c r="T57" s="57"/>
      <c r="U57" s="57"/>
      <c r="V57" s="59">
        <f>IF(ZScores!F56&lt;=0,ThemedEffectSize!F57,-ThemedEffectSize!F57)</f>
        <v>0.163572</v>
      </c>
      <c r="W57" s="60">
        <f>IF(ZScores!G56&lt;=0,ThemedEffectSize!G57,-ThemedEffectSize!G57)</f>
        <v>0.524142</v>
      </c>
      <c r="X57" s="60">
        <f>IF(ZScores!H56&lt;=0,ThemedEffectSize!H57,-ThemedEffectSize!H57)</f>
        <v>0.273115</v>
      </c>
      <c r="Y57" s="56">
        <f>IF(ZScores!I56&lt;=0,ThemedEffectSize!I57,-ThemedEffectSize!I57)</f>
        <v>0.52024599999999999</v>
      </c>
      <c r="Z57" s="59"/>
      <c r="AA57" s="60"/>
      <c r="AB57" s="60"/>
      <c r="AC57" s="62"/>
    </row>
    <row r="58" spans="1:29" ht="16" hidden="1" customHeight="1" x14ac:dyDescent="0.2">
      <c r="A58" s="1" t="s">
        <v>22</v>
      </c>
      <c r="F58">
        <v>0.62195800000000001</v>
      </c>
      <c r="G58">
        <v>0.12403500000000001</v>
      </c>
      <c r="H58">
        <v>0.64773400000000003</v>
      </c>
      <c r="I58" s="2">
        <v>0.87446299999999999</v>
      </c>
      <c r="P58" s="72"/>
      <c r="Q58" s="1" t="s">
        <v>22</v>
      </c>
      <c r="R58" s="55"/>
      <c r="S58" s="56"/>
      <c r="T58" s="57"/>
      <c r="U58" s="57"/>
      <c r="V58" s="59">
        <f>IF(ZScores!F57&lt;=0,ThemedEffectSize!F58,-ThemedEffectSize!F58)</f>
        <v>0.62195800000000001</v>
      </c>
      <c r="W58" s="60">
        <f>IF(ZScores!G57&lt;=0,ThemedEffectSize!G58,-ThemedEffectSize!G58)</f>
        <v>0.12403500000000001</v>
      </c>
      <c r="X58" s="60">
        <f>IF(ZScores!H57&lt;=0,ThemedEffectSize!H58,-ThemedEffectSize!H58)</f>
        <v>0.64773400000000003</v>
      </c>
      <c r="Y58" s="56">
        <f>IF(ZScores!I57&lt;=0,ThemedEffectSize!I58,-ThemedEffectSize!I58)</f>
        <v>0.87446299999999999</v>
      </c>
      <c r="Z58" s="59"/>
      <c r="AA58" s="60"/>
      <c r="AB58" s="56"/>
      <c r="AC58" s="62"/>
    </row>
    <row r="59" spans="1:29" ht="20" thickBot="1" x14ac:dyDescent="0.3">
      <c r="A59" s="1" t="s">
        <v>27</v>
      </c>
      <c r="B59">
        <v>0.51958899999999997</v>
      </c>
      <c r="C59">
        <v>0.77717800000000004</v>
      </c>
      <c r="D59">
        <v>0.83643699999999999</v>
      </c>
      <c r="E59">
        <v>1.2395480000000001</v>
      </c>
      <c r="F59">
        <v>0.35242600000000002</v>
      </c>
      <c r="G59">
        <v>0.59228000000000003</v>
      </c>
      <c r="H59">
        <v>1.4782999999999999E-2</v>
      </c>
      <c r="I59" s="2">
        <v>0.10023700000000001</v>
      </c>
      <c r="J59">
        <v>0.500197</v>
      </c>
      <c r="K59">
        <v>0.29082599999999997</v>
      </c>
      <c r="L59">
        <v>0.88675199999999998</v>
      </c>
      <c r="M59">
        <v>0.99108600000000002</v>
      </c>
      <c r="P59" s="86" t="s">
        <v>78</v>
      </c>
      <c r="Q59" s="87" t="s">
        <v>27</v>
      </c>
      <c r="R59" s="63">
        <f>IF(ZScores!B58&lt;=0,ThemedEffectSize!B59,-ThemedEffectSize!B59)</f>
        <v>-0.51958899999999997</v>
      </c>
      <c r="S59" s="64">
        <f>IF(ZScores!C58&lt;=0,ThemedEffectSize!C59,-ThemedEffectSize!C59)</f>
        <v>-0.77717800000000004</v>
      </c>
      <c r="T59" s="65">
        <f>IF(ZScores!D58&lt;=0,ThemedEffectSize!D59,-ThemedEffectSize!D59)</f>
        <v>-0.83643699999999999</v>
      </c>
      <c r="U59" s="65">
        <f>IF(ZScores!E58&lt;=0,ThemedEffectSize!E59,-ThemedEffectSize!E59)</f>
        <v>-1.2395480000000001</v>
      </c>
      <c r="V59" s="67">
        <f>IF(ZScores!F58&lt;=0,ThemedEffectSize!F59,-ThemedEffectSize!F59)</f>
        <v>-0.35242600000000002</v>
      </c>
      <c r="W59" s="68">
        <f>IF(ZScores!G58&lt;=0,ThemedEffectSize!G59,-ThemedEffectSize!G59)</f>
        <v>0.59228000000000003</v>
      </c>
      <c r="X59" s="68">
        <f>IF(ZScores!H58&lt;=0,ThemedEffectSize!H59,-ThemedEffectSize!H59)</f>
        <v>1.4782999999999999E-2</v>
      </c>
      <c r="Y59" s="64">
        <f>IF(ZScores!I58&lt;=0,ThemedEffectSize!I59,-ThemedEffectSize!I59)</f>
        <v>0.10023700000000001</v>
      </c>
      <c r="Z59" s="67">
        <f>IF(ZScores!J58&lt;=0,ThemedEffectSize!J59,-ThemedEffectSize!J59)</f>
        <v>-0.500197</v>
      </c>
      <c r="AA59" s="68">
        <f>IF(ZScores!K58&lt;=0,ThemedEffectSize!K59,-ThemedEffectSize!K59)</f>
        <v>-0.29082599999999997</v>
      </c>
      <c r="AB59" s="64">
        <f>IF(ZScores!L58&lt;=0,ThemedEffectSize!L59,-ThemedEffectSize!L59)</f>
        <v>-0.88675199999999998</v>
      </c>
      <c r="AC59" s="70">
        <f>IF(ZScores!M58&lt;=0,ThemedEffectSize!M59,-ThemedEffectSize!M59)</f>
        <v>-0.99108600000000002</v>
      </c>
    </row>
    <row r="60" spans="1:29" x14ac:dyDescent="0.2">
      <c r="B60" s="9"/>
      <c r="I60" s="9"/>
    </row>
  </sheetData>
  <mergeCells count="10">
    <mergeCell ref="P31:P41"/>
    <mergeCell ref="R2:U2"/>
    <mergeCell ref="V2:Y2"/>
    <mergeCell ref="Z2:AC2"/>
    <mergeCell ref="P4:P8"/>
    <mergeCell ref="P9:P14"/>
    <mergeCell ref="P15:P18"/>
    <mergeCell ref="P19:P24"/>
    <mergeCell ref="P25:P27"/>
    <mergeCell ref="P28:P30"/>
  </mergeCells>
  <conditionalFormatting sqref="B60 I60">
    <cfRule type="colorScale" priority="5">
      <colorScale>
        <cfvo type="min"/>
        <cfvo type="num" val="0"/>
        <cfvo type="max"/>
        <color rgb="FF00B050"/>
        <color theme="0"/>
        <color rgb="FFFF0000"/>
      </colorScale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0">
    <cfRule type="colorScale" priority="7">
      <colorScale>
        <cfvo type="min"/>
        <cfvo type="max"/>
        <color rgb="FF00B050"/>
        <color rgb="FFC00000"/>
      </colorScale>
    </cfRule>
  </conditionalFormatting>
  <conditionalFormatting sqref="AB40:AB56 AB58:AB59 R39:AA59 AC39:AC59 R4:AC38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scale="81" fitToHeight="2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4A4DDB2-CF6E-644E-A6EA-201471DD8BE3}">
            <xm:f>PValues!B3&lt;0.01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3" id="{6FDDF2A8-709E-1444-906F-371D221228FD}">
            <xm:f>AND(PValues!B3&lt;=0.05,PValues!B3&gt;0.01)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4" id="{76C4F6C5-B505-7748-A614-90879C227837}">
            <xm:f>PValues!B3&gt;0.1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R4:AC4</xm:sqref>
        </x14:conditionalFormatting>
        <x14:conditionalFormatting xmlns:xm="http://schemas.microsoft.com/office/excel/2006/main">
          <x14:cfRule type="expression" priority="91" id="{74A4DDB2-CF6E-644E-A6EA-201471DD8BE3}">
            <xm:f>PValues!B52&lt;0.01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92" id="{6FDDF2A8-709E-1444-906F-371D221228FD}">
            <xm:f>AND(PValues!B52&lt;=0.05,PValues!B52&gt;0.01)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93" id="{76C4F6C5-B505-7748-A614-90879C227837}">
            <xm:f>PValues!B52&gt;0.1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R53:AC59</xm:sqref>
        </x14:conditionalFormatting>
        <x14:conditionalFormatting xmlns:xm="http://schemas.microsoft.com/office/excel/2006/main">
          <x14:cfRule type="expression" priority="118" id="{74A4DDB2-CF6E-644E-A6EA-201471DD8BE3}">
            <xm:f>PValues!B12&lt;0.01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119" id="{6FDDF2A8-709E-1444-906F-371D221228FD}">
            <xm:f>AND(PValues!B12&lt;=0.05,PValues!B12&gt;0.01)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120" id="{76C4F6C5-B505-7748-A614-90879C227837}">
            <xm:f>PValues!B12&gt;0.1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R5:AC6 R25:AC26</xm:sqref>
        </x14:conditionalFormatting>
        <x14:conditionalFormatting xmlns:xm="http://schemas.microsoft.com/office/excel/2006/main">
          <x14:cfRule type="expression" priority="140" id="{74A4DDB2-CF6E-644E-A6EA-201471DD8BE3}">
            <xm:f>PValues!B4&lt;0.01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141" id="{6FDDF2A8-709E-1444-906F-371D221228FD}">
            <xm:f>AND(PValues!B4&lt;=0.05,PValues!B4&gt;0.01)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142" id="{76C4F6C5-B505-7748-A614-90879C227837}">
            <xm:f>PValues!B4&gt;0.1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R31:AC38</xm:sqref>
        </x14:conditionalFormatting>
        <x14:conditionalFormatting xmlns:xm="http://schemas.microsoft.com/office/excel/2006/main">
          <x14:cfRule type="expression" priority="166" id="{74A4DDB2-CF6E-644E-A6EA-201471DD8BE3}">
            <xm:f>PValues!B20&lt;0.01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167" id="{6FDDF2A8-709E-1444-906F-371D221228FD}">
            <xm:f>AND(PValues!B20&lt;=0.05,PValues!B20&gt;0.01)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168" id="{76C4F6C5-B505-7748-A614-90879C227837}">
            <xm:f>PValues!B20&gt;0.1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R7:AC8</xm:sqref>
        </x14:conditionalFormatting>
        <x14:conditionalFormatting xmlns:xm="http://schemas.microsoft.com/office/excel/2006/main">
          <x14:cfRule type="expression" priority="190" id="{74A4DDB2-CF6E-644E-A6EA-201471DD8BE3}">
            <xm:f>PValues!B18&lt;0.01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191" id="{6FDDF2A8-709E-1444-906F-371D221228FD}">
            <xm:f>AND(PValues!B18&lt;=0.05,PValues!B18&gt;0.01)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192" id="{76C4F6C5-B505-7748-A614-90879C227837}">
            <xm:f>PValues!B18&gt;0.1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R28:AC29</xm:sqref>
        </x14:conditionalFormatting>
        <x14:conditionalFormatting xmlns:xm="http://schemas.microsoft.com/office/excel/2006/main">
          <x14:cfRule type="expression" priority="216" id="{74A4DDB2-CF6E-644E-A6EA-201471DD8BE3}">
            <xm:f>PValues!B51&lt;0.01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217" id="{6FDDF2A8-709E-1444-906F-371D221228FD}">
            <xm:f>AND(PValues!B51&lt;=0.05,PValues!B51&gt;0.01)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218" id="{76C4F6C5-B505-7748-A614-90879C227837}">
            <xm:f>PValues!B51&gt;0.1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R9:AC9</xm:sqref>
        </x14:conditionalFormatting>
        <x14:conditionalFormatting xmlns:xm="http://schemas.microsoft.com/office/excel/2006/main">
          <x14:cfRule type="expression" priority="240" id="{74A4DDB2-CF6E-644E-A6EA-201471DD8BE3}">
            <xm:f>PValues!B50&lt;0.01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241" id="{6FDDF2A8-709E-1444-906F-371D221228FD}">
            <xm:f>AND(PValues!B50&lt;=0.05,PValues!B50&gt;0.01)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242" id="{76C4F6C5-B505-7748-A614-90879C227837}">
            <xm:f>PValues!B50&gt;0.1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R40:AC40</xm:sqref>
        </x14:conditionalFormatting>
        <x14:conditionalFormatting xmlns:xm="http://schemas.microsoft.com/office/excel/2006/main">
          <x14:cfRule type="expression" priority="284" id="{74A4DDB2-CF6E-644E-A6EA-201471DD8BE3}">
            <xm:f>PValues!B22&lt;0.01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285" id="{6FDDF2A8-709E-1444-906F-371D221228FD}">
            <xm:f>AND(PValues!B22&lt;=0.05,PValues!B22&gt;0.01)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286" id="{76C4F6C5-B505-7748-A614-90879C227837}">
            <xm:f>PValues!B22&gt;0.1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R10:AC10</xm:sqref>
        </x14:conditionalFormatting>
        <x14:conditionalFormatting xmlns:xm="http://schemas.microsoft.com/office/excel/2006/main">
          <x14:cfRule type="expression" priority="328" id="{74A4DDB2-CF6E-644E-A6EA-201471DD8BE3}">
            <xm:f>PValues!B39&lt;0.01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329" id="{6FDDF2A8-709E-1444-906F-371D221228FD}">
            <xm:f>AND(PValues!B39&lt;=0.05,PValues!B39&gt;0.01)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330" id="{76C4F6C5-B505-7748-A614-90879C227837}">
            <xm:f>PValues!B39&gt;0.1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R11:AC11</xm:sqref>
        </x14:conditionalFormatting>
        <x14:conditionalFormatting xmlns:xm="http://schemas.microsoft.com/office/excel/2006/main">
          <x14:cfRule type="expression" priority="367" id="{74A4DDB2-CF6E-644E-A6EA-201471DD8BE3}">
            <xm:f>PValues!B37&lt;0.01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368" id="{6FDDF2A8-709E-1444-906F-371D221228FD}">
            <xm:f>AND(PValues!B37&lt;=0.05,PValues!B37&gt;0.01)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369" id="{76C4F6C5-B505-7748-A614-90879C227837}">
            <xm:f>PValues!B37&gt;0.1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R50:AC51</xm:sqref>
        </x14:conditionalFormatting>
        <x14:conditionalFormatting xmlns:xm="http://schemas.microsoft.com/office/excel/2006/main">
          <x14:cfRule type="expression" priority="411" id="{74A4DDB2-CF6E-644E-A6EA-201471DD8BE3}">
            <xm:f>PValues!B42&lt;0.01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412" id="{6FDDF2A8-709E-1444-906F-371D221228FD}">
            <xm:f>AND(PValues!B42&lt;=0.05,PValues!B42&gt;0.01)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413" id="{76C4F6C5-B505-7748-A614-90879C227837}">
            <xm:f>PValues!B42&gt;0.1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R12:AC13</xm:sqref>
        </x14:conditionalFormatting>
        <x14:conditionalFormatting xmlns:xm="http://schemas.microsoft.com/office/excel/2006/main">
          <x14:cfRule type="expression" priority="450" id="{74A4DDB2-CF6E-644E-A6EA-201471DD8BE3}">
            <xm:f>PValues!B40&lt;0.01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451" id="{6FDDF2A8-709E-1444-906F-371D221228FD}">
            <xm:f>AND(PValues!B40&lt;=0.05,PValues!B40&gt;0.01)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452" id="{76C4F6C5-B505-7748-A614-90879C227837}">
            <xm:f>PValues!B40&gt;0.1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R21:AC22</xm:sqref>
        </x14:conditionalFormatting>
        <x14:conditionalFormatting xmlns:xm="http://schemas.microsoft.com/office/excel/2006/main">
          <x14:cfRule type="expression" priority="494" id="{74A4DDB2-CF6E-644E-A6EA-201471DD8BE3}">
            <xm:f>PValues!B49&lt;0.01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495" id="{6FDDF2A8-709E-1444-906F-371D221228FD}">
            <xm:f>AND(PValues!B49&lt;=0.05,PValues!B49&gt;0.01)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496" id="{76C4F6C5-B505-7748-A614-90879C227837}">
            <xm:f>PValues!B49&gt;0.1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R14:AC14</xm:sqref>
        </x14:conditionalFormatting>
        <x14:conditionalFormatting xmlns:xm="http://schemas.microsoft.com/office/excel/2006/main">
          <x14:cfRule type="expression" priority="533" id="{74A4DDB2-CF6E-644E-A6EA-201471DD8BE3}">
            <xm:f>PValues!B46&lt;0.01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534" id="{6FDDF2A8-709E-1444-906F-371D221228FD}">
            <xm:f>AND(PValues!B46&lt;=0.05,PValues!B46&gt;0.01)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535" id="{76C4F6C5-B505-7748-A614-90879C227837}">
            <xm:f>PValues!B46&gt;0.1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R52:AC52</xm:sqref>
        </x14:conditionalFormatting>
        <x14:conditionalFormatting xmlns:xm="http://schemas.microsoft.com/office/excel/2006/main">
          <x14:cfRule type="expression" priority="586" id="{74A4DDB2-CF6E-644E-A6EA-201471DD8BE3}">
            <xm:f>PValues!B25&lt;0.01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587" id="{6FDDF2A8-709E-1444-906F-371D221228FD}">
            <xm:f>AND(PValues!B25&lt;=0.05,PValues!B25&gt;0.01)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588" id="{76C4F6C5-B505-7748-A614-90879C227837}">
            <xm:f>PValues!B25&gt;0.1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R27:AC27 R16:AC16</xm:sqref>
        </x14:conditionalFormatting>
        <x14:conditionalFormatting xmlns:xm="http://schemas.microsoft.com/office/excel/2006/main">
          <x14:cfRule type="expression" priority="631" id="{74A4DDB2-CF6E-644E-A6EA-201471DD8BE3}">
            <xm:f>PValues!B23&lt;0.01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632" id="{6FDDF2A8-709E-1444-906F-371D221228FD}">
            <xm:f>AND(PValues!B23&lt;=0.05,PValues!B23&gt;0.01)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633" id="{76C4F6C5-B505-7748-A614-90879C227837}">
            <xm:f>PValues!B23&gt;0.1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R42:AC43</xm:sqref>
        </x14:conditionalFormatting>
        <x14:conditionalFormatting xmlns:xm="http://schemas.microsoft.com/office/excel/2006/main">
          <x14:cfRule type="expression" priority="696" id="{74A4DDB2-CF6E-644E-A6EA-201471DD8BE3}">
            <xm:f>PValues!B48&lt;0.01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697" id="{6FDDF2A8-709E-1444-906F-371D221228FD}">
            <xm:f>AND(PValues!B48&lt;=0.05,PValues!B48&gt;0.01)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698" id="{76C4F6C5-B505-7748-A614-90879C227837}">
            <xm:f>PValues!B48&gt;0.1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R17:AC17</xm:sqref>
        </x14:conditionalFormatting>
        <x14:conditionalFormatting xmlns:xm="http://schemas.microsoft.com/office/excel/2006/main">
          <x14:cfRule type="expression" priority="749" id="{74A4DDB2-CF6E-644E-A6EA-201471DD8BE3}">
            <xm:f>PValues!B35&lt;0.01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750" id="{6FDDF2A8-709E-1444-906F-371D221228FD}">
            <xm:f>AND(PValues!B35&lt;=0.05,PValues!B35&gt;0.01)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751" id="{76C4F6C5-B505-7748-A614-90879C227837}">
            <xm:f>PValues!B35&gt;0.1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R30:AC30 R18:AC18</xm:sqref>
        </x14:conditionalFormatting>
        <x14:conditionalFormatting xmlns:xm="http://schemas.microsoft.com/office/excel/2006/main">
          <x14:cfRule type="expression" priority="832" id="{74A4DDB2-CF6E-644E-A6EA-201471DD8BE3}">
            <xm:f>PValues!B17&lt;0.01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833" id="{6FDDF2A8-709E-1444-906F-371D221228FD}">
            <xm:f>AND(PValues!B17&lt;=0.05,PValues!B17&gt;0.01)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834" id="{76C4F6C5-B505-7748-A614-90879C227837}">
            <xm:f>PValues!B17&gt;0.1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R15:AC15</xm:sqref>
        </x14:conditionalFormatting>
        <x14:conditionalFormatting xmlns:xm="http://schemas.microsoft.com/office/excel/2006/main">
          <x14:cfRule type="expression" priority="865" id="{74A4DDB2-CF6E-644E-A6EA-201471DD8BE3}">
            <xm:f>PValues!B14&lt;0.01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866" id="{6FDDF2A8-709E-1444-906F-371D221228FD}">
            <xm:f>AND(PValues!B14&lt;=0.05,PValues!B14&gt;0.01)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867" id="{76C4F6C5-B505-7748-A614-90879C227837}">
            <xm:f>PValues!B14&gt;0.1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R39:AC39</xm:sqref>
        </x14:conditionalFormatting>
        <x14:conditionalFormatting xmlns:xm="http://schemas.microsoft.com/office/excel/2006/main">
          <x14:cfRule type="expression" priority="948" id="{74A4DDB2-CF6E-644E-A6EA-201471DD8BE3}">
            <xm:f>PValues!B34&lt;0.01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949" id="{6FDDF2A8-709E-1444-906F-371D221228FD}">
            <xm:f>AND(PValues!B34&lt;=0.05,PValues!B34&gt;0.01)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950" id="{76C4F6C5-B505-7748-A614-90879C227837}">
            <xm:f>PValues!B34&gt;0.1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R20:AC20</xm:sqref>
        </x14:conditionalFormatting>
        <x14:conditionalFormatting xmlns:xm="http://schemas.microsoft.com/office/excel/2006/main">
          <x14:cfRule type="expression" priority="1016" id="{74A4DDB2-CF6E-644E-A6EA-201471DD8BE3}">
            <xm:f>PValues!B44&lt;0.01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1017" id="{6FDDF2A8-709E-1444-906F-371D221228FD}">
            <xm:f>AND(PValues!B44&lt;=0.05,PValues!B44&gt;0.01)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1018" id="{76C4F6C5-B505-7748-A614-90879C227837}">
            <xm:f>PValues!B44&gt;0.1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R23:AC24</xm:sqref>
        </x14:conditionalFormatting>
        <x14:conditionalFormatting xmlns:xm="http://schemas.microsoft.com/office/excel/2006/main">
          <x14:cfRule type="expression" priority="1088" id="{74A4DDB2-CF6E-644E-A6EA-201471DD8BE3}">
            <xm:f>PValues!B26&lt;0.01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1089" id="{6FDDF2A8-709E-1444-906F-371D221228FD}">
            <xm:f>AND(PValues!B26&lt;=0.05,PValues!B26&gt;0.01)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1090" id="{76C4F6C5-B505-7748-A614-90879C227837}">
            <xm:f>PValues!B26&gt;0.1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R44:AC49</xm:sqref>
        </x14:conditionalFormatting>
        <x14:conditionalFormatting xmlns:xm="http://schemas.microsoft.com/office/excel/2006/main">
          <x14:cfRule type="expression" priority="1205" id="{74A4DDB2-CF6E-644E-A6EA-201471DD8BE3}">
            <xm:f>PValues!B15&lt;0.01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1206" id="{6FDDF2A8-709E-1444-906F-371D221228FD}">
            <xm:f>AND(PValues!B15&lt;=0.05,PValues!B15&gt;0.01)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1207" id="{76C4F6C5-B505-7748-A614-90879C227837}">
            <xm:f>PValues!B15&gt;0.1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R41:AC41</xm:sqref>
        </x14:conditionalFormatting>
        <x14:conditionalFormatting xmlns:xm="http://schemas.microsoft.com/office/excel/2006/main">
          <x14:cfRule type="expression" priority="1249" id="{74A4DDB2-CF6E-644E-A6EA-201471DD8BE3}">
            <xm:f>PValues!B16&lt;0.01</xm:f>
            <x14:dxf>
              <font>
                <b/>
                <i val="0"/>
                <strike val="0"/>
                <color theme="1"/>
              </font>
              <fill>
                <patternFill patternType="solid">
                  <fgColor auto="1"/>
                  <bgColor auto="1"/>
                </patternFill>
              </fill>
            </x14:dxf>
          </x14:cfRule>
          <x14:cfRule type="expression" priority="1250" id="{6FDDF2A8-709E-1444-906F-371D221228FD}">
            <xm:f>AND(PValues!B16&lt;=0.05,PValues!B16&gt;0.01)</xm:f>
            <x14:dxf>
              <font>
                <b val="0"/>
                <i/>
                <strike val="0"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1251" id="{76C4F6C5-B505-7748-A614-90879C227837}">
            <xm:f>PValues!B16&gt;0.1</xm:f>
            <x14:dxf>
              <font>
                <strike/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R19:AC19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PValues</vt:lpstr>
      <vt:lpstr>ZScores</vt:lpstr>
      <vt:lpstr>EffectSize</vt:lpstr>
      <vt:lpstr>SelectedEffectSize</vt:lpstr>
      <vt:lpstr>PreMean Analysis</vt:lpstr>
      <vt:lpstr>ThemedEffectSize</vt:lpstr>
      <vt:lpstr>EffectSize!Print_Area</vt:lpstr>
      <vt:lpstr>SelectedEffectSize!Print_Area</vt:lpstr>
      <vt:lpstr>ThemedEffectSize!Print_Area</vt:lpstr>
    </vt:vector>
  </TitlesOfParts>
  <Company>Dickinson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Braught</dc:creator>
  <cp:lastModifiedBy>Microsoft Office User</cp:lastModifiedBy>
  <cp:lastPrinted>2019-06-11T12:14:12Z</cp:lastPrinted>
  <dcterms:created xsi:type="dcterms:W3CDTF">2018-06-11T13:41:11Z</dcterms:created>
  <dcterms:modified xsi:type="dcterms:W3CDTF">2019-06-11T14:14:56Z</dcterms:modified>
</cp:coreProperties>
</file>