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Rentabilidades" sheetId="2" r:id="rId5"/>
    <sheet state="visible" name="Histograma" sheetId="3" r:id="rId6"/>
  </sheets>
  <definedNames>
    <definedName name="IBEX">Rentabilidades!$AG$7:$AG$151</definedName>
    <definedName name="Telefonica">Rentabilidades!$AC$7:$AC$151</definedName>
    <definedName name="KBC">Rentabilidades!$X$7:$X$151</definedName>
    <definedName name="Enel">Rentabilidades!$U$7:$U$151</definedName>
    <definedName name="FCC">Rentabilidades!$N$7:$N$151</definedName>
    <definedName name="BSCH">Rentabilidades!$G$7:$G$151</definedName>
    <definedName name="Nokia">Rentabilidades!$AF$7:$AF$151</definedName>
    <definedName name="Acciona">Rentabilidades!$D$7:$D$151</definedName>
    <definedName name="Vueling">Rentabilidades!$AB$7:$AB$151</definedName>
    <definedName name="Gamesa">Rentabilidades!$P$7:$P$151</definedName>
    <definedName name="BMW">Rentabilidades!$H$7:$H$151</definedName>
    <definedName name="ACS">Rentabilidades!$F$7:$F$151</definedName>
    <definedName name="E.ON">Rentabilidades!$AA$7:$AA$151</definedName>
    <definedName name="Unicredit">Rentabilidades!$W$7:$W$151</definedName>
    <definedName name="Danone">Rentabilidades!$AD$7:$AD$151</definedName>
    <definedName name="Aegon">Rentabilidades!$S$7:$S$151</definedName>
    <definedName name="Nestle">Rentabilidades!$AE$7:$AE$151</definedName>
    <definedName name="SX5E">Rentabilidades!$AH$7:$AH$151</definedName>
    <definedName name="Total">Rentabilidades!$L$7:$L$151</definedName>
    <definedName name="Endesa">Rentabilidades!$M$7:$M$151</definedName>
    <definedName name="Sacyr">Rentabilidades!$Z$7:$Z$151</definedName>
    <definedName name="Michelin">Rentabilidades!$V$7:$V$151</definedName>
    <definedName name="Gas_Natural">Rentabilidades!$Q$7:$Q$151</definedName>
    <definedName name="BBVA">Rentabilidades!$K$7:$K$151</definedName>
    <definedName localSheetId="0" name="BLPH20061026114512_1">Datos!$B$5</definedName>
    <definedName name="Repsol">Rentabilidades!$Y$7:$Y$151</definedName>
    <definedName name="Bankinter">Rentabilidades!$J$7:$J$151</definedName>
    <definedName name="Ferrovial">Rentabilidades!$O$7:$O$151</definedName>
    <definedName name="Iberdrola">Rentabilidades!$R$7:$R$151</definedName>
    <definedName name="Abertis">Rentabilidades!$C$7:$C$151</definedName>
    <definedName name="Inditex">Rentabilidades!$T$7:$T$151</definedName>
    <definedName name="Acerinox">Rentabilidades!$E$7:$E$151</definedName>
    <definedName name="Sabadell">Rentabilidades!$I$7:$I$151</definedName>
  </definedNames>
  <calcPr/>
</workbook>
</file>

<file path=xl/sharedStrings.xml><?xml version="1.0" encoding="utf-8"?>
<sst xmlns="http://schemas.openxmlformats.org/spreadsheetml/2006/main" count="79" uniqueCount="45">
  <si>
    <t>Fecha</t>
  </si>
  <si>
    <t>Abertis</t>
  </si>
  <si>
    <t>Acciona</t>
  </si>
  <si>
    <t>Acerinox</t>
  </si>
  <si>
    <t>ACS</t>
  </si>
  <si>
    <t>BSCH</t>
  </si>
  <si>
    <t>BMW</t>
  </si>
  <si>
    <t>Sabadell</t>
  </si>
  <si>
    <t>Bankinter</t>
  </si>
  <si>
    <t>BBVA</t>
  </si>
  <si>
    <t>Total</t>
  </si>
  <si>
    <t>Endesa</t>
  </si>
  <si>
    <t>FCC</t>
  </si>
  <si>
    <t>Ferrovial</t>
  </si>
  <si>
    <t>Gamesa</t>
  </si>
  <si>
    <t>Gas_Natural</t>
  </si>
  <si>
    <t>Iberdrola</t>
  </si>
  <si>
    <t>Aegon</t>
  </si>
  <si>
    <t>Inditex</t>
  </si>
  <si>
    <t>Enel</t>
  </si>
  <si>
    <t>Michelin</t>
  </si>
  <si>
    <t>Unicredit</t>
  </si>
  <si>
    <t>KBC</t>
  </si>
  <si>
    <t>Repsol</t>
  </si>
  <si>
    <t>Sacyr</t>
  </si>
  <si>
    <t>E.ON</t>
  </si>
  <si>
    <t>Vueling</t>
  </si>
  <si>
    <t>Telefonica</t>
  </si>
  <si>
    <t>Danone</t>
  </si>
  <si>
    <t>Nestle</t>
  </si>
  <si>
    <t>Nokia</t>
  </si>
  <si>
    <t>IBEX</t>
  </si>
  <si>
    <t xml:space="preserve">SX5E </t>
  </si>
  <si>
    <t>Acciones</t>
  </si>
  <si>
    <t>Histograma</t>
  </si>
  <si>
    <t>Máximo</t>
  </si>
  <si>
    <t>Mínimo</t>
  </si>
  <si>
    <t>Número de clases</t>
  </si>
  <si>
    <t>Longitud del rango</t>
  </si>
  <si>
    <t>Paso</t>
  </si>
  <si>
    <t>Desviación Típica</t>
  </si>
  <si>
    <t>Media</t>
  </si>
  <si>
    <t>Clases</t>
  </si>
  <si>
    <t>Fr.Rel.Ac.</t>
  </si>
  <si>
    <t>Fr.Rel.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</si>
</sst>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00%"/>
  </numFmts>
  <fonts count="9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0"/>
      <name val="Calibri"/>
    </font>
    <font>
      <b/>
      <sz val="10.0"/>
      <color rgb="FFFFFFFF"/>
      <name val="Arial"/>
    </font>
    <font>
      <b/>
      <sz val="10.0"/>
      <color rgb="FFC00000"/>
      <name val="Arial"/>
    </font>
    <font/>
    <font>
      <b/>
      <sz val="10.0"/>
      <color theme="1"/>
      <name val="Arial"/>
    </font>
    <font>
      <u/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84519"/>
        <bgColor rgb="FFD84519"/>
      </patternFill>
    </fill>
    <fill>
      <patternFill patternType="solid">
        <fgColor rgb="FF7F7F7F"/>
        <bgColor rgb="FF7F7F7F"/>
      </patternFill>
    </fill>
    <fill>
      <patternFill patternType="solid">
        <fgColor rgb="FFFDE9D9"/>
        <bgColor rgb="FFFDE9D9"/>
      </patternFill>
    </fill>
  </fills>
  <borders count="20">
    <border/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/>
      <bottom/>
    </border>
    <border>
      <right style="thin">
        <color theme="1"/>
      </right>
    </border>
    <border>
      <left style="thin">
        <color theme="1"/>
      </left>
      <right style="thin">
        <color theme="1"/>
      </right>
      <top/>
      <bottom style="thin">
        <color theme="1"/>
      </bottom>
    </border>
    <border>
      <bottom style="thin">
        <color theme="1"/>
      </bottom>
    </border>
    <border>
      <right style="thin">
        <color theme="1"/>
      </right>
      <bottom style="thin">
        <color theme="1"/>
      </bottom>
    </border>
    <border>
      <top style="thin">
        <color theme="1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84519"/>
      </left>
      <top style="thin">
        <color rgb="FFD84519"/>
      </top>
      <bottom style="thin">
        <color rgb="FFD84519"/>
      </bottom>
    </border>
    <border>
      <top style="thin">
        <color rgb="FFD84519"/>
      </top>
      <bottom style="thin">
        <color rgb="FFD84519"/>
      </bottom>
    </border>
    <border>
      <right style="thin">
        <color rgb="FFD84519"/>
      </right>
      <top style="thin">
        <color rgb="FFD84519"/>
      </top>
      <bottom style="thin">
        <color rgb="FFD84519"/>
      </bottom>
    </border>
    <border>
      <left/>
      <right/>
      <top/>
      <bottom/>
    </border>
    <border>
      <left style="thin">
        <color rgb="FFD84519"/>
      </left>
      <right style="thin">
        <color rgb="FFD84519"/>
      </right>
      <top style="thin">
        <color rgb="FFD84519"/>
      </top>
      <bottom style="thin">
        <color rgb="FFD84519"/>
      </bottom>
    </border>
    <border>
      <left style="thin">
        <color rgb="FFD84519"/>
      </left>
    </border>
    <border>
      <right style="thin">
        <color rgb="FFD84519"/>
      </right>
    </border>
    <border>
      <left style="thin">
        <color rgb="FFD84519"/>
      </left>
      <bottom style="thin">
        <color rgb="FFD84519"/>
      </bottom>
    </border>
    <border>
      <bottom style="thin">
        <color rgb="FFD84519"/>
      </bottom>
    </border>
    <border>
      <right style="thin">
        <color rgb="FFD84519"/>
      </right>
      <bottom style="thin">
        <color rgb="FFD84519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1" fillId="3" fontId="3" numFmtId="0" xfId="0" applyAlignment="1" applyBorder="1" applyFill="1" applyFont="1">
      <alignment horizontal="center"/>
    </xf>
    <xf borderId="2" fillId="2" fontId="2" numFmtId="164" xfId="0" applyAlignment="1" applyBorder="1" applyFont="1" applyNumberFormat="1">
      <alignment horizontal="center"/>
    </xf>
    <xf borderId="0" fillId="0" fontId="1" numFmtId="2" xfId="0" applyAlignment="1" applyFont="1" applyNumberFormat="1">
      <alignment horizontal="center"/>
    </xf>
    <xf borderId="3" fillId="0" fontId="1" numFmtId="2" xfId="0" applyAlignment="1" applyBorder="1" applyFont="1" applyNumberFormat="1">
      <alignment horizontal="center"/>
    </xf>
    <xf borderId="4" fillId="2" fontId="2" numFmtId="164" xfId="0" applyAlignment="1" applyBorder="1" applyFont="1" applyNumberFormat="1">
      <alignment horizontal="center"/>
    </xf>
    <xf borderId="5" fillId="0" fontId="1" numFmtId="2" xfId="0" applyAlignment="1" applyBorder="1" applyFont="1" applyNumberFormat="1">
      <alignment horizontal="center"/>
    </xf>
    <xf borderId="6" fillId="0" fontId="1" numFmtId="2" xfId="0" applyAlignment="1" applyBorder="1" applyFont="1" applyNumberFormat="1">
      <alignment horizontal="center"/>
    </xf>
    <xf borderId="0" fillId="0" fontId="1" numFmtId="10" xfId="0" applyFont="1" applyNumberFormat="1"/>
    <xf borderId="0" fillId="0" fontId="1" numFmtId="0" xfId="0" applyFont="1"/>
    <xf borderId="0" fillId="0" fontId="1" numFmtId="10" xfId="0" applyAlignment="1" applyFont="1" applyNumberFormat="1">
      <alignment horizontal="center"/>
    </xf>
    <xf borderId="3" fillId="0" fontId="1" numFmtId="10" xfId="0" applyAlignment="1" applyBorder="1" applyFont="1" applyNumberFormat="1">
      <alignment horizontal="center"/>
    </xf>
    <xf borderId="0" fillId="0" fontId="1" numFmtId="2" xfId="0" applyFont="1" applyNumberFormat="1"/>
    <xf borderId="0" fillId="0" fontId="1" numFmtId="165" xfId="0" applyFont="1" applyNumberFormat="1"/>
    <xf borderId="5" fillId="0" fontId="1" numFmtId="10" xfId="0" applyAlignment="1" applyBorder="1" applyFont="1" applyNumberFormat="1">
      <alignment horizontal="center"/>
    </xf>
    <xf borderId="6" fillId="0" fontId="1" numFmtId="10" xfId="0" applyAlignment="1" applyBorder="1" applyFont="1" applyNumberFormat="1">
      <alignment horizontal="center"/>
    </xf>
    <xf borderId="7" fillId="0" fontId="1" numFmtId="0" xfId="0" applyBorder="1" applyFont="1"/>
    <xf borderId="8" fillId="0" fontId="4" numFmtId="0" xfId="0" applyAlignment="1" applyBorder="1" applyFont="1">
      <alignment horizontal="center"/>
    </xf>
    <xf borderId="9" fillId="0" fontId="5" numFmtId="0" xfId="0" applyBorder="1" applyFont="1"/>
    <xf borderId="9" fillId="0" fontId="6" numFmtId="0" xfId="0" applyAlignment="1" applyBorder="1" applyFont="1">
      <alignment horizontal="center"/>
    </xf>
    <xf borderId="0" fillId="0" fontId="7" numFmtId="0" xfId="0" applyFont="1"/>
    <xf borderId="10" fillId="2" fontId="2" numFmtId="0" xfId="0" applyAlignment="1" applyBorder="1" applyFont="1">
      <alignment horizontal="center"/>
    </xf>
    <xf borderId="11" fillId="0" fontId="5" numFmtId="0" xfId="0" applyBorder="1" applyFont="1"/>
    <xf borderId="12" fillId="0" fontId="5" numFmtId="0" xfId="0" applyBorder="1" applyFont="1"/>
    <xf borderId="0" fillId="0" fontId="6" numFmtId="0" xfId="0" applyFont="1"/>
    <xf borderId="13" fillId="4" fontId="1" numFmtId="10" xfId="0" applyBorder="1" applyFill="1" applyFont="1" applyNumberFormat="1"/>
    <xf borderId="0" fillId="0" fontId="8" numFmtId="0" xfId="0" applyFont="1"/>
    <xf borderId="13" fillId="4" fontId="1" numFmtId="0" xfId="0" applyBorder="1" applyFont="1"/>
    <xf borderId="14" fillId="2" fontId="2" numFmtId="0" xfId="0" applyAlignment="1" applyBorder="1" applyFont="1">
      <alignment horizontal="center"/>
    </xf>
    <xf borderId="15" fillId="0" fontId="1" numFmtId="165" xfId="0" applyBorder="1" applyFont="1" applyNumberFormat="1"/>
    <xf borderId="16" fillId="0" fontId="1" numFmtId="10" xfId="0" applyBorder="1" applyFont="1" applyNumberFormat="1"/>
    <xf borderId="17" fillId="0" fontId="1" numFmtId="165" xfId="0" applyBorder="1" applyFont="1" applyNumberFormat="1"/>
    <xf borderId="18" fillId="0" fontId="1" numFmtId="10" xfId="0" applyBorder="1" applyFont="1" applyNumberFormat="1"/>
    <xf borderId="19" fillId="0" fontId="1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Endesa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D84519"/>
            </a:solidFill>
            <a:ln cmpd="sng">
              <a:solidFill>
                <a:srgbClr val="000000"/>
              </a:solidFill>
            </a:ln>
          </c:spPr>
          <c:cat>
            <c:strRef>
              <c:f>Histograma!$B$32:$B$51</c:f>
            </c:strRef>
          </c:cat>
          <c:val>
            <c:numRef>
              <c:f>Histograma!$D$32:$D$51</c:f>
              <c:numCache/>
            </c:numRef>
          </c:val>
        </c:ser>
        <c:axId val="1214698082"/>
        <c:axId val="851029687"/>
      </c:barChart>
      <c:catAx>
        <c:axId val="1214698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1029687"/>
      </c:catAx>
      <c:valAx>
        <c:axId val="851029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4698082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</xdr:row>
      <xdr:rowOff>-9525</xdr:rowOff>
    </xdr:from>
    <xdr:ext cx="3952875" cy="495300"/>
    <xdr:sp>
      <xdr:nvSpPr>
        <xdr:cNvPr id="3" name="Shape 3"/>
        <xdr:cNvSpPr/>
      </xdr:nvSpPr>
      <xdr:spPr>
        <a:xfrm>
          <a:off x="3379088" y="3541875"/>
          <a:ext cx="3933825" cy="476250"/>
        </a:xfrm>
        <a:prstGeom prst="round2DiagRect">
          <a:avLst>
            <a:gd fmla="val 16667" name="adj1"/>
            <a:gd fmla="val 0" name="adj2"/>
          </a:avLst>
        </a:prstGeom>
        <a:solidFill>
          <a:schemeClr val="lt1"/>
        </a:solidFill>
        <a:ln cap="flat" cmpd="sng" w="25400">
          <a:solidFill>
            <a:srgbClr val="D8451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Calcular las rentabilidades diarias para cada acción.  </a:t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533400</xdr:colOff>
      <xdr:row>21</xdr:row>
      <xdr:rowOff>104775</xdr:rowOff>
    </xdr:from>
    <xdr:ext cx="5200650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323850</xdr:colOff>
      <xdr:row>1</xdr:row>
      <xdr:rowOff>-9525</xdr:rowOff>
    </xdr:from>
    <xdr:ext cx="10039350" cy="2514600"/>
    <xdr:sp>
      <xdr:nvSpPr>
        <xdr:cNvPr id="4" name="Shape 4"/>
        <xdr:cNvSpPr/>
      </xdr:nvSpPr>
      <xdr:spPr>
        <a:xfrm>
          <a:off x="340613" y="2532225"/>
          <a:ext cx="10010775" cy="2495550"/>
        </a:xfrm>
        <a:prstGeom prst="round2DiagRect">
          <a:avLst>
            <a:gd fmla="val 16667" name="adj1"/>
            <a:gd fmla="val 0" name="adj2"/>
          </a:avLst>
        </a:prstGeom>
        <a:solidFill>
          <a:schemeClr val="lt1"/>
        </a:solidFill>
        <a:ln cap="flat" cmpd="sng" w="25400">
          <a:solidFill>
            <a:srgbClr val="D8451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Construir un histograma dinámico de las rentabilidades calculadas para una entidad seleccionada  (deberá ceñirse a las empresas utilizadas en la hoja Rentabilidades).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Un histograma es la representación gráfica de una variable (en nuestro caso la rentabilidad de una acción) en forma de barras, donde cada barra es proporcional a la frecuencia de los valores representados.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Construcción de un histograma: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Determinar el rango de los datos (máximo y el mínimo de la serie)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Asignar el número de clases (en nuestro ejercicio lo fijaremos en 20)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Determinar la longitud del rango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Determinar el paso (Longitud del rango/Número de clases)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Construir las clases (utilizando el Paso)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Determinar la Frecuencia Relativa Acumulada (contar todos los datos menores o iguales a la clase entre el total de datos)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Determinar la Frecuencia Relativa (no acumulada)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0" i="0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.88"/>
    <col customWidth="1" min="2" max="2" width="10.75"/>
    <col customWidth="1" min="3" max="34" width="12.88"/>
  </cols>
  <sheetData>
    <row r="1" ht="12.75" customHeight="1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2.75" customHeight="1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ht="12.75" customHeight="1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ht="12.75" customHeight="1">
      <c r="B4" s="2" t="s">
        <v>0</v>
      </c>
      <c r="C4" s="3" t="s">
        <v>1</v>
      </c>
      <c r="D4" s="2" t="s">
        <v>2</v>
      </c>
      <c r="E4" s="3" t="s">
        <v>3</v>
      </c>
      <c r="F4" s="2" t="s">
        <v>4</v>
      </c>
      <c r="G4" s="3" t="s">
        <v>5</v>
      </c>
      <c r="H4" s="2" t="s">
        <v>6</v>
      </c>
      <c r="I4" s="3" t="s">
        <v>7</v>
      </c>
      <c r="J4" s="2" t="s">
        <v>8</v>
      </c>
      <c r="K4" s="3" t="s">
        <v>9</v>
      </c>
      <c r="L4" s="2" t="s">
        <v>10</v>
      </c>
      <c r="M4" s="3" t="s">
        <v>11</v>
      </c>
      <c r="N4" s="2" t="s">
        <v>12</v>
      </c>
      <c r="O4" s="3" t="s">
        <v>13</v>
      </c>
      <c r="P4" s="2" t="s">
        <v>14</v>
      </c>
      <c r="Q4" s="3" t="s">
        <v>15</v>
      </c>
      <c r="R4" s="2" t="s">
        <v>16</v>
      </c>
      <c r="S4" s="3" t="s">
        <v>17</v>
      </c>
      <c r="T4" s="2" t="s">
        <v>18</v>
      </c>
      <c r="U4" s="3" t="s">
        <v>19</v>
      </c>
      <c r="V4" s="2" t="s">
        <v>20</v>
      </c>
      <c r="W4" s="3" t="s">
        <v>21</v>
      </c>
      <c r="X4" s="2" t="s">
        <v>22</v>
      </c>
      <c r="Y4" s="3" t="s">
        <v>23</v>
      </c>
      <c r="Z4" s="2" t="s">
        <v>24</v>
      </c>
      <c r="AA4" s="3" t="s">
        <v>25</v>
      </c>
      <c r="AB4" s="2" t="s">
        <v>26</v>
      </c>
      <c r="AC4" s="3" t="s">
        <v>27</v>
      </c>
      <c r="AD4" s="2" t="s">
        <v>28</v>
      </c>
      <c r="AE4" s="3" t="s">
        <v>29</v>
      </c>
      <c r="AF4" s="2" t="s">
        <v>30</v>
      </c>
      <c r="AG4" s="3" t="s">
        <v>31</v>
      </c>
      <c r="AH4" s="2" t="s">
        <v>32</v>
      </c>
    </row>
    <row r="5" ht="12.75" customHeight="1">
      <c r="B5" s="4">
        <v>43144.0</v>
      </c>
      <c r="C5" s="5">
        <v>12.3652</v>
      </c>
      <c r="D5" s="5">
        <v>86.5</v>
      </c>
      <c r="E5" s="5">
        <v>13.86</v>
      </c>
      <c r="F5" s="5">
        <v>34.0</v>
      </c>
      <c r="G5" s="5">
        <v>10.3796</v>
      </c>
      <c r="H5" s="5">
        <v>5.845</v>
      </c>
      <c r="I5" s="5">
        <v>3.5912</v>
      </c>
      <c r="J5" s="5">
        <v>7.08</v>
      </c>
      <c r="K5" s="5">
        <v>12.528</v>
      </c>
      <c r="L5" s="5">
        <v>43.165</v>
      </c>
      <c r="M5" s="5">
        <v>21.63</v>
      </c>
      <c r="N5" s="5">
        <v>29.07</v>
      </c>
      <c r="O5" s="5">
        <v>7.77</v>
      </c>
      <c r="P5" s="5">
        <v>12.3922</v>
      </c>
      <c r="Q5" s="5">
        <v>14.22</v>
      </c>
      <c r="R5" s="5">
        <v>6.5</v>
      </c>
      <c r="S5" s="5">
        <v>4.844</v>
      </c>
      <c r="T5" s="5">
        <v>42.4127</v>
      </c>
      <c r="U5" s="5">
        <v>4.13</v>
      </c>
      <c r="V5" s="5">
        <v>51.1045</v>
      </c>
      <c r="W5" s="5">
        <v>22.7235</v>
      </c>
      <c r="X5" s="5">
        <v>2219.68</v>
      </c>
      <c r="Y5" s="5">
        <v>18.845</v>
      </c>
      <c r="Z5" s="5">
        <v>8.3410792421</v>
      </c>
      <c r="AA5" s="5">
        <v>27.77</v>
      </c>
      <c r="AB5" s="5">
        <v>13.05</v>
      </c>
      <c r="AC5" s="5">
        <v>19.75</v>
      </c>
      <c r="AD5" s="5">
        <v>41.2</v>
      </c>
      <c r="AE5" s="5">
        <v>49.9</v>
      </c>
      <c r="AF5" s="5">
        <v>8.53</v>
      </c>
      <c r="AG5" s="5">
        <v>12032.2</v>
      </c>
      <c r="AH5" s="6">
        <v>2910.33</v>
      </c>
    </row>
    <row r="6" ht="12.75" customHeight="1">
      <c r="B6" s="4">
        <v>43145.0</v>
      </c>
      <c r="C6" s="5">
        <v>11.9809</v>
      </c>
      <c r="D6" s="5">
        <v>84.6</v>
      </c>
      <c r="E6" s="5">
        <v>13.645</v>
      </c>
      <c r="F6" s="5">
        <v>32.82</v>
      </c>
      <c r="G6" s="5">
        <v>9.698</v>
      </c>
      <c r="H6" s="5">
        <v>5.325</v>
      </c>
      <c r="I6" s="5">
        <v>3.4176</v>
      </c>
      <c r="J6" s="5">
        <v>7.1</v>
      </c>
      <c r="K6" s="5">
        <v>11.7018</v>
      </c>
      <c r="L6" s="5">
        <v>43.025</v>
      </c>
      <c r="M6" s="5">
        <v>21.94</v>
      </c>
      <c r="N6" s="5">
        <v>28.29</v>
      </c>
      <c r="O6" s="5">
        <v>7.79</v>
      </c>
      <c r="P6" s="5">
        <v>11.8307</v>
      </c>
      <c r="Q6" s="5">
        <v>14.26</v>
      </c>
      <c r="R6" s="5">
        <v>6.405</v>
      </c>
      <c r="S6" s="5">
        <v>4.519</v>
      </c>
      <c r="T6" s="5">
        <v>43.4875</v>
      </c>
      <c r="U6" s="5">
        <v>4.07</v>
      </c>
      <c r="V6" s="5">
        <v>51.1432</v>
      </c>
      <c r="W6" s="5">
        <v>21.6971</v>
      </c>
      <c r="X6" s="5">
        <v>2217.33</v>
      </c>
      <c r="Y6" s="5">
        <v>18.42</v>
      </c>
      <c r="Z6" s="5">
        <v>7.3611163804</v>
      </c>
      <c r="AA6" s="5">
        <v>27.57</v>
      </c>
      <c r="AB6" s="5">
        <v>12.5</v>
      </c>
      <c r="AC6" s="5">
        <v>19.38</v>
      </c>
      <c r="AD6" s="5">
        <v>41.465</v>
      </c>
      <c r="AE6" s="5">
        <v>50.1</v>
      </c>
      <c r="AF6" s="5">
        <v>8.76</v>
      </c>
      <c r="AG6" s="5">
        <v>11616.0</v>
      </c>
      <c r="AH6" s="6">
        <v>2862.32</v>
      </c>
    </row>
    <row r="7" ht="12.75" customHeight="1">
      <c r="B7" s="4">
        <v>43146.0</v>
      </c>
      <c r="C7" s="5">
        <v>11.861</v>
      </c>
      <c r="D7" s="5">
        <v>91.65</v>
      </c>
      <c r="E7" s="5">
        <v>13.965</v>
      </c>
      <c r="F7" s="5">
        <v>33.3</v>
      </c>
      <c r="G7" s="5">
        <v>9.7328</v>
      </c>
      <c r="H7" s="5">
        <v>5.155</v>
      </c>
      <c r="I7" s="5">
        <v>3.2948</v>
      </c>
      <c r="J7" s="5">
        <v>7.04</v>
      </c>
      <c r="K7" s="5">
        <v>11.8603</v>
      </c>
      <c r="L7" s="5">
        <v>42.52</v>
      </c>
      <c r="M7" s="5">
        <v>22.46</v>
      </c>
      <c r="N7" s="5">
        <v>27.63</v>
      </c>
      <c r="O7" s="5">
        <v>7.64</v>
      </c>
      <c r="P7" s="5">
        <v>11.2348</v>
      </c>
      <c r="Q7" s="5">
        <v>14.425</v>
      </c>
      <c r="R7" s="5">
        <v>6.5</v>
      </c>
      <c r="S7" s="5">
        <v>4.275</v>
      </c>
      <c r="T7" s="5">
        <v>43.4875</v>
      </c>
      <c r="U7" s="5">
        <v>3.995</v>
      </c>
      <c r="V7" s="5">
        <v>51.5683</v>
      </c>
      <c r="W7" s="5">
        <v>21.6971</v>
      </c>
      <c r="X7" s="5">
        <v>2226.94</v>
      </c>
      <c r="Y7" s="5">
        <v>18.495</v>
      </c>
      <c r="Z7" s="5">
        <v>7.3975801148</v>
      </c>
      <c r="AA7" s="5">
        <v>28.15</v>
      </c>
      <c r="AB7" s="5">
        <v>11.94</v>
      </c>
      <c r="AC7" s="5">
        <v>19.16</v>
      </c>
      <c r="AD7" s="5">
        <v>41.715</v>
      </c>
      <c r="AE7" s="5">
        <v>49.99</v>
      </c>
      <c r="AF7" s="5">
        <v>8.7</v>
      </c>
      <c r="AG7" s="5">
        <v>11645.0</v>
      </c>
      <c r="AH7" s="6">
        <v>2871.22</v>
      </c>
    </row>
    <row r="8" ht="12.75" customHeight="1">
      <c r="B8" s="4">
        <v>43147.0</v>
      </c>
      <c r="C8" s="5">
        <v>12.3771</v>
      </c>
      <c r="D8" s="5">
        <v>92.0</v>
      </c>
      <c r="E8" s="5">
        <v>14.395</v>
      </c>
      <c r="F8" s="5">
        <v>34.64</v>
      </c>
      <c r="G8" s="5">
        <v>10.028</v>
      </c>
      <c r="H8" s="5">
        <v>5.3</v>
      </c>
      <c r="I8" s="5">
        <v>3.39555</v>
      </c>
      <c r="J8" s="5">
        <v>7.325</v>
      </c>
      <c r="K8" s="5">
        <v>12.3455</v>
      </c>
      <c r="L8" s="5">
        <v>45.0</v>
      </c>
      <c r="M8" s="5">
        <v>23.41</v>
      </c>
      <c r="N8" s="5">
        <v>29.02</v>
      </c>
      <c r="O8" s="5">
        <v>7.85</v>
      </c>
      <c r="P8" s="5">
        <v>11.284</v>
      </c>
      <c r="Q8" s="5">
        <v>14.93</v>
      </c>
      <c r="R8" s="5">
        <v>6.75</v>
      </c>
      <c r="S8" s="5">
        <v>4.555</v>
      </c>
      <c r="T8" s="5">
        <v>42.7909</v>
      </c>
      <c r="U8" s="5">
        <v>4.075</v>
      </c>
      <c r="V8" s="5">
        <v>52.0225</v>
      </c>
      <c r="W8" s="5">
        <v>22.2222</v>
      </c>
      <c r="X8" s="5">
        <v>2215.51</v>
      </c>
      <c r="Y8" s="5">
        <v>18.6</v>
      </c>
      <c r="Z8" s="5">
        <v>7.2836309448</v>
      </c>
      <c r="AA8" s="5">
        <v>28.55</v>
      </c>
      <c r="AB8" s="5">
        <v>12.1</v>
      </c>
      <c r="AC8" s="5">
        <v>19.73</v>
      </c>
      <c r="AD8" s="5">
        <v>42.35</v>
      </c>
      <c r="AE8" s="5">
        <v>50.85</v>
      </c>
      <c r="AF8" s="5">
        <v>8.89</v>
      </c>
      <c r="AG8" s="5">
        <v>11967.5</v>
      </c>
      <c r="AH8" s="6">
        <v>2957.03</v>
      </c>
    </row>
    <row r="9" ht="12.75" customHeight="1">
      <c r="B9" s="4">
        <v>43150.0</v>
      </c>
      <c r="C9" s="5">
        <v>12.5812</v>
      </c>
      <c r="D9" s="5">
        <v>91.1</v>
      </c>
      <c r="E9" s="5">
        <v>14.53</v>
      </c>
      <c r="F9" s="5">
        <v>34.81</v>
      </c>
      <c r="G9" s="5">
        <v>10.028</v>
      </c>
      <c r="H9" s="5">
        <v>5.13</v>
      </c>
      <c r="I9" s="5">
        <v>3.39555</v>
      </c>
      <c r="J9" s="5">
        <v>7.15</v>
      </c>
      <c r="K9" s="5">
        <v>12.2302</v>
      </c>
      <c r="L9" s="5">
        <v>45.005</v>
      </c>
      <c r="M9" s="5">
        <v>23.945</v>
      </c>
      <c r="N9" s="5">
        <v>29.45</v>
      </c>
      <c r="O9" s="5">
        <v>8.225</v>
      </c>
      <c r="P9" s="5">
        <v>11.6091</v>
      </c>
      <c r="Q9" s="5">
        <v>15.085</v>
      </c>
      <c r="R9" s="5">
        <v>6.67</v>
      </c>
      <c r="S9" s="5">
        <v>4.54</v>
      </c>
      <c r="T9" s="5">
        <v>43.1789</v>
      </c>
      <c r="U9" s="5">
        <v>4.0475</v>
      </c>
      <c r="V9" s="5">
        <v>51.7712</v>
      </c>
      <c r="W9" s="5">
        <v>22.3654</v>
      </c>
      <c r="X9" s="5">
        <v>2206.87</v>
      </c>
      <c r="Y9" s="5">
        <v>18.725</v>
      </c>
      <c r="Z9" s="5">
        <v>7.2927468784</v>
      </c>
      <c r="AA9" s="5">
        <v>29.23</v>
      </c>
      <c r="AB9" s="5">
        <v>12.34</v>
      </c>
      <c r="AC9" s="5">
        <v>19.52</v>
      </c>
      <c r="AD9" s="5">
        <v>42.83</v>
      </c>
      <c r="AE9" s="5">
        <v>50.2</v>
      </c>
      <c r="AF9" s="5">
        <v>8.92</v>
      </c>
      <c r="AG9" s="5">
        <v>11940.0</v>
      </c>
      <c r="AH9" s="6">
        <v>2964.96</v>
      </c>
    </row>
    <row r="10" ht="12.75" customHeight="1">
      <c r="B10" s="4">
        <v>43151.0</v>
      </c>
      <c r="C10" s="5">
        <v>12.6413</v>
      </c>
      <c r="D10" s="5">
        <v>96.0</v>
      </c>
      <c r="E10" s="5">
        <v>15.01</v>
      </c>
      <c r="F10" s="5">
        <v>36.99</v>
      </c>
      <c r="G10" s="5">
        <v>10.3839</v>
      </c>
      <c r="H10" s="5">
        <v>5.852</v>
      </c>
      <c r="I10" s="5">
        <v>3.4963</v>
      </c>
      <c r="J10" s="5">
        <v>7.37</v>
      </c>
      <c r="K10" s="5">
        <v>12.6337</v>
      </c>
      <c r="L10" s="5">
        <v>46.01</v>
      </c>
      <c r="M10" s="5">
        <v>23.41</v>
      </c>
      <c r="N10" s="5">
        <v>31.7</v>
      </c>
      <c r="O10" s="5">
        <v>8.763</v>
      </c>
      <c r="P10" s="5">
        <v>12.4957</v>
      </c>
      <c r="Q10" s="5">
        <v>15.11</v>
      </c>
      <c r="R10" s="5">
        <v>6.679</v>
      </c>
      <c r="S10" s="5">
        <v>5.029</v>
      </c>
      <c r="T10" s="5">
        <v>42.98</v>
      </c>
      <c r="U10" s="5">
        <v>4.1975</v>
      </c>
      <c r="V10" s="5">
        <v>55.6072</v>
      </c>
      <c r="W10" s="5">
        <v>23.0338</v>
      </c>
      <c r="X10" s="5">
        <v>2215.42</v>
      </c>
      <c r="Y10" s="5">
        <v>18.79</v>
      </c>
      <c r="Z10" s="5">
        <v>8.3091734746</v>
      </c>
      <c r="AA10" s="5">
        <v>29.23</v>
      </c>
      <c r="AB10" s="5">
        <v>12.66</v>
      </c>
      <c r="AC10" s="5">
        <v>19.11</v>
      </c>
      <c r="AD10" s="5">
        <v>42.65</v>
      </c>
      <c r="AE10" s="5">
        <v>49.11</v>
      </c>
      <c r="AF10" s="5">
        <v>9.25</v>
      </c>
      <c r="AG10" s="5">
        <v>12163.0</v>
      </c>
      <c r="AH10" s="6">
        <v>3017.85</v>
      </c>
    </row>
    <row r="11" ht="12.75" customHeight="1">
      <c r="B11" s="4">
        <v>43152.0</v>
      </c>
      <c r="C11" s="5">
        <v>12.165</v>
      </c>
      <c r="D11" s="5">
        <v>95.6</v>
      </c>
      <c r="E11" s="5">
        <v>14.88</v>
      </c>
      <c r="F11" s="5">
        <v>36.14</v>
      </c>
      <c r="G11" s="5">
        <v>9.9846</v>
      </c>
      <c r="H11" s="5">
        <v>5.6</v>
      </c>
      <c r="I11" s="5">
        <v>3.4531</v>
      </c>
      <c r="J11" s="5">
        <v>7.15</v>
      </c>
      <c r="K11" s="5">
        <v>12.3071</v>
      </c>
      <c r="L11" s="5">
        <v>43.805</v>
      </c>
      <c r="M11" s="5">
        <v>23.485</v>
      </c>
      <c r="N11" s="5">
        <v>29.29</v>
      </c>
      <c r="O11" s="5">
        <v>8.65</v>
      </c>
      <c r="P11" s="5">
        <v>11.9982</v>
      </c>
      <c r="Q11" s="5">
        <v>14.875</v>
      </c>
      <c r="R11" s="5">
        <v>6.58</v>
      </c>
      <c r="S11" s="5">
        <v>4.825</v>
      </c>
      <c r="T11" s="5">
        <v>44.5373</v>
      </c>
      <c r="U11" s="5">
        <v>4.09</v>
      </c>
      <c r="V11" s="5">
        <v>57.9938</v>
      </c>
      <c r="W11" s="5">
        <v>22.45</v>
      </c>
      <c r="X11" s="5">
        <v>2220.13</v>
      </c>
      <c r="Y11" s="5">
        <v>18.38</v>
      </c>
      <c r="Z11" s="5">
        <v>8.0448114002</v>
      </c>
      <c r="AA11" s="5">
        <v>27.855</v>
      </c>
      <c r="AB11" s="5">
        <v>13.06</v>
      </c>
      <c r="AC11" s="5">
        <v>18.425</v>
      </c>
      <c r="AD11" s="5">
        <v>42.605</v>
      </c>
      <c r="AE11" s="5">
        <v>49.12</v>
      </c>
      <c r="AF11" s="5">
        <v>9.21</v>
      </c>
      <c r="AG11" s="5">
        <v>11845.0</v>
      </c>
      <c r="AH11" s="6">
        <v>2940.25</v>
      </c>
    </row>
    <row r="12" ht="12.75" customHeight="1">
      <c r="B12" s="4">
        <v>43153.0</v>
      </c>
      <c r="C12" s="5">
        <v>11.8569</v>
      </c>
      <c r="D12" s="5">
        <v>90.2</v>
      </c>
      <c r="E12" s="5">
        <v>14.39</v>
      </c>
      <c r="F12" s="5">
        <v>34.86</v>
      </c>
      <c r="G12" s="5">
        <v>9.4202</v>
      </c>
      <c r="H12" s="5">
        <v>5.381</v>
      </c>
      <c r="I12" s="5">
        <v>3.2956</v>
      </c>
      <c r="J12" s="5">
        <v>6.73</v>
      </c>
      <c r="K12" s="5">
        <v>11.673</v>
      </c>
      <c r="L12" s="5">
        <v>43.205</v>
      </c>
      <c r="M12" s="5">
        <v>23.185</v>
      </c>
      <c r="N12" s="5">
        <v>28.625</v>
      </c>
      <c r="O12" s="5">
        <v>8.15</v>
      </c>
      <c r="P12" s="5">
        <v>10.8013</v>
      </c>
      <c r="Q12" s="5">
        <v>14.505</v>
      </c>
      <c r="R12" s="5">
        <v>6.352</v>
      </c>
      <c r="S12" s="5">
        <v>4.417</v>
      </c>
      <c r="T12" s="5">
        <v>44.184</v>
      </c>
      <c r="U12" s="5">
        <v>3.9725</v>
      </c>
      <c r="V12" s="5">
        <v>55.3946</v>
      </c>
      <c r="W12" s="5">
        <v>21.55</v>
      </c>
      <c r="X12" s="5">
        <v>2223.63</v>
      </c>
      <c r="Y12" s="5">
        <v>17.4</v>
      </c>
      <c r="Z12" s="5">
        <v>7.337414953</v>
      </c>
      <c r="AA12" s="5">
        <v>27.535</v>
      </c>
      <c r="AB12" s="5">
        <v>12.52</v>
      </c>
      <c r="AC12" s="5">
        <v>18.02</v>
      </c>
      <c r="AD12" s="5">
        <v>42.715</v>
      </c>
      <c r="AE12" s="5">
        <v>50.55</v>
      </c>
      <c r="AF12" s="5">
        <v>9.22</v>
      </c>
      <c r="AG12" s="5">
        <v>11373.4</v>
      </c>
      <c r="AH12" s="6">
        <v>2836.8</v>
      </c>
    </row>
    <row r="13" ht="12.75" customHeight="1">
      <c r="B13" s="4">
        <v>43154.0</v>
      </c>
      <c r="C13" s="5">
        <v>11.7409</v>
      </c>
      <c r="D13" s="5">
        <v>87.57</v>
      </c>
      <c r="E13" s="5">
        <v>13.67</v>
      </c>
      <c r="F13" s="5">
        <v>34.19</v>
      </c>
      <c r="G13" s="5">
        <v>8.9427</v>
      </c>
      <c r="H13" s="5">
        <v>5.52</v>
      </c>
      <c r="I13" s="5">
        <v>3.2685</v>
      </c>
      <c r="J13" s="5">
        <v>6.471</v>
      </c>
      <c r="K13" s="5">
        <v>10.6642</v>
      </c>
      <c r="L13" s="5">
        <v>42.05</v>
      </c>
      <c r="M13" s="5">
        <v>22.06</v>
      </c>
      <c r="N13" s="5">
        <v>27.925</v>
      </c>
      <c r="O13" s="5">
        <v>7.57</v>
      </c>
      <c r="P13" s="5">
        <v>10.4073</v>
      </c>
      <c r="Q13" s="5">
        <v>14.415</v>
      </c>
      <c r="R13" s="5">
        <v>6.18</v>
      </c>
      <c r="S13" s="5">
        <v>4.386</v>
      </c>
      <c r="T13" s="5">
        <v>45.4131</v>
      </c>
      <c r="U13" s="5">
        <v>3.9025</v>
      </c>
      <c r="V13" s="5">
        <v>54.4091</v>
      </c>
      <c r="W13" s="5">
        <v>20.2</v>
      </c>
      <c r="X13" s="5">
        <v>2222.01</v>
      </c>
      <c r="Y13" s="5">
        <v>17.145</v>
      </c>
      <c r="Z13" s="5">
        <v>6.8779718997</v>
      </c>
      <c r="AA13" s="5">
        <v>26.66</v>
      </c>
      <c r="AB13" s="5">
        <v>11.71</v>
      </c>
      <c r="AC13" s="5">
        <v>17.365</v>
      </c>
      <c r="AD13" s="5">
        <v>41.445</v>
      </c>
      <c r="AE13" s="5">
        <v>50.5</v>
      </c>
      <c r="AF13" s="5">
        <v>10.14</v>
      </c>
      <c r="AG13" s="5">
        <v>10947.7</v>
      </c>
      <c r="AH13" s="6">
        <v>2776.83</v>
      </c>
    </row>
    <row r="14" ht="12.75" customHeight="1">
      <c r="B14" s="4">
        <v>43157.0</v>
      </c>
      <c r="C14" s="5">
        <v>10.6925</v>
      </c>
      <c r="D14" s="5">
        <v>83.19</v>
      </c>
      <c r="E14" s="5">
        <v>13.075</v>
      </c>
      <c r="F14" s="5">
        <v>32.5</v>
      </c>
      <c r="G14" s="5">
        <v>8.018</v>
      </c>
      <c r="H14" s="5">
        <v>4.914</v>
      </c>
      <c r="I14" s="5">
        <v>2.9306</v>
      </c>
      <c r="J14" s="5">
        <v>5.919</v>
      </c>
      <c r="K14" s="5">
        <v>9.2913</v>
      </c>
      <c r="L14" s="5">
        <v>40.13</v>
      </c>
      <c r="M14" s="5">
        <v>21.085</v>
      </c>
      <c r="N14" s="5">
        <v>26.28</v>
      </c>
      <c r="O14" s="5">
        <v>6.824</v>
      </c>
      <c r="P14" s="5">
        <v>9.1513</v>
      </c>
      <c r="Q14" s="5">
        <v>13.36</v>
      </c>
      <c r="R14" s="5">
        <v>5.84</v>
      </c>
      <c r="S14" s="5">
        <v>4.137</v>
      </c>
      <c r="T14" s="5">
        <v>42.8854</v>
      </c>
      <c r="U14" s="5">
        <v>3.73</v>
      </c>
      <c r="V14" s="5">
        <v>51.7326</v>
      </c>
      <c r="W14" s="5">
        <v>19.49</v>
      </c>
      <c r="X14" s="5">
        <v>2231.65</v>
      </c>
      <c r="Y14" s="5">
        <v>15.82</v>
      </c>
      <c r="Z14" s="5">
        <v>6.2918173693</v>
      </c>
      <c r="AA14" s="5">
        <v>25.6</v>
      </c>
      <c r="AB14" s="5">
        <v>10.04</v>
      </c>
      <c r="AC14" s="5">
        <v>16.44</v>
      </c>
      <c r="AD14" s="5">
        <v>40.12</v>
      </c>
      <c r="AE14" s="5">
        <v>48.35</v>
      </c>
      <c r="AF14" s="5">
        <v>9.75</v>
      </c>
      <c r="AG14" s="5">
        <v>10103.3</v>
      </c>
      <c r="AH14" s="6">
        <v>2631.64</v>
      </c>
    </row>
    <row r="15" ht="12.75" customHeight="1">
      <c r="B15" s="4">
        <v>43158.0</v>
      </c>
      <c r="C15" s="5">
        <v>10.6324</v>
      </c>
      <c r="D15" s="5">
        <v>79.67</v>
      </c>
      <c r="E15" s="5">
        <v>12.33</v>
      </c>
      <c r="F15" s="5">
        <v>32.7</v>
      </c>
      <c r="G15" s="5">
        <v>8.2941</v>
      </c>
      <c r="H15" s="5">
        <v>4.927</v>
      </c>
      <c r="I15" s="5">
        <v>2.9577</v>
      </c>
      <c r="J15" s="5">
        <v>5.912</v>
      </c>
      <c r="K15" s="5">
        <v>9.5517</v>
      </c>
      <c r="L15" s="5">
        <v>41.625</v>
      </c>
      <c r="M15" s="5">
        <v>21.18</v>
      </c>
      <c r="N15" s="5">
        <v>24.83</v>
      </c>
      <c r="O15" s="5">
        <v>6.708</v>
      </c>
      <c r="P15" s="5">
        <v>9.3582</v>
      </c>
      <c r="Q15" s="5">
        <v>13.135</v>
      </c>
      <c r="R15" s="5">
        <v>5.81</v>
      </c>
      <c r="S15" s="5">
        <v>4.319</v>
      </c>
      <c r="T15" s="5">
        <v>42.4426</v>
      </c>
      <c r="U15" s="5">
        <v>3.81</v>
      </c>
      <c r="V15" s="5">
        <v>48.7759</v>
      </c>
      <c r="W15" s="5">
        <v>19.16</v>
      </c>
      <c r="X15" s="5">
        <v>2236.01</v>
      </c>
      <c r="Y15" s="5">
        <v>16.23</v>
      </c>
      <c r="Z15" s="5">
        <v>6.0055770543</v>
      </c>
      <c r="AA15" s="5">
        <v>25.89</v>
      </c>
      <c r="AB15" s="5">
        <v>10.2</v>
      </c>
      <c r="AC15" s="5">
        <v>16.675</v>
      </c>
      <c r="AD15" s="5">
        <v>41.735</v>
      </c>
      <c r="AE15" s="5">
        <v>50.35</v>
      </c>
      <c r="AF15" s="5">
        <v>9.46</v>
      </c>
      <c r="AG15" s="5">
        <v>10224.9</v>
      </c>
      <c r="AH15" s="6">
        <v>2674.46</v>
      </c>
    </row>
    <row r="16" ht="12.75" customHeight="1">
      <c r="B16" s="4">
        <v>43159.0</v>
      </c>
      <c r="C16" s="5">
        <v>11.1646</v>
      </c>
      <c r="D16" s="5">
        <v>82.4</v>
      </c>
      <c r="E16" s="5">
        <v>12.7</v>
      </c>
      <c r="F16" s="5">
        <v>33.85</v>
      </c>
      <c r="G16" s="5">
        <v>8.7604</v>
      </c>
      <c r="H16" s="5">
        <v>4.99</v>
      </c>
      <c r="I16" s="5">
        <v>3.0466</v>
      </c>
      <c r="J16" s="5">
        <v>6.0</v>
      </c>
      <c r="K16" s="5">
        <v>9.8188</v>
      </c>
      <c r="L16" s="5">
        <v>42.99</v>
      </c>
      <c r="M16" s="5">
        <v>21.77</v>
      </c>
      <c r="N16" s="5">
        <v>24.945</v>
      </c>
      <c r="O16" s="5">
        <v>6.895</v>
      </c>
      <c r="P16" s="5">
        <v>10.1561</v>
      </c>
      <c r="Q16" s="5">
        <v>13.62</v>
      </c>
      <c r="R16" s="5">
        <v>6.06</v>
      </c>
      <c r="S16" s="5">
        <v>4.462</v>
      </c>
      <c r="T16" s="5">
        <v>43.4477</v>
      </c>
      <c r="U16" s="5">
        <v>3.975</v>
      </c>
      <c r="V16" s="5">
        <v>50.8726</v>
      </c>
      <c r="W16" s="5">
        <v>19.84</v>
      </c>
      <c r="X16" s="5">
        <v>2227.93</v>
      </c>
      <c r="Y16" s="5">
        <v>17.09</v>
      </c>
      <c r="Z16" s="5">
        <v>6.1012943571</v>
      </c>
      <c r="AA16" s="5">
        <v>26.93</v>
      </c>
      <c r="AB16" s="5">
        <v>10.62</v>
      </c>
      <c r="AC16" s="5">
        <v>17.5</v>
      </c>
      <c r="AD16" s="5">
        <v>43.74</v>
      </c>
      <c r="AE16" s="5">
        <v>52.7</v>
      </c>
      <c r="AF16" s="5">
        <v>9.885</v>
      </c>
      <c r="AG16" s="5">
        <v>10676.7</v>
      </c>
      <c r="AH16" s="6">
        <v>2793.37</v>
      </c>
    </row>
    <row r="17" ht="12.75" customHeight="1">
      <c r="B17" s="4">
        <v>43160.0</v>
      </c>
      <c r="C17" s="5">
        <v>11.0766</v>
      </c>
      <c r="D17" s="5">
        <v>81.63</v>
      </c>
      <c r="E17" s="5">
        <v>12.545</v>
      </c>
      <c r="F17" s="5">
        <v>32.64</v>
      </c>
      <c r="G17" s="5">
        <v>8.2907</v>
      </c>
      <c r="H17" s="5">
        <v>4.86</v>
      </c>
      <c r="I17" s="5">
        <v>3.0085</v>
      </c>
      <c r="J17" s="5">
        <v>5.995</v>
      </c>
      <c r="K17" s="5">
        <v>9.1751</v>
      </c>
      <c r="L17" s="5">
        <v>40.98</v>
      </c>
      <c r="M17" s="5">
        <v>21.19</v>
      </c>
      <c r="N17" s="5">
        <v>24.64</v>
      </c>
      <c r="O17" s="5">
        <v>6.47</v>
      </c>
      <c r="P17" s="5">
        <v>9.0036</v>
      </c>
      <c r="Q17" s="5">
        <v>13.47</v>
      </c>
      <c r="R17" s="5">
        <v>5.914</v>
      </c>
      <c r="S17" s="5">
        <v>4.63</v>
      </c>
      <c r="T17" s="5">
        <v>43.0994</v>
      </c>
      <c r="U17" s="5">
        <v>3.9825</v>
      </c>
      <c r="V17" s="5">
        <v>49.5006</v>
      </c>
      <c r="W17" s="5">
        <v>18.57</v>
      </c>
      <c r="X17" s="5">
        <v>2244.61</v>
      </c>
      <c r="Y17" s="5">
        <v>16.635</v>
      </c>
      <c r="Z17" s="5">
        <v>5.4431239513</v>
      </c>
      <c r="AA17" s="5">
        <v>26.155</v>
      </c>
      <c r="AB17" s="5">
        <v>9.15</v>
      </c>
      <c r="AC17" s="5">
        <v>17.245</v>
      </c>
      <c r="AD17" s="5">
        <v>42.95</v>
      </c>
      <c r="AE17" s="5">
        <v>53.45</v>
      </c>
      <c r="AF17" s="5">
        <v>9.895</v>
      </c>
      <c r="AG17" s="5">
        <v>10333.6</v>
      </c>
      <c r="AH17" s="6">
        <v>2728.47</v>
      </c>
    </row>
    <row r="18" ht="12.75" customHeight="1">
      <c r="B18" s="4">
        <v>43161.0</v>
      </c>
      <c r="C18" s="5">
        <v>11.885</v>
      </c>
      <c r="D18" s="5">
        <v>87.5</v>
      </c>
      <c r="E18" s="5">
        <v>13.335</v>
      </c>
      <c r="F18" s="5">
        <v>34.29</v>
      </c>
      <c r="G18" s="5">
        <v>9.0252</v>
      </c>
      <c r="H18" s="5">
        <v>5.317</v>
      </c>
      <c r="I18" s="5">
        <v>3.3286</v>
      </c>
      <c r="J18" s="5">
        <v>6.553</v>
      </c>
      <c r="K18" s="5">
        <v>10.0493</v>
      </c>
      <c r="L18" s="5">
        <v>42.41</v>
      </c>
      <c r="M18" s="5">
        <v>22.48</v>
      </c>
      <c r="N18" s="5">
        <v>25.86</v>
      </c>
      <c r="O18" s="5">
        <v>7.094</v>
      </c>
      <c r="P18" s="5">
        <v>9.5326</v>
      </c>
      <c r="Q18" s="5">
        <v>14.11</v>
      </c>
      <c r="R18" s="5">
        <v>6.184</v>
      </c>
      <c r="S18" s="5">
        <v>4.89</v>
      </c>
      <c r="T18" s="5">
        <v>45.2837</v>
      </c>
      <c r="U18" s="5">
        <v>4.0825</v>
      </c>
      <c r="V18" s="5">
        <v>53.4718</v>
      </c>
      <c r="W18" s="5">
        <v>20.1</v>
      </c>
      <c r="X18" s="5">
        <v>2247.12</v>
      </c>
      <c r="Y18" s="5">
        <v>17.675</v>
      </c>
      <c r="Z18" s="5">
        <v>5.8259931625</v>
      </c>
      <c r="AA18" s="5">
        <v>26.87</v>
      </c>
      <c r="AB18" s="5">
        <v>9.78</v>
      </c>
      <c r="AC18" s="5">
        <v>17.99</v>
      </c>
      <c r="AD18" s="5">
        <v>44.185</v>
      </c>
      <c r="AE18" s="5">
        <v>52.9</v>
      </c>
      <c r="AF18" s="5">
        <v>10.34</v>
      </c>
      <c r="AG18" s="5">
        <v>11019.8</v>
      </c>
      <c r="AH18" s="6">
        <v>2877.44</v>
      </c>
    </row>
    <row r="19" ht="12.75" customHeight="1">
      <c r="B19" s="4">
        <v>43164.0</v>
      </c>
      <c r="C19" s="5">
        <v>11.933</v>
      </c>
      <c r="D19" s="5">
        <v>87.6</v>
      </c>
      <c r="E19" s="5">
        <v>13.825</v>
      </c>
      <c r="F19" s="5">
        <v>34.335</v>
      </c>
      <c r="G19" s="5">
        <v>8.9991</v>
      </c>
      <c r="H19" s="5">
        <v>5.452</v>
      </c>
      <c r="I19" s="5">
        <v>3.6175</v>
      </c>
      <c r="J19" s="5">
        <v>6.594</v>
      </c>
      <c r="K19" s="5">
        <v>10.1646</v>
      </c>
      <c r="L19" s="5">
        <v>42.7</v>
      </c>
      <c r="M19" s="5">
        <v>22.515</v>
      </c>
      <c r="N19" s="5">
        <v>26.4</v>
      </c>
      <c r="O19" s="5">
        <v>7.325</v>
      </c>
      <c r="P19" s="5">
        <v>9.3257</v>
      </c>
      <c r="Q19" s="5">
        <v>13.985</v>
      </c>
      <c r="R19" s="5">
        <v>6.271</v>
      </c>
      <c r="S19" s="5">
        <v>4.904</v>
      </c>
      <c r="T19" s="5">
        <v>46.3733</v>
      </c>
      <c r="U19" s="5">
        <v>4.145</v>
      </c>
      <c r="V19" s="5">
        <v>54.8825</v>
      </c>
      <c r="W19" s="5">
        <v>20.325</v>
      </c>
      <c r="X19" s="5">
        <v>2249.37</v>
      </c>
      <c r="Y19" s="5">
        <v>17.76</v>
      </c>
      <c r="Z19" s="5">
        <v>6.1486972118</v>
      </c>
      <c r="AA19" s="5">
        <v>27.085</v>
      </c>
      <c r="AB19" s="5">
        <v>10.04</v>
      </c>
      <c r="AC19" s="5">
        <v>17.92</v>
      </c>
      <c r="AD19" s="5">
        <v>43.965</v>
      </c>
      <c r="AE19" s="5">
        <v>53.75</v>
      </c>
      <c r="AF19" s="5">
        <v>10.8</v>
      </c>
      <c r="AG19" s="5">
        <v>11077.0</v>
      </c>
      <c r="AH19" s="6">
        <v>2898.36</v>
      </c>
    </row>
    <row r="20" ht="12.75" customHeight="1">
      <c r="B20" s="4">
        <v>43165.0</v>
      </c>
      <c r="C20" s="5">
        <v>12.005</v>
      </c>
      <c r="D20" s="5">
        <v>84.6</v>
      </c>
      <c r="E20" s="5">
        <v>13.665</v>
      </c>
      <c r="F20" s="5">
        <v>34.15</v>
      </c>
      <c r="G20" s="5">
        <v>8.7083</v>
      </c>
      <c r="H20" s="5">
        <v>5.404</v>
      </c>
      <c r="I20" s="5">
        <v>3.6564</v>
      </c>
      <c r="J20" s="5">
        <v>6.413</v>
      </c>
      <c r="K20" s="5">
        <v>9.9244</v>
      </c>
      <c r="L20" s="5">
        <v>42.34</v>
      </c>
      <c r="M20" s="5">
        <v>22.44</v>
      </c>
      <c r="N20" s="5">
        <v>26.285</v>
      </c>
      <c r="O20" s="5">
        <v>7.46</v>
      </c>
      <c r="P20" s="5">
        <v>9.6311</v>
      </c>
      <c r="Q20" s="5">
        <v>13.975</v>
      </c>
      <c r="R20" s="5">
        <v>6.255</v>
      </c>
      <c r="S20" s="5">
        <v>4.82</v>
      </c>
      <c r="T20" s="5">
        <v>48.5527</v>
      </c>
      <c r="U20" s="5">
        <v>4.135</v>
      </c>
      <c r="V20" s="5">
        <v>54.5347</v>
      </c>
      <c r="W20" s="5">
        <v>21.275</v>
      </c>
      <c r="X20" s="5">
        <v>2252.09</v>
      </c>
      <c r="Y20" s="5">
        <v>17.86</v>
      </c>
      <c r="Z20" s="5">
        <v>6.3456013775</v>
      </c>
      <c r="AA20" s="5">
        <v>26.29</v>
      </c>
      <c r="AB20" s="5">
        <v>11.55</v>
      </c>
      <c r="AC20" s="5">
        <v>17.775</v>
      </c>
      <c r="AD20" s="5">
        <v>43.58</v>
      </c>
      <c r="AE20" s="5">
        <v>53.15</v>
      </c>
      <c r="AF20" s="5">
        <v>11.17</v>
      </c>
      <c r="AG20" s="5">
        <v>10990.8</v>
      </c>
      <c r="AH20" s="6">
        <v>2897.95</v>
      </c>
    </row>
    <row r="21" ht="12.75" customHeight="1">
      <c r="B21" s="4">
        <v>43166.0</v>
      </c>
      <c r="C21" s="5">
        <v>11.6408</v>
      </c>
      <c r="D21" s="5">
        <v>82.74</v>
      </c>
      <c r="E21" s="5">
        <v>14.345</v>
      </c>
      <c r="F21" s="5">
        <v>34.45</v>
      </c>
      <c r="G21" s="5">
        <v>8.7343</v>
      </c>
      <c r="H21" s="5">
        <v>5.496</v>
      </c>
      <c r="I21" s="5">
        <v>3.5361</v>
      </c>
      <c r="J21" s="5">
        <v>6.405</v>
      </c>
      <c r="K21" s="5">
        <v>10.0253</v>
      </c>
      <c r="L21" s="5">
        <v>42.76</v>
      </c>
      <c r="M21" s="5">
        <v>21.69</v>
      </c>
      <c r="N21" s="5">
        <v>27.055</v>
      </c>
      <c r="O21" s="5">
        <v>7.51</v>
      </c>
      <c r="P21" s="5">
        <v>10.2596</v>
      </c>
      <c r="Q21" s="5">
        <v>13.9</v>
      </c>
      <c r="R21" s="5">
        <v>6.303</v>
      </c>
      <c r="S21" s="5">
        <v>5.072</v>
      </c>
      <c r="T21" s="5">
        <v>49.2593</v>
      </c>
      <c r="U21" s="5">
        <v>4.1225</v>
      </c>
      <c r="V21" s="5">
        <v>55.9164</v>
      </c>
      <c r="W21" s="5">
        <v>22.45</v>
      </c>
      <c r="X21" s="5">
        <v>2252.78</v>
      </c>
      <c r="Y21" s="5">
        <v>17.88</v>
      </c>
      <c r="Z21" s="5">
        <v>6.0876204567</v>
      </c>
      <c r="AA21" s="5">
        <v>26.695</v>
      </c>
      <c r="AB21" s="5">
        <v>12.44</v>
      </c>
      <c r="AC21" s="5">
        <v>17.89</v>
      </c>
      <c r="AD21" s="5">
        <v>43.565</v>
      </c>
      <c r="AE21" s="5">
        <v>53.75</v>
      </c>
      <c r="AF21" s="5">
        <v>11.57</v>
      </c>
      <c r="AG21" s="5">
        <v>11071.1</v>
      </c>
      <c r="AH21" s="6">
        <v>2940.94</v>
      </c>
    </row>
    <row r="22" ht="12.75" customHeight="1">
      <c r="B22" s="4">
        <v>43167.0</v>
      </c>
      <c r="C22" s="5">
        <v>11.6129</v>
      </c>
      <c r="D22" s="5">
        <v>83.76</v>
      </c>
      <c r="E22" s="5">
        <v>14.875</v>
      </c>
      <c r="F22" s="5">
        <v>35.1</v>
      </c>
      <c r="G22" s="5">
        <v>8.7604</v>
      </c>
      <c r="H22" s="5">
        <v>5.541</v>
      </c>
      <c r="I22" s="5">
        <v>3.5361</v>
      </c>
      <c r="J22" s="5">
        <v>6.28</v>
      </c>
      <c r="K22" s="5">
        <v>9.9725</v>
      </c>
      <c r="L22" s="5">
        <v>43.64</v>
      </c>
      <c r="M22" s="5">
        <v>21.375</v>
      </c>
      <c r="N22" s="5">
        <v>27.57</v>
      </c>
      <c r="O22" s="5">
        <v>7.334</v>
      </c>
      <c r="P22" s="5">
        <v>10.161</v>
      </c>
      <c r="Q22" s="5">
        <v>13.77</v>
      </c>
      <c r="R22" s="5">
        <v>6.337</v>
      </c>
      <c r="S22" s="5">
        <v>5.15</v>
      </c>
      <c r="T22" s="5">
        <v>49.4632</v>
      </c>
      <c r="U22" s="5">
        <v>4.18</v>
      </c>
      <c r="V22" s="5">
        <v>52.7182</v>
      </c>
      <c r="W22" s="5">
        <v>22.425</v>
      </c>
      <c r="X22" s="5">
        <v>2261.61</v>
      </c>
      <c r="Y22" s="5">
        <v>17.99</v>
      </c>
      <c r="Z22" s="5">
        <v>5.9973727141</v>
      </c>
      <c r="AA22" s="5">
        <v>27.6</v>
      </c>
      <c r="AB22" s="5">
        <v>12.6</v>
      </c>
      <c r="AC22" s="5">
        <v>17.69</v>
      </c>
      <c r="AD22" s="5">
        <v>45.46</v>
      </c>
      <c r="AE22" s="5">
        <v>53.8</v>
      </c>
      <c r="AF22" s="5">
        <v>11.69</v>
      </c>
      <c r="AG22" s="5">
        <v>11067.9</v>
      </c>
      <c r="AH22" s="6">
        <v>2978.5</v>
      </c>
    </row>
    <row r="23" ht="12.75" customHeight="1">
      <c r="B23" s="4">
        <v>43168.0</v>
      </c>
      <c r="C23" s="5">
        <v>11.7528</v>
      </c>
      <c r="D23" s="5">
        <v>86.97</v>
      </c>
      <c r="E23" s="5">
        <v>15.31</v>
      </c>
      <c r="F23" s="5">
        <v>35.83</v>
      </c>
      <c r="G23" s="5">
        <v>9.0946</v>
      </c>
      <c r="H23" s="5">
        <v>5.87</v>
      </c>
      <c r="I23" s="5">
        <v>3.5743</v>
      </c>
      <c r="J23" s="5">
        <v>6.414</v>
      </c>
      <c r="K23" s="5">
        <v>10.7699</v>
      </c>
      <c r="L23" s="5">
        <v>44.37</v>
      </c>
      <c r="M23" s="5">
        <v>22.05</v>
      </c>
      <c r="N23" s="5">
        <v>27.585</v>
      </c>
      <c r="O23" s="5">
        <v>7.544</v>
      </c>
      <c r="P23" s="5">
        <v>10.6437</v>
      </c>
      <c r="Q23" s="5">
        <v>13.83</v>
      </c>
      <c r="R23" s="5">
        <v>6.467</v>
      </c>
      <c r="S23" s="5">
        <v>5.308</v>
      </c>
      <c r="T23" s="5">
        <v>49.2294</v>
      </c>
      <c r="U23" s="5">
        <v>4.1775</v>
      </c>
      <c r="V23" s="5">
        <v>50.5924</v>
      </c>
      <c r="W23" s="5">
        <v>22.15</v>
      </c>
      <c r="X23" s="5">
        <v>2253.55</v>
      </c>
      <c r="Y23" s="5">
        <v>18.65</v>
      </c>
      <c r="Z23" s="5">
        <v>6.2115971537</v>
      </c>
      <c r="AA23" s="5">
        <v>28.34</v>
      </c>
      <c r="AB23" s="5">
        <v>12.24</v>
      </c>
      <c r="AC23" s="5">
        <v>17.92</v>
      </c>
      <c r="AD23" s="5">
        <v>46.015</v>
      </c>
      <c r="AE23" s="5">
        <v>53.2</v>
      </c>
      <c r="AF23" s="5">
        <v>11.34</v>
      </c>
      <c r="AG23" s="5">
        <v>11394.2</v>
      </c>
      <c r="AH23" s="6">
        <v>2993.54</v>
      </c>
    </row>
    <row r="24" ht="12.75" customHeight="1">
      <c r="B24" s="4">
        <v>43171.0</v>
      </c>
      <c r="C24" s="5">
        <v>11.6729</v>
      </c>
      <c r="D24" s="5">
        <v>84.3</v>
      </c>
      <c r="E24" s="5">
        <v>14.985</v>
      </c>
      <c r="F24" s="5">
        <v>35.525</v>
      </c>
      <c r="G24" s="5">
        <v>9.1077</v>
      </c>
      <c r="H24" s="5">
        <v>5.791</v>
      </c>
      <c r="I24" s="5">
        <v>3.6115</v>
      </c>
      <c r="J24" s="5">
        <v>6.372</v>
      </c>
      <c r="K24" s="5">
        <v>10.6162</v>
      </c>
      <c r="L24" s="5">
        <v>42.985</v>
      </c>
      <c r="M24" s="5">
        <v>22.37</v>
      </c>
      <c r="N24" s="5">
        <v>27.18</v>
      </c>
      <c r="O24" s="5">
        <v>7.695</v>
      </c>
      <c r="P24" s="5">
        <v>10.5157</v>
      </c>
      <c r="Q24" s="5">
        <v>13.645</v>
      </c>
      <c r="R24" s="5">
        <v>6.44</v>
      </c>
      <c r="S24" s="5">
        <v>5.363</v>
      </c>
      <c r="T24" s="5">
        <v>48.2939</v>
      </c>
      <c r="U24" s="5">
        <v>4.185</v>
      </c>
      <c r="V24" s="5">
        <v>51.8292</v>
      </c>
      <c r="W24" s="5">
        <v>21.975</v>
      </c>
      <c r="X24" s="5">
        <v>2260.54</v>
      </c>
      <c r="Y24" s="5">
        <v>18.12</v>
      </c>
      <c r="Z24" s="5">
        <v>6.1386696849</v>
      </c>
      <c r="AA24" s="5">
        <v>28.37</v>
      </c>
      <c r="AB24" s="5">
        <v>12.35</v>
      </c>
      <c r="AC24" s="5">
        <v>17.605</v>
      </c>
      <c r="AD24" s="5">
        <v>45.555</v>
      </c>
      <c r="AE24" s="5">
        <v>53.05</v>
      </c>
      <c r="AF24" s="5">
        <v>11.0</v>
      </c>
      <c r="AG24" s="5">
        <v>11259.7</v>
      </c>
      <c r="AH24" s="6">
        <v>2949.65</v>
      </c>
    </row>
    <row r="25" ht="12.75" customHeight="1">
      <c r="B25" s="4">
        <v>43172.0</v>
      </c>
      <c r="C25" s="5">
        <v>11.1646</v>
      </c>
      <c r="D25" s="5">
        <v>78.85</v>
      </c>
      <c r="E25" s="5">
        <v>15.02</v>
      </c>
      <c r="F25" s="5">
        <v>35.2</v>
      </c>
      <c r="G25" s="5">
        <v>8.6475</v>
      </c>
      <c r="H25" s="5">
        <v>5.538</v>
      </c>
      <c r="I25" s="5">
        <v>3.4441</v>
      </c>
      <c r="J25" s="5">
        <v>5.85</v>
      </c>
      <c r="K25" s="5">
        <v>10.2031</v>
      </c>
      <c r="L25" s="5">
        <v>42.61</v>
      </c>
      <c r="M25" s="5">
        <v>21.45</v>
      </c>
      <c r="N25" s="5">
        <v>26.265</v>
      </c>
      <c r="O25" s="5">
        <v>7.17</v>
      </c>
      <c r="P25" s="5">
        <v>9.6527</v>
      </c>
      <c r="Q25" s="5">
        <v>13.195</v>
      </c>
      <c r="R25" s="5">
        <v>6.297</v>
      </c>
      <c r="S25" s="5">
        <v>5.301</v>
      </c>
      <c r="T25" s="5">
        <v>48.5378</v>
      </c>
      <c r="U25" s="5">
        <v>4.1325</v>
      </c>
      <c r="V25" s="5">
        <v>52.3606</v>
      </c>
      <c r="W25" s="5">
        <v>21.575</v>
      </c>
      <c r="X25" s="5">
        <v>2249.67</v>
      </c>
      <c r="Y25" s="5">
        <v>18.075</v>
      </c>
      <c r="Z25" s="5">
        <v>5.7156903659</v>
      </c>
      <c r="AA25" s="5">
        <v>28.24</v>
      </c>
      <c r="AB25" s="5">
        <v>11.95</v>
      </c>
      <c r="AC25" s="5">
        <v>17.37</v>
      </c>
      <c r="AD25" s="5">
        <v>44.7</v>
      </c>
      <c r="AE25" s="5">
        <v>53.25</v>
      </c>
      <c r="AF25" s="5">
        <v>9.49</v>
      </c>
      <c r="AG25" s="5">
        <v>10918.2</v>
      </c>
      <c r="AH25" s="6">
        <v>2918.11</v>
      </c>
    </row>
    <row r="26" ht="12.75" customHeight="1">
      <c r="B26" s="4">
        <v>43173.0</v>
      </c>
      <c r="C26" s="5">
        <v>10.4884</v>
      </c>
      <c r="D26" s="5">
        <v>74.9</v>
      </c>
      <c r="E26" s="5">
        <v>15.01</v>
      </c>
      <c r="F26" s="5">
        <v>34.155</v>
      </c>
      <c r="G26" s="5">
        <v>8.2915</v>
      </c>
      <c r="H26" s="5">
        <v>5.35</v>
      </c>
      <c r="I26" s="5">
        <v>3.2965</v>
      </c>
      <c r="J26" s="5">
        <v>5.54</v>
      </c>
      <c r="K26" s="5">
        <v>9.5526</v>
      </c>
      <c r="L26" s="5">
        <v>40.97</v>
      </c>
      <c r="M26" s="5">
        <v>21.36</v>
      </c>
      <c r="N26" s="5">
        <v>24.66</v>
      </c>
      <c r="O26" s="5">
        <v>6.635</v>
      </c>
      <c r="P26" s="5">
        <v>9.1622</v>
      </c>
      <c r="Q26" s="5">
        <v>12.88</v>
      </c>
      <c r="R26" s="5">
        <v>5.99</v>
      </c>
      <c r="S26" s="5">
        <v>5.325</v>
      </c>
      <c r="T26" s="5">
        <v>46.4032</v>
      </c>
      <c r="U26" s="5">
        <v>3.9525</v>
      </c>
      <c r="V26" s="5">
        <v>53.0177</v>
      </c>
      <c r="W26" s="5">
        <v>19.94</v>
      </c>
      <c r="X26" s="5">
        <v>2248.36</v>
      </c>
      <c r="Y26" s="5">
        <v>17.725</v>
      </c>
      <c r="Z26" s="5">
        <v>5.2708328063</v>
      </c>
      <c r="AA26" s="5">
        <v>27.76</v>
      </c>
      <c r="AB26" s="5">
        <v>11.07</v>
      </c>
      <c r="AC26" s="5">
        <v>17.025</v>
      </c>
      <c r="AD26" s="5">
        <v>44.38</v>
      </c>
      <c r="AE26" s="5">
        <v>52.85</v>
      </c>
      <c r="AF26" s="5">
        <v>9.155</v>
      </c>
      <c r="AG26" s="5">
        <v>10492.2</v>
      </c>
      <c r="AH26" s="6">
        <v>2816.86</v>
      </c>
    </row>
    <row r="27" ht="12.75" customHeight="1">
      <c r="B27" s="4">
        <v>43174.0</v>
      </c>
      <c r="C27" s="5">
        <v>9.3078</v>
      </c>
      <c r="D27" s="5">
        <v>65.02</v>
      </c>
      <c r="E27" s="5">
        <v>13.43</v>
      </c>
      <c r="F27" s="5">
        <v>30.89</v>
      </c>
      <c r="G27" s="5">
        <v>6.694</v>
      </c>
      <c r="H27" s="5">
        <v>4.309</v>
      </c>
      <c r="I27" s="5">
        <v>3.0031</v>
      </c>
      <c r="J27" s="5">
        <v>4.7</v>
      </c>
      <c r="K27" s="5">
        <v>7.7157</v>
      </c>
      <c r="L27" s="5">
        <v>37.37</v>
      </c>
      <c r="M27" s="5">
        <v>19.315</v>
      </c>
      <c r="N27" s="5">
        <v>21.59</v>
      </c>
      <c r="O27" s="5">
        <v>5.518</v>
      </c>
      <c r="P27" s="5">
        <v>7.9604</v>
      </c>
      <c r="Q27" s="5">
        <v>11.54</v>
      </c>
      <c r="R27" s="5">
        <v>5.103</v>
      </c>
      <c r="S27" s="5">
        <v>4.624</v>
      </c>
      <c r="T27" s="5">
        <v>42.5023</v>
      </c>
      <c r="U27" s="5">
        <v>3.545</v>
      </c>
      <c r="V27" s="5">
        <v>49.3363</v>
      </c>
      <c r="W27" s="5">
        <v>16.29</v>
      </c>
      <c r="X27" s="5">
        <v>2223.43</v>
      </c>
      <c r="Y27" s="5">
        <v>15.54</v>
      </c>
      <c r="Z27" s="5">
        <v>4.0429165507</v>
      </c>
      <c r="AA27" s="5">
        <v>24.66</v>
      </c>
      <c r="AB27" s="5">
        <v>9.04</v>
      </c>
      <c r="AC27" s="5">
        <v>15.36</v>
      </c>
      <c r="AD27" s="5">
        <v>40.16</v>
      </c>
      <c r="AE27" s="5">
        <v>50.2</v>
      </c>
      <c r="AF27" s="5">
        <v>8.35</v>
      </c>
      <c r="AG27" s="5">
        <v>9046.1</v>
      </c>
      <c r="AH27" s="6">
        <v>2500.18</v>
      </c>
    </row>
    <row r="28" ht="12.75" customHeight="1">
      <c r="B28" s="4">
        <v>43175.0</v>
      </c>
      <c r="C28" s="5">
        <v>9.42</v>
      </c>
      <c r="D28" s="5">
        <v>63.59</v>
      </c>
      <c r="E28" s="5">
        <v>13.535</v>
      </c>
      <c r="F28" s="5">
        <v>30.74</v>
      </c>
      <c r="G28" s="5">
        <v>7.2236</v>
      </c>
      <c r="H28" s="5">
        <v>4.525</v>
      </c>
      <c r="I28" s="5">
        <v>3.0402</v>
      </c>
      <c r="J28" s="5">
        <v>4.705</v>
      </c>
      <c r="K28" s="5">
        <v>8.4353</v>
      </c>
      <c r="L28" s="5">
        <v>38.425</v>
      </c>
      <c r="M28" s="5">
        <v>19.305</v>
      </c>
      <c r="N28" s="5">
        <v>20.505</v>
      </c>
      <c r="O28" s="5">
        <v>5.782</v>
      </c>
      <c r="P28" s="5">
        <v>7.9929</v>
      </c>
      <c r="Q28" s="5">
        <v>11.685</v>
      </c>
      <c r="R28" s="5">
        <v>5.303</v>
      </c>
      <c r="S28" s="5">
        <v>4.885</v>
      </c>
      <c r="T28" s="5">
        <v>44.6368</v>
      </c>
      <c r="U28" s="5">
        <v>3.6</v>
      </c>
      <c r="V28" s="5">
        <v>52.235</v>
      </c>
      <c r="W28" s="5">
        <v>18.09</v>
      </c>
      <c r="X28" s="5">
        <v>2262.19</v>
      </c>
      <c r="Y28" s="5">
        <v>16.28</v>
      </c>
      <c r="Z28" s="5">
        <v>4.1204019863</v>
      </c>
      <c r="AA28" s="5">
        <v>25.5</v>
      </c>
      <c r="AB28" s="5">
        <v>9.01</v>
      </c>
      <c r="AC28" s="5">
        <v>14.875</v>
      </c>
      <c r="AD28" s="5">
        <v>41.875</v>
      </c>
      <c r="AE28" s="5">
        <v>52.3</v>
      </c>
      <c r="AF28" s="5">
        <v>8.24</v>
      </c>
      <c r="AG28" s="5">
        <v>9314.7</v>
      </c>
      <c r="AH28" s="6">
        <v>2633.92</v>
      </c>
    </row>
    <row r="29" ht="12.75" customHeight="1">
      <c r="B29" s="4">
        <v>43178.0</v>
      </c>
      <c r="C29" s="5">
        <v>9.3559</v>
      </c>
      <c r="D29" s="5">
        <v>63.13</v>
      </c>
      <c r="E29" s="5">
        <v>12.99</v>
      </c>
      <c r="F29" s="5">
        <v>30.0</v>
      </c>
      <c r="G29" s="5">
        <v>7.4711</v>
      </c>
      <c r="H29" s="5">
        <v>4.445</v>
      </c>
      <c r="I29" s="5">
        <v>3.079</v>
      </c>
      <c r="J29" s="5">
        <v>4.829</v>
      </c>
      <c r="K29" s="5">
        <v>8.3844</v>
      </c>
      <c r="L29" s="5">
        <v>37.6</v>
      </c>
      <c r="M29" s="5">
        <v>18.525</v>
      </c>
      <c r="N29" s="5">
        <v>20.36</v>
      </c>
      <c r="O29" s="5">
        <v>5.53</v>
      </c>
      <c r="P29" s="5">
        <v>7.919</v>
      </c>
      <c r="Q29" s="5">
        <v>11.86</v>
      </c>
      <c r="R29" s="5">
        <v>5.3</v>
      </c>
      <c r="S29" s="5">
        <v>4.66</v>
      </c>
      <c r="T29" s="5">
        <v>43.7163</v>
      </c>
      <c r="U29" s="5">
        <v>3.57</v>
      </c>
      <c r="V29" s="5">
        <v>50.9499</v>
      </c>
      <c r="W29" s="5">
        <v>17.59</v>
      </c>
      <c r="X29" s="5">
        <v>2272.12</v>
      </c>
      <c r="Y29" s="5">
        <v>16.73</v>
      </c>
      <c r="Z29" s="5">
        <v>4.1313411066</v>
      </c>
      <c r="AA29" s="5">
        <v>24.6</v>
      </c>
      <c r="AB29" s="5">
        <v>8.16</v>
      </c>
      <c r="AC29" s="5">
        <v>15.58</v>
      </c>
      <c r="AD29" s="5">
        <v>40.37</v>
      </c>
      <c r="AE29" s="5">
        <v>51.1</v>
      </c>
      <c r="AF29" s="5">
        <v>8.015</v>
      </c>
      <c r="AG29" s="5">
        <v>9407.3</v>
      </c>
      <c r="AH29" s="6">
        <v>2574.18</v>
      </c>
    </row>
    <row r="30" ht="12.75" customHeight="1">
      <c r="B30" s="4">
        <v>43179.0</v>
      </c>
      <c r="C30" s="5">
        <v>9.8657</v>
      </c>
      <c r="D30" s="5">
        <v>64.8</v>
      </c>
      <c r="E30" s="5">
        <v>12.915</v>
      </c>
      <c r="F30" s="5">
        <v>30.4</v>
      </c>
      <c r="G30" s="5">
        <v>7.2931</v>
      </c>
      <c r="H30" s="5">
        <v>4.166</v>
      </c>
      <c r="I30" s="5">
        <v>2.9962</v>
      </c>
      <c r="J30" s="5">
        <v>4.701</v>
      </c>
      <c r="K30" s="5">
        <v>8.2864</v>
      </c>
      <c r="L30" s="5">
        <v>38.135</v>
      </c>
      <c r="M30" s="5">
        <v>18.78</v>
      </c>
      <c r="N30" s="5">
        <v>20.01</v>
      </c>
      <c r="O30" s="5">
        <v>5.448</v>
      </c>
      <c r="P30" s="5">
        <v>7.7801</v>
      </c>
      <c r="Q30" s="5">
        <v>11.91</v>
      </c>
      <c r="R30" s="5">
        <v>5.46</v>
      </c>
      <c r="S30" s="5">
        <v>4.641</v>
      </c>
      <c r="T30" s="5">
        <v>45.3434</v>
      </c>
      <c r="U30" s="5">
        <v>3.75</v>
      </c>
      <c r="V30" s="5">
        <v>52.5056</v>
      </c>
      <c r="W30" s="5">
        <v>17.13</v>
      </c>
      <c r="X30" s="5">
        <v>2264.96</v>
      </c>
      <c r="Y30" s="5">
        <v>16.8</v>
      </c>
      <c r="Z30" s="5">
        <v>4.0046296296</v>
      </c>
      <c r="AA30" s="5">
        <v>24.835</v>
      </c>
      <c r="AB30" s="5">
        <v>8.91</v>
      </c>
      <c r="AC30" s="5">
        <v>15.7</v>
      </c>
      <c r="AD30" s="5">
        <v>41.955</v>
      </c>
      <c r="AE30" s="5">
        <v>52.5</v>
      </c>
      <c r="AF30" s="5">
        <v>8.3</v>
      </c>
      <c r="AG30" s="5">
        <v>9425.5</v>
      </c>
      <c r="AH30" s="6">
        <v>2614.06</v>
      </c>
    </row>
    <row r="31" ht="12.75" customHeight="1">
      <c r="B31" s="4">
        <v>43180.0</v>
      </c>
      <c r="C31" s="5">
        <v>9.58</v>
      </c>
      <c r="D31" s="5">
        <v>62.08</v>
      </c>
      <c r="E31" s="5">
        <v>12.7</v>
      </c>
      <c r="F31" s="5">
        <v>29.49</v>
      </c>
      <c r="G31" s="5">
        <v>6.5551</v>
      </c>
      <c r="H31" s="5">
        <v>3.96</v>
      </c>
      <c r="I31" s="5">
        <v>2.8012</v>
      </c>
      <c r="J31" s="5">
        <v>4.311</v>
      </c>
      <c r="K31" s="5">
        <v>7.3939</v>
      </c>
      <c r="L31" s="5">
        <v>38.185</v>
      </c>
      <c r="M31" s="5">
        <v>18.41</v>
      </c>
      <c r="N31" s="5">
        <v>19.055</v>
      </c>
      <c r="O31" s="5">
        <v>5.203</v>
      </c>
      <c r="P31" s="5">
        <v>7.4432</v>
      </c>
      <c r="Q31" s="5">
        <v>11.925</v>
      </c>
      <c r="R31" s="5">
        <v>5.139</v>
      </c>
      <c r="S31" s="5">
        <v>4.465</v>
      </c>
      <c r="T31" s="5">
        <v>44.6318</v>
      </c>
      <c r="U31" s="5">
        <v>3.675</v>
      </c>
      <c r="V31" s="5">
        <v>52.8631</v>
      </c>
      <c r="W31" s="5">
        <v>15.6</v>
      </c>
      <c r="X31" s="5">
        <v>2248.4</v>
      </c>
      <c r="Y31" s="5">
        <v>16.215</v>
      </c>
      <c r="Z31" s="5">
        <v>3.6454618458</v>
      </c>
      <c r="AA31" s="5">
        <v>24.53</v>
      </c>
      <c r="AB31" s="5">
        <v>8.25</v>
      </c>
      <c r="AC31" s="5">
        <v>15.445</v>
      </c>
      <c r="AD31" s="5">
        <v>42.84</v>
      </c>
      <c r="AE31" s="5">
        <v>53.35</v>
      </c>
      <c r="AF31" s="5">
        <v>8.08</v>
      </c>
      <c r="AG31" s="5">
        <v>8923.4</v>
      </c>
      <c r="AH31" s="6">
        <v>2553.59</v>
      </c>
    </row>
    <row r="32" ht="12.75" customHeight="1">
      <c r="B32" s="4">
        <v>43181.0</v>
      </c>
      <c r="C32" s="5">
        <v>10.164</v>
      </c>
      <c r="D32" s="5">
        <v>66.35</v>
      </c>
      <c r="E32" s="5">
        <v>12.925</v>
      </c>
      <c r="F32" s="5">
        <v>31.67</v>
      </c>
      <c r="G32" s="5">
        <v>7.4754</v>
      </c>
      <c r="H32" s="5">
        <v>4.451</v>
      </c>
      <c r="I32" s="5">
        <v>3.0799</v>
      </c>
      <c r="J32" s="5">
        <v>4.9</v>
      </c>
      <c r="K32" s="5">
        <v>8.1375</v>
      </c>
      <c r="L32" s="5">
        <v>38.7</v>
      </c>
      <c r="M32" s="5">
        <v>18.435</v>
      </c>
      <c r="N32" s="5">
        <v>19.23</v>
      </c>
      <c r="O32" s="5">
        <v>5.63</v>
      </c>
      <c r="P32" s="5">
        <v>7.3802</v>
      </c>
      <c r="Q32" s="5">
        <v>12.71</v>
      </c>
      <c r="R32" s="5">
        <v>5.404</v>
      </c>
      <c r="S32" s="5">
        <v>4.543</v>
      </c>
      <c r="T32" s="5">
        <v>48.07</v>
      </c>
      <c r="U32" s="5">
        <v>3.82</v>
      </c>
      <c r="V32" s="5">
        <v>56.6121</v>
      </c>
      <c r="W32" s="5">
        <v>17.5</v>
      </c>
      <c r="X32" s="5">
        <v>2261.63</v>
      </c>
      <c r="Y32" s="5">
        <v>17.095</v>
      </c>
      <c r="Z32" s="5">
        <v>3.846012385</v>
      </c>
      <c r="AA32" s="5">
        <v>23.4</v>
      </c>
      <c r="AB32" s="5">
        <v>8.42</v>
      </c>
      <c r="AC32" s="5">
        <v>15.945</v>
      </c>
      <c r="AD32" s="5">
        <v>43.28</v>
      </c>
      <c r="AE32" s="5">
        <v>54.0</v>
      </c>
      <c r="AF32" s="5">
        <v>7.88</v>
      </c>
      <c r="AG32" s="5">
        <v>9561.7</v>
      </c>
      <c r="AH32" s="6">
        <v>2638.31</v>
      </c>
    </row>
    <row r="33" ht="12.75" customHeight="1">
      <c r="B33" s="4">
        <v>43182.0</v>
      </c>
      <c r="C33" s="5">
        <v>10.2943</v>
      </c>
      <c r="D33" s="5">
        <v>66.33</v>
      </c>
      <c r="E33" s="5">
        <v>13.175</v>
      </c>
      <c r="F33" s="5">
        <v>31.535</v>
      </c>
      <c r="G33" s="5">
        <v>8.1179</v>
      </c>
      <c r="H33" s="5">
        <v>4.842</v>
      </c>
      <c r="I33" s="5">
        <v>3.262</v>
      </c>
      <c r="J33" s="5">
        <v>5.4</v>
      </c>
      <c r="K33" s="5">
        <v>8.9925</v>
      </c>
      <c r="L33" s="5">
        <v>40.185</v>
      </c>
      <c r="M33" s="5">
        <v>19.19</v>
      </c>
      <c r="N33" s="5">
        <v>18.56</v>
      </c>
      <c r="O33" s="5">
        <v>5.671</v>
      </c>
      <c r="P33" s="5">
        <v>7.9555</v>
      </c>
      <c r="Q33" s="5">
        <v>13.1</v>
      </c>
      <c r="R33" s="5">
        <v>5.375</v>
      </c>
      <c r="S33" s="5">
        <v>4.95</v>
      </c>
      <c r="T33" s="5">
        <v>48.8463</v>
      </c>
      <c r="U33" s="5">
        <v>3.965</v>
      </c>
      <c r="V33" s="5">
        <v>58.1388</v>
      </c>
      <c r="W33" s="5">
        <v>19.41</v>
      </c>
      <c r="X33" s="5">
        <v>2246.92</v>
      </c>
      <c r="Y33" s="5">
        <v>17.825</v>
      </c>
      <c r="Z33" s="5">
        <v>4.0839382519</v>
      </c>
      <c r="AA33" s="5">
        <v>24.09</v>
      </c>
      <c r="AB33" s="5">
        <v>9.27</v>
      </c>
      <c r="AC33" s="5">
        <v>16.205</v>
      </c>
      <c r="AD33" s="5">
        <v>43.995</v>
      </c>
      <c r="AE33" s="5">
        <v>53.05</v>
      </c>
      <c r="AF33" s="5">
        <v>7.2</v>
      </c>
      <c r="AG33" s="5">
        <v>9971.8</v>
      </c>
      <c r="AH33" s="6">
        <v>2737.02</v>
      </c>
    </row>
    <row r="34" ht="12.75" customHeight="1">
      <c r="B34" s="4">
        <v>43185.0</v>
      </c>
      <c r="C34" s="5">
        <v>10.1935</v>
      </c>
      <c r="D34" s="5">
        <v>66.61</v>
      </c>
      <c r="E34" s="5">
        <v>13.105</v>
      </c>
      <c r="F34" s="5">
        <v>30.885</v>
      </c>
      <c r="G34" s="5">
        <v>7.7029</v>
      </c>
      <c r="H34" s="5">
        <v>4.377</v>
      </c>
      <c r="I34" s="5">
        <v>3.1369</v>
      </c>
      <c r="J34" s="5">
        <v>5.247</v>
      </c>
      <c r="K34" s="5">
        <v>8.4708</v>
      </c>
      <c r="L34" s="5">
        <v>37.88</v>
      </c>
      <c r="M34" s="5">
        <v>18.26</v>
      </c>
      <c r="N34" s="5">
        <v>18.105</v>
      </c>
      <c r="O34" s="5">
        <v>5.447</v>
      </c>
      <c r="P34" s="5">
        <v>7.4905</v>
      </c>
      <c r="Q34" s="5">
        <v>12.47</v>
      </c>
      <c r="R34" s="5">
        <v>4.936</v>
      </c>
      <c r="S34" s="5">
        <v>4.644</v>
      </c>
      <c r="T34" s="5">
        <v>48.1048</v>
      </c>
      <c r="U34" s="5">
        <v>3.5925</v>
      </c>
      <c r="V34" s="5">
        <v>56.0323</v>
      </c>
      <c r="W34" s="5">
        <v>19.37</v>
      </c>
      <c r="X34" s="5">
        <v>2248.49</v>
      </c>
      <c r="Y34" s="5">
        <v>16.895</v>
      </c>
      <c r="Z34" s="5">
        <v>4.1842135215</v>
      </c>
      <c r="AA34" s="5">
        <v>22.91</v>
      </c>
      <c r="AB34" s="5">
        <v>8.34</v>
      </c>
      <c r="AC34" s="5">
        <v>15.71</v>
      </c>
      <c r="AD34" s="5">
        <v>44.24</v>
      </c>
      <c r="AE34" s="5">
        <v>52.2</v>
      </c>
      <c r="AF34" s="5">
        <v>6.785</v>
      </c>
      <c r="AG34" s="5">
        <v>9535.0</v>
      </c>
      <c r="AH34" s="6">
        <v>2629.25</v>
      </c>
    </row>
    <row r="35" ht="12.75" customHeight="1">
      <c r="B35" s="4">
        <v>43186.0</v>
      </c>
      <c r="C35" s="5">
        <v>10.1556</v>
      </c>
      <c r="D35" s="5">
        <v>61.97</v>
      </c>
      <c r="E35" s="5">
        <v>12.725</v>
      </c>
      <c r="F35" s="5">
        <v>29.48</v>
      </c>
      <c r="G35" s="5">
        <v>7.6108</v>
      </c>
      <c r="H35" s="5">
        <v>4.291</v>
      </c>
      <c r="I35" s="5">
        <v>3.2784</v>
      </c>
      <c r="J35" s="5">
        <v>5.031</v>
      </c>
      <c r="K35" s="5">
        <v>8.1855</v>
      </c>
      <c r="L35" s="5">
        <v>36.19</v>
      </c>
      <c r="M35" s="5">
        <v>17.09</v>
      </c>
      <c r="N35" s="5">
        <v>18.33</v>
      </c>
      <c r="O35" s="5">
        <v>5.165</v>
      </c>
      <c r="P35" s="5">
        <v>6.965</v>
      </c>
      <c r="Q35" s="5">
        <v>11.49</v>
      </c>
      <c r="R35" s="5">
        <v>4.7</v>
      </c>
      <c r="S35" s="5">
        <v>4.359</v>
      </c>
      <c r="T35" s="5">
        <v>46.7216</v>
      </c>
      <c r="U35" s="5">
        <v>3.4625</v>
      </c>
      <c r="V35" s="5">
        <v>54.2738</v>
      </c>
      <c r="W35" s="5">
        <v>18.22</v>
      </c>
      <c r="X35" s="5">
        <v>2255.56</v>
      </c>
      <c r="Y35" s="5">
        <v>16.58</v>
      </c>
      <c r="Z35" s="5">
        <v>3.7730849162</v>
      </c>
      <c r="AA35" s="5">
        <v>22.14</v>
      </c>
      <c r="AB35" s="5">
        <v>8.31</v>
      </c>
      <c r="AC35" s="5">
        <v>15.2</v>
      </c>
      <c r="AD35" s="5">
        <v>44.32</v>
      </c>
      <c r="AE35" s="5">
        <v>50.35</v>
      </c>
      <c r="AF35" s="5">
        <v>6.71</v>
      </c>
      <c r="AG35" s="5">
        <v>9250.8</v>
      </c>
      <c r="AH35" s="6">
        <v>2522.36</v>
      </c>
    </row>
    <row r="36" ht="12.75" customHeight="1">
      <c r="B36" s="4">
        <v>43187.0</v>
      </c>
      <c r="C36" s="5">
        <v>12.0674</v>
      </c>
      <c r="D36" s="5">
        <v>67.3</v>
      </c>
      <c r="E36" s="5">
        <v>12.825</v>
      </c>
      <c r="F36" s="5">
        <v>32.2</v>
      </c>
      <c r="G36" s="5">
        <v>8.6553</v>
      </c>
      <c r="H36" s="5">
        <v>4.777</v>
      </c>
      <c r="I36" s="5">
        <v>3.5735</v>
      </c>
      <c r="J36" s="5">
        <v>5.606</v>
      </c>
      <c r="K36" s="5">
        <v>9.2711</v>
      </c>
      <c r="L36" s="5">
        <v>38.295</v>
      </c>
      <c r="M36" s="5">
        <v>18.24</v>
      </c>
      <c r="N36" s="5">
        <v>19.2</v>
      </c>
      <c r="O36" s="5">
        <v>5.802</v>
      </c>
      <c r="P36" s="5">
        <v>7.165</v>
      </c>
      <c r="Q36" s="5">
        <v>12.385</v>
      </c>
      <c r="R36" s="5">
        <v>5.158</v>
      </c>
      <c r="S36" s="5">
        <v>4.6</v>
      </c>
      <c r="T36" s="5">
        <v>49.299</v>
      </c>
      <c r="U36" s="5">
        <v>3.655</v>
      </c>
      <c r="V36" s="5">
        <v>56.8826</v>
      </c>
      <c r="W36" s="5">
        <v>20.5</v>
      </c>
      <c r="X36" s="5">
        <v>2256.92</v>
      </c>
      <c r="Y36" s="5">
        <v>17.59</v>
      </c>
      <c r="Z36" s="5">
        <v>3.491402568</v>
      </c>
      <c r="AA36" s="5">
        <v>22.735</v>
      </c>
      <c r="AB36" s="5">
        <v>9.01</v>
      </c>
      <c r="AC36" s="5">
        <v>16.21</v>
      </c>
      <c r="AD36" s="5">
        <v>45.495</v>
      </c>
      <c r="AE36" s="5">
        <v>51.95</v>
      </c>
      <c r="AF36" s="5">
        <v>6.68</v>
      </c>
      <c r="AG36" s="5">
        <v>10127.3</v>
      </c>
      <c r="AH36" s="6">
        <v>2681.2</v>
      </c>
    </row>
    <row r="37" ht="12.75" customHeight="1">
      <c r="B37" s="4">
        <v>43188.0</v>
      </c>
      <c r="C37" s="5">
        <v>11.6598</v>
      </c>
      <c r="D37" s="5">
        <v>66.86</v>
      </c>
      <c r="E37" s="5">
        <v>13.16</v>
      </c>
      <c r="F37" s="5">
        <v>32.0</v>
      </c>
      <c r="G37" s="5">
        <v>8.3948</v>
      </c>
      <c r="H37" s="5">
        <v>4.65</v>
      </c>
      <c r="I37" s="5">
        <v>3.5278</v>
      </c>
      <c r="J37" s="5">
        <v>5.514</v>
      </c>
      <c r="K37" s="5">
        <v>9.0406</v>
      </c>
      <c r="L37" s="5">
        <v>38.045</v>
      </c>
      <c r="M37" s="5">
        <v>18.145</v>
      </c>
      <c r="N37" s="5">
        <v>18.32</v>
      </c>
      <c r="O37" s="5">
        <v>6.343</v>
      </c>
      <c r="P37" s="5">
        <v>6.978</v>
      </c>
      <c r="Q37" s="5">
        <v>12.44</v>
      </c>
      <c r="R37" s="5">
        <v>5.063</v>
      </c>
      <c r="S37" s="5">
        <v>4.381</v>
      </c>
      <c r="T37" s="5">
        <v>49.7369</v>
      </c>
      <c r="U37" s="5">
        <v>3.6075</v>
      </c>
      <c r="V37" s="5">
        <v>56.8923</v>
      </c>
      <c r="W37" s="5">
        <v>19.98</v>
      </c>
      <c r="X37" s="5">
        <v>2255.87</v>
      </c>
      <c r="Y37" s="5">
        <v>17.49</v>
      </c>
      <c r="Z37" s="5">
        <v>3.5333358626</v>
      </c>
      <c r="AA37" s="5">
        <v>21.775</v>
      </c>
      <c r="AB37" s="5">
        <v>8.54</v>
      </c>
      <c r="AC37" s="5">
        <v>16.165</v>
      </c>
      <c r="AD37" s="5">
        <v>45.095</v>
      </c>
      <c r="AE37" s="5">
        <v>53.05</v>
      </c>
      <c r="AF37" s="5">
        <v>6.77</v>
      </c>
      <c r="AG37" s="5">
        <v>9991.7</v>
      </c>
      <c r="AH37" s="6">
        <v>2645.61</v>
      </c>
    </row>
    <row r="38" ht="12.75" customHeight="1">
      <c r="B38" s="4">
        <v>43189.0</v>
      </c>
      <c r="C38" s="5">
        <v>11.2186</v>
      </c>
      <c r="D38" s="5">
        <v>69.47</v>
      </c>
      <c r="E38" s="5">
        <v>13.07</v>
      </c>
      <c r="F38" s="5">
        <v>32.93</v>
      </c>
      <c r="G38" s="5">
        <v>8.7821</v>
      </c>
      <c r="H38" s="5">
        <v>4.755</v>
      </c>
      <c r="I38" s="5">
        <v>3.6029</v>
      </c>
      <c r="J38" s="5">
        <v>5.57</v>
      </c>
      <c r="K38" s="5">
        <v>9.4537</v>
      </c>
      <c r="L38" s="5">
        <v>38.14</v>
      </c>
      <c r="M38" s="5">
        <v>18.785</v>
      </c>
      <c r="N38" s="5">
        <v>18.96</v>
      </c>
      <c r="O38" s="5">
        <v>6.612</v>
      </c>
      <c r="P38" s="5">
        <v>7.631</v>
      </c>
      <c r="Q38" s="5">
        <v>13.0</v>
      </c>
      <c r="R38" s="5">
        <v>5.304</v>
      </c>
      <c r="S38" s="5">
        <v>4.499</v>
      </c>
      <c r="T38" s="5">
        <v>52.6328</v>
      </c>
      <c r="U38" s="5">
        <v>3.6775</v>
      </c>
      <c r="V38" s="5">
        <v>58.6219</v>
      </c>
      <c r="W38" s="5">
        <v>20.4</v>
      </c>
      <c r="X38" s="5">
        <v>2255.78</v>
      </c>
      <c r="Y38" s="5">
        <v>18.15</v>
      </c>
      <c r="Z38" s="5">
        <v>3.5223967423</v>
      </c>
      <c r="AA38" s="5">
        <v>22.31</v>
      </c>
      <c r="AB38" s="5">
        <v>8.92</v>
      </c>
      <c r="AC38" s="5">
        <v>16.62</v>
      </c>
      <c r="AD38" s="5">
        <v>46.145</v>
      </c>
      <c r="AE38" s="5">
        <v>53.7</v>
      </c>
      <c r="AF38" s="5">
        <v>7.21</v>
      </c>
      <c r="AG38" s="5">
        <v>10388.2</v>
      </c>
      <c r="AH38" s="6">
        <v>2719.13</v>
      </c>
    </row>
    <row r="39" ht="12.75" customHeight="1">
      <c r="B39" s="4">
        <v>43192.0</v>
      </c>
      <c r="C39" s="5">
        <v>10.8994</v>
      </c>
      <c r="D39" s="5">
        <v>67.64</v>
      </c>
      <c r="E39" s="5">
        <v>13.185</v>
      </c>
      <c r="F39" s="5">
        <v>33.29</v>
      </c>
      <c r="G39" s="5">
        <v>8.6553</v>
      </c>
      <c r="H39" s="5">
        <v>5.1</v>
      </c>
      <c r="I39" s="5">
        <v>3.766</v>
      </c>
      <c r="J39" s="5">
        <v>5.756</v>
      </c>
      <c r="K39" s="5">
        <v>9.9292</v>
      </c>
      <c r="L39" s="5">
        <v>38.71</v>
      </c>
      <c r="M39" s="5">
        <v>18.995</v>
      </c>
      <c r="N39" s="5">
        <v>19.94</v>
      </c>
      <c r="O39" s="5">
        <v>6.732</v>
      </c>
      <c r="P39" s="5">
        <v>6.698</v>
      </c>
      <c r="Q39" s="5">
        <v>12.83</v>
      </c>
      <c r="R39" s="5">
        <v>5.415</v>
      </c>
      <c r="S39" s="5">
        <v>4.616</v>
      </c>
      <c r="T39" s="5">
        <v>50.5031</v>
      </c>
      <c r="U39" s="5">
        <v>3.7675</v>
      </c>
      <c r="V39" s="5">
        <v>56.4865</v>
      </c>
      <c r="W39" s="5">
        <v>21.5</v>
      </c>
      <c r="X39" s="5">
        <v>2263.37</v>
      </c>
      <c r="Y39" s="5">
        <v>18.105</v>
      </c>
      <c r="Z39" s="5">
        <v>3.5916778376</v>
      </c>
      <c r="AA39" s="5">
        <v>22.895</v>
      </c>
      <c r="AB39" s="5">
        <v>9.7</v>
      </c>
      <c r="AC39" s="5">
        <v>17.42</v>
      </c>
      <c r="AD39" s="5">
        <v>43.04</v>
      </c>
      <c r="AE39" s="5">
        <v>51.5</v>
      </c>
      <c r="AF39" s="5">
        <v>7.095</v>
      </c>
      <c r="AG39" s="5">
        <v>10499.8</v>
      </c>
      <c r="AH39" s="6">
        <v>2742.14</v>
      </c>
    </row>
    <row r="40" ht="12.75" customHeight="1">
      <c r="B40" s="4">
        <v>43193.0</v>
      </c>
      <c r="C40" s="5">
        <v>11.0086</v>
      </c>
      <c r="D40" s="5">
        <v>67.43</v>
      </c>
      <c r="E40" s="5">
        <v>13.535</v>
      </c>
      <c r="F40" s="5">
        <v>34.2</v>
      </c>
      <c r="G40" s="5">
        <v>8.7734</v>
      </c>
      <c r="H40" s="5">
        <v>5.141</v>
      </c>
      <c r="I40" s="5">
        <v>3.8385</v>
      </c>
      <c r="J40" s="5">
        <v>6.01</v>
      </c>
      <c r="K40" s="5">
        <v>10.0926</v>
      </c>
      <c r="L40" s="5">
        <v>40.01</v>
      </c>
      <c r="M40" s="5">
        <v>19.235</v>
      </c>
      <c r="N40" s="5">
        <v>21.005</v>
      </c>
      <c r="O40" s="5">
        <v>6.621</v>
      </c>
      <c r="P40" s="5">
        <v>6.467</v>
      </c>
      <c r="Q40" s="5">
        <v>12.94</v>
      </c>
      <c r="R40" s="5">
        <v>5.523</v>
      </c>
      <c r="S40" s="5">
        <v>4.684</v>
      </c>
      <c r="T40" s="5">
        <v>49.8065</v>
      </c>
      <c r="U40" s="5">
        <v>3.835</v>
      </c>
      <c r="V40" s="5">
        <v>61.7428</v>
      </c>
      <c r="W40" s="5">
        <v>20.725</v>
      </c>
      <c r="X40" s="5">
        <v>2286.59</v>
      </c>
      <c r="Y40" s="5">
        <v>18.6</v>
      </c>
      <c r="Z40" s="5">
        <v>3.8779181526</v>
      </c>
      <c r="AA40" s="5">
        <v>23.06</v>
      </c>
      <c r="AB40" s="5">
        <v>9.61</v>
      </c>
      <c r="AC40" s="5">
        <v>17.585</v>
      </c>
      <c r="AD40" s="5">
        <v>42.435</v>
      </c>
      <c r="AE40" s="5">
        <v>50.55</v>
      </c>
      <c r="AF40" s="5">
        <v>7.145</v>
      </c>
      <c r="AG40" s="5">
        <v>10651.1</v>
      </c>
      <c r="AH40" s="6">
        <v>2779.34</v>
      </c>
    </row>
    <row r="41" ht="12.75" customHeight="1">
      <c r="B41" s="4">
        <v>43194.0</v>
      </c>
      <c r="C41" s="5">
        <v>10.7943</v>
      </c>
      <c r="D41" s="5">
        <v>64.68</v>
      </c>
      <c r="E41" s="5">
        <v>12.62</v>
      </c>
      <c r="F41" s="5">
        <v>33.105</v>
      </c>
      <c r="G41" s="5">
        <v>8.2481</v>
      </c>
      <c r="H41" s="5">
        <v>4.762</v>
      </c>
      <c r="I41" s="5">
        <v>3.5105</v>
      </c>
      <c r="J41" s="5">
        <v>5.493</v>
      </c>
      <c r="K41" s="5">
        <v>9.4979</v>
      </c>
      <c r="L41" s="5">
        <v>39.03</v>
      </c>
      <c r="M41" s="5">
        <v>18.795</v>
      </c>
      <c r="N41" s="5">
        <v>19.18</v>
      </c>
      <c r="O41" s="5">
        <v>6.155</v>
      </c>
      <c r="P41" s="5">
        <v>5.683</v>
      </c>
      <c r="Q41" s="5">
        <v>12.38</v>
      </c>
      <c r="R41" s="5">
        <v>5.439</v>
      </c>
      <c r="S41" s="5">
        <v>4.33</v>
      </c>
      <c r="T41" s="5">
        <v>50.2145</v>
      </c>
      <c r="U41" s="5">
        <v>3.815</v>
      </c>
      <c r="V41" s="5">
        <v>58.1291</v>
      </c>
      <c r="W41" s="5">
        <v>19.79</v>
      </c>
      <c r="X41" s="5">
        <v>2295.34</v>
      </c>
      <c r="Y41" s="5">
        <v>18.07</v>
      </c>
      <c r="Z41" s="5">
        <v>3.5688880036</v>
      </c>
      <c r="AA41" s="5">
        <v>22.695</v>
      </c>
      <c r="AB41" s="5">
        <v>8.75</v>
      </c>
      <c r="AC41" s="5">
        <v>17.55</v>
      </c>
      <c r="AD41" s="5">
        <v>42.825</v>
      </c>
      <c r="AE41" s="5">
        <v>52.5</v>
      </c>
      <c r="AF41" s="5">
        <v>7.01</v>
      </c>
      <c r="AG41" s="5">
        <v>10275.8</v>
      </c>
      <c r="AH41" s="6">
        <v>2708.73</v>
      </c>
    </row>
    <row r="42" ht="12.75" customHeight="1">
      <c r="B42" s="4">
        <v>43195.0</v>
      </c>
      <c r="C42" s="5">
        <v>10.5296</v>
      </c>
      <c r="D42" s="5">
        <v>61.36</v>
      </c>
      <c r="E42" s="5">
        <v>12.49</v>
      </c>
      <c r="F42" s="5">
        <v>33.05</v>
      </c>
      <c r="G42" s="5">
        <v>7.9772</v>
      </c>
      <c r="H42" s="5">
        <v>4.689</v>
      </c>
      <c r="I42" s="5">
        <v>3.3975</v>
      </c>
      <c r="J42" s="5">
        <v>5.237</v>
      </c>
      <c r="K42" s="5">
        <v>9.2904</v>
      </c>
      <c r="L42" s="5">
        <v>37.77</v>
      </c>
      <c r="M42" s="5">
        <v>18.62</v>
      </c>
      <c r="N42" s="5">
        <v>18.78</v>
      </c>
      <c r="O42" s="5">
        <v>6.349</v>
      </c>
      <c r="P42" s="5">
        <v>5.504</v>
      </c>
      <c r="Q42" s="5">
        <v>11.715</v>
      </c>
      <c r="R42" s="5">
        <v>5.394</v>
      </c>
      <c r="S42" s="5">
        <v>4.326</v>
      </c>
      <c r="T42" s="5">
        <v>51.7968</v>
      </c>
      <c r="U42" s="5">
        <v>3.7225</v>
      </c>
      <c r="V42" s="5">
        <v>56.9116</v>
      </c>
      <c r="W42" s="5">
        <v>19.37</v>
      </c>
      <c r="X42" s="5">
        <v>2311.71</v>
      </c>
      <c r="Y42" s="5">
        <v>17.84</v>
      </c>
      <c r="Z42" s="5">
        <v>3.400243232</v>
      </c>
      <c r="AA42" s="5">
        <v>22.655</v>
      </c>
      <c r="AB42" s="5">
        <v>8.64</v>
      </c>
      <c r="AC42" s="5">
        <v>17.165</v>
      </c>
      <c r="AD42" s="5">
        <v>41.255</v>
      </c>
      <c r="AE42" s="5">
        <v>52.15</v>
      </c>
      <c r="AF42" s="5">
        <v>7.155</v>
      </c>
      <c r="AG42" s="5">
        <v>10094.3</v>
      </c>
      <c r="AH42" s="6">
        <v>2643.98</v>
      </c>
    </row>
    <row r="43" ht="12.75" customHeight="1">
      <c r="B43" s="4">
        <v>43196.0</v>
      </c>
      <c r="C43" s="5">
        <v>10.8321</v>
      </c>
      <c r="D43" s="5">
        <v>63.24</v>
      </c>
      <c r="E43" s="5">
        <v>12.37</v>
      </c>
      <c r="F43" s="5">
        <v>32.745</v>
      </c>
      <c r="G43" s="5">
        <v>7.9972</v>
      </c>
      <c r="H43" s="5">
        <v>4.711</v>
      </c>
      <c r="I43" s="5">
        <v>3.3034</v>
      </c>
      <c r="J43" s="5">
        <v>5.109</v>
      </c>
      <c r="K43" s="5">
        <v>9.1338</v>
      </c>
      <c r="L43" s="5">
        <v>37.065</v>
      </c>
      <c r="M43" s="5">
        <v>18.595</v>
      </c>
      <c r="N43" s="5">
        <v>18.445</v>
      </c>
      <c r="O43" s="5">
        <v>6.88</v>
      </c>
      <c r="P43" s="5">
        <v>5.303</v>
      </c>
      <c r="Q43" s="5">
        <v>11.9</v>
      </c>
      <c r="R43" s="5">
        <v>5.468</v>
      </c>
      <c r="S43" s="5">
        <v>4.142</v>
      </c>
      <c r="T43" s="5">
        <v>52.1054</v>
      </c>
      <c r="U43" s="5">
        <v>3.74</v>
      </c>
      <c r="V43" s="5">
        <v>57.9938</v>
      </c>
      <c r="W43" s="5">
        <v>18.7</v>
      </c>
      <c r="X43" s="5">
        <v>2320.04</v>
      </c>
      <c r="Y43" s="5">
        <v>18.09</v>
      </c>
      <c r="Z43" s="5">
        <v>3.3081723027</v>
      </c>
      <c r="AA43" s="5">
        <v>22.325</v>
      </c>
      <c r="AB43" s="5">
        <v>9.11</v>
      </c>
      <c r="AC43" s="5">
        <v>17.405</v>
      </c>
      <c r="AD43" s="5">
        <v>42.59</v>
      </c>
      <c r="AE43" s="5">
        <v>52.4</v>
      </c>
      <c r="AF43" s="5">
        <v>6.795</v>
      </c>
      <c r="AG43" s="5">
        <v>10148.2</v>
      </c>
      <c r="AH43" s="6">
        <v>2630.35</v>
      </c>
    </row>
    <row r="44" ht="12.75" customHeight="1">
      <c r="B44" s="4">
        <v>43199.0</v>
      </c>
      <c r="C44" s="5">
        <v>11.4666</v>
      </c>
      <c r="D44" s="5">
        <v>62.57</v>
      </c>
      <c r="E44" s="5">
        <v>12.88</v>
      </c>
      <c r="F44" s="5">
        <v>34.28</v>
      </c>
      <c r="G44" s="5">
        <v>8.519</v>
      </c>
      <c r="H44" s="5">
        <v>4.899</v>
      </c>
      <c r="I44" s="5">
        <v>3.4432</v>
      </c>
      <c r="J44" s="5">
        <v>5.46</v>
      </c>
      <c r="K44" s="5">
        <v>9.5853</v>
      </c>
      <c r="L44" s="5">
        <v>38.79</v>
      </c>
      <c r="M44" s="5">
        <v>19.34</v>
      </c>
      <c r="N44" s="5">
        <v>19.2</v>
      </c>
      <c r="O44" s="5">
        <v>7.13</v>
      </c>
      <c r="P44" s="5">
        <v>5.416</v>
      </c>
      <c r="Q44" s="5">
        <v>12.2</v>
      </c>
      <c r="R44" s="5">
        <v>5.675</v>
      </c>
      <c r="S44" s="5">
        <v>4.355</v>
      </c>
      <c r="T44" s="5">
        <v>54.7723</v>
      </c>
      <c r="U44" s="5">
        <v>3.89</v>
      </c>
      <c r="V44" s="5">
        <v>59.8587</v>
      </c>
      <c r="W44" s="5">
        <v>19.63</v>
      </c>
      <c r="X44" s="5">
        <v>2308.51</v>
      </c>
      <c r="Y44" s="5">
        <v>18.81</v>
      </c>
      <c r="Z44" s="5">
        <v>3.341901257</v>
      </c>
      <c r="AA44" s="5">
        <v>22.93</v>
      </c>
      <c r="AB44" s="5">
        <v>9.17</v>
      </c>
      <c r="AC44" s="5">
        <v>17.98</v>
      </c>
      <c r="AD44" s="5">
        <v>43.31</v>
      </c>
      <c r="AE44" s="5">
        <v>53.9</v>
      </c>
      <c r="AF44" s="5">
        <v>7.14</v>
      </c>
      <c r="AG44" s="5">
        <v>10599.4</v>
      </c>
      <c r="AH44" s="6">
        <v>2746.23</v>
      </c>
    </row>
    <row r="45" ht="12.75" customHeight="1">
      <c r="B45" s="4">
        <v>43200.0</v>
      </c>
      <c r="C45" s="5">
        <v>11.4792</v>
      </c>
      <c r="D45" s="5">
        <v>62.68</v>
      </c>
      <c r="E45" s="5">
        <v>13.22</v>
      </c>
      <c r="F45" s="5">
        <v>34.8</v>
      </c>
      <c r="G45" s="5">
        <v>8.6119</v>
      </c>
      <c r="H45" s="5">
        <v>4.855</v>
      </c>
      <c r="I45" s="5">
        <v>3.4303</v>
      </c>
      <c r="J45" s="5">
        <v>5.39</v>
      </c>
      <c r="K45" s="5">
        <v>9.6362</v>
      </c>
      <c r="L45" s="5">
        <v>39.005</v>
      </c>
      <c r="M45" s="5">
        <v>19.81</v>
      </c>
      <c r="N45" s="5">
        <v>20.085</v>
      </c>
      <c r="O45" s="5">
        <v>7.076</v>
      </c>
      <c r="P45" s="5">
        <v>5.238</v>
      </c>
      <c r="Q45" s="5">
        <v>11.65</v>
      </c>
      <c r="R45" s="5">
        <v>5.75</v>
      </c>
      <c r="S45" s="5">
        <v>4.37</v>
      </c>
      <c r="T45" s="5">
        <v>56.3347</v>
      </c>
      <c r="U45" s="5">
        <v>3.96</v>
      </c>
      <c r="V45" s="5">
        <v>61.3177</v>
      </c>
      <c r="W45" s="5">
        <v>19.76</v>
      </c>
      <c r="X45" s="5">
        <v>2299.1</v>
      </c>
      <c r="Y45" s="5">
        <v>18.895</v>
      </c>
      <c r="Z45" s="5">
        <v>3.6007937712</v>
      </c>
      <c r="AA45" s="5">
        <v>23.255</v>
      </c>
      <c r="AB45" s="5">
        <v>9.53</v>
      </c>
      <c r="AC45" s="5">
        <v>17.97</v>
      </c>
      <c r="AD45" s="5">
        <v>44.53</v>
      </c>
      <c r="AE45" s="5">
        <v>53.75</v>
      </c>
      <c r="AF45" s="5">
        <v>7.79</v>
      </c>
      <c r="AG45" s="5">
        <v>10689.6</v>
      </c>
      <c r="AH45" s="6">
        <v>2780.4</v>
      </c>
    </row>
    <row r="46" ht="12.75" customHeight="1">
      <c r="B46" s="4">
        <v>43201.0</v>
      </c>
      <c r="C46" s="5">
        <v>11.5128</v>
      </c>
      <c r="D46" s="5">
        <v>62.78</v>
      </c>
      <c r="E46" s="5">
        <v>13.18</v>
      </c>
      <c r="F46" s="5">
        <v>36.085</v>
      </c>
      <c r="G46" s="5">
        <v>8.3957</v>
      </c>
      <c r="H46" s="5">
        <v>4.749</v>
      </c>
      <c r="I46" s="5">
        <v>3.3069</v>
      </c>
      <c r="J46" s="5">
        <v>5.204</v>
      </c>
      <c r="K46" s="5">
        <v>9.6122</v>
      </c>
      <c r="L46" s="5">
        <v>37.855</v>
      </c>
      <c r="M46" s="5">
        <v>19.855</v>
      </c>
      <c r="N46" s="5">
        <v>20.15</v>
      </c>
      <c r="O46" s="5">
        <v>7.09</v>
      </c>
      <c r="P46" s="5">
        <v>5.329</v>
      </c>
      <c r="Q46" s="5">
        <v>11.12</v>
      </c>
      <c r="R46" s="5">
        <v>5.616</v>
      </c>
      <c r="S46" s="5">
        <v>4.41</v>
      </c>
      <c r="T46" s="5">
        <v>57.3298</v>
      </c>
      <c r="U46" s="5">
        <v>3.8775</v>
      </c>
      <c r="V46" s="5">
        <v>62.3709</v>
      </c>
      <c r="W46" s="5">
        <v>19.23</v>
      </c>
      <c r="X46" s="5">
        <v>2287.59</v>
      </c>
      <c r="Y46" s="5">
        <v>18.585</v>
      </c>
      <c r="Z46" s="5">
        <v>3.5333358626</v>
      </c>
      <c r="AA46" s="5">
        <v>21.65</v>
      </c>
      <c r="AB46" s="5">
        <v>9.26</v>
      </c>
      <c r="AC46" s="5">
        <v>17.95</v>
      </c>
      <c r="AD46" s="5">
        <v>43.245</v>
      </c>
      <c r="AE46" s="5">
        <v>52.1</v>
      </c>
      <c r="AF46" s="5">
        <v>7.62</v>
      </c>
      <c r="AG46" s="5">
        <v>10588.6</v>
      </c>
      <c r="AH46" s="6">
        <v>2757.37</v>
      </c>
    </row>
    <row r="47" ht="12.75" customHeight="1">
      <c r="B47" s="4">
        <v>43202.0</v>
      </c>
      <c r="C47" s="5">
        <v>11.5758</v>
      </c>
      <c r="D47" s="5">
        <v>62.48</v>
      </c>
      <c r="E47" s="5">
        <v>13.135</v>
      </c>
      <c r="F47" s="5">
        <v>36.74</v>
      </c>
      <c r="G47" s="5">
        <v>8.2828</v>
      </c>
      <c r="H47" s="5">
        <v>4.72</v>
      </c>
      <c r="I47" s="5">
        <v>3.2447</v>
      </c>
      <c r="J47" s="5">
        <v>5.22</v>
      </c>
      <c r="K47" s="5">
        <v>9.91</v>
      </c>
      <c r="L47" s="5">
        <v>38.04</v>
      </c>
      <c r="M47" s="5">
        <v>20.175</v>
      </c>
      <c r="N47" s="5">
        <v>19.93</v>
      </c>
      <c r="O47" s="5">
        <v>7.127</v>
      </c>
      <c r="P47" s="5">
        <v>5.184</v>
      </c>
      <c r="Q47" s="5">
        <v>11.09</v>
      </c>
      <c r="R47" s="5">
        <v>5.705</v>
      </c>
      <c r="S47" s="5">
        <v>4.539</v>
      </c>
      <c r="T47" s="5">
        <v>59.529</v>
      </c>
      <c r="U47" s="5">
        <v>3.92</v>
      </c>
      <c r="V47" s="5">
        <v>63.4724</v>
      </c>
      <c r="W47" s="5">
        <v>18.91</v>
      </c>
      <c r="X47" s="5">
        <v>2296.74</v>
      </c>
      <c r="Y47" s="5">
        <v>19.26</v>
      </c>
      <c r="Z47" s="5">
        <v>3.9317021608</v>
      </c>
      <c r="AA47" s="5">
        <v>21.7</v>
      </c>
      <c r="AB47" s="5">
        <v>9.3</v>
      </c>
      <c r="AC47" s="5">
        <v>18.41</v>
      </c>
      <c r="AD47" s="5">
        <v>43.6</v>
      </c>
      <c r="AE47" s="5">
        <v>52.7</v>
      </c>
      <c r="AF47" s="5">
        <v>7.46</v>
      </c>
      <c r="AG47" s="5">
        <v>10727.6</v>
      </c>
      <c r="AH47" s="6">
        <v>2792.75</v>
      </c>
    </row>
    <row r="48" ht="12.75" customHeight="1">
      <c r="B48" s="4">
        <v>43203.0</v>
      </c>
      <c r="C48" s="5">
        <v>11.4498</v>
      </c>
      <c r="D48" s="5">
        <v>61.35</v>
      </c>
      <c r="E48" s="5">
        <v>12.89</v>
      </c>
      <c r="F48" s="5">
        <v>36.46</v>
      </c>
      <c r="G48" s="5">
        <v>7.9008</v>
      </c>
      <c r="H48" s="5">
        <v>4.622</v>
      </c>
      <c r="I48" s="5">
        <v>3.0998</v>
      </c>
      <c r="J48" s="5">
        <v>5.038</v>
      </c>
      <c r="K48" s="5">
        <v>9.3691</v>
      </c>
      <c r="L48" s="5">
        <v>38.075</v>
      </c>
      <c r="M48" s="5">
        <v>19.42</v>
      </c>
      <c r="N48" s="5">
        <v>20.205</v>
      </c>
      <c r="O48" s="5">
        <v>6.951</v>
      </c>
      <c r="P48" s="5">
        <v>5.096</v>
      </c>
      <c r="Q48" s="5">
        <v>10.75</v>
      </c>
      <c r="R48" s="5">
        <v>5.601</v>
      </c>
      <c r="S48" s="5">
        <v>4.391</v>
      </c>
      <c r="T48" s="5">
        <v>56.9416</v>
      </c>
      <c r="U48" s="5">
        <v>3.87</v>
      </c>
      <c r="V48" s="5">
        <v>54.05</v>
      </c>
      <c r="W48" s="5">
        <v>18.33</v>
      </c>
      <c r="X48" s="5">
        <v>2301.92</v>
      </c>
      <c r="Y48" s="5">
        <v>19.83</v>
      </c>
      <c r="Z48" s="5">
        <v>4.5215030646</v>
      </c>
      <c r="AA48" s="5">
        <v>21.615</v>
      </c>
      <c r="AB48" s="5">
        <v>9.23</v>
      </c>
      <c r="AC48" s="5">
        <v>18.185</v>
      </c>
      <c r="AD48" s="5">
        <v>43.765</v>
      </c>
      <c r="AE48" s="5">
        <v>52.3</v>
      </c>
      <c r="AF48" s="5">
        <v>7.445</v>
      </c>
      <c r="AG48" s="5">
        <v>10450.1</v>
      </c>
      <c r="AH48" s="6">
        <v>2732.91</v>
      </c>
    </row>
    <row r="49" ht="12.75" customHeight="1">
      <c r="B49" s="4">
        <v>43206.0</v>
      </c>
      <c r="C49" s="5">
        <v>11.6976</v>
      </c>
      <c r="D49" s="5">
        <v>62.42</v>
      </c>
      <c r="E49" s="5">
        <v>12.9</v>
      </c>
      <c r="F49" s="5">
        <v>37.145</v>
      </c>
      <c r="G49" s="5">
        <v>8.1665</v>
      </c>
      <c r="H49" s="5">
        <v>4.7</v>
      </c>
      <c r="I49" s="5">
        <v>3.1576</v>
      </c>
      <c r="J49" s="5">
        <v>5.015</v>
      </c>
      <c r="K49" s="5">
        <v>9.5104</v>
      </c>
      <c r="L49" s="5">
        <v>38.46</v>
      </c>
      <c r="M49" s="5">
        <v>19.645</v>
      </c>
      <c r="N49" s="5">
        <v>20.53</v>
      </c>
      <c r="O49" s="5">
        <v>7.52</v>
      </c>
      <c r="P49" s="5">
        <v>5.049</v>
      </c>
      <c r="Q49" s="5">
        <v>10.4</v>
      </c>
      <c r="R49" s="5">
        <v>5.7</v>
      </c>
      <c r="S49" s="5">
        <v>4.488</v>
      </c>
      <c r="T49" s="5">
        <v>58.1458</v>
      </c>
      <c r="U49" s="5">
        <v>3.9275</v>
      </c>
      <c r="V49" s="5">
        <v>55.5</v>
      </c>
      <c r="W49" s="5">
        <v>18.75</v>
      </c>
      <c r="X49" s="5">
        <v>2312.18</v>
      </c>
      <c r="Y49" s="5">
        <v>20.16</v>
      </c>
      <c r="Z49" s="5">
        <v>4.7311695373</v>
      </c>
      <c r="AA49" s="5">
        <v>21.285</v>
      </c>
      <c r="AB49" s="5">
        <v>9.32</v>
      </c>
      <c r="AC49" s="5">
        <v>18.76</v>
      </c>
      <c r="AD49" s="5">
        <v>43.455</v>
      </c>
      <c r="AE49" s="5">
        <v>52.5</v>
      </c>
      <c r="AF49" s="5">
        <v>7.75</v>
      </c>
      <c r="AG49" s="5">
        <v>10720.8</v>
      </c>
      <c r="AH49" s="6">
        <v>2785.43</v>
      </c>
    </row>
    <row r="50" ht="12.75" customHeight="1">
      <c r="B50" s="4">
        <v>43207.0</v>
      </c>
      <c r="C50" s="5">
        <v>11.9876</v>
      </c>
      <c r="D50" s="5">
        <v>62.8</v>
      </c>
      <c r="E50" s="5">
        <v>12.88</v>
      </c>
      <c r="F50" s="5">
        <v>37.89</v>
      </c>
      <c r="G50" s="5">
        <v>8.3363</v>
      </c>
      <c r="H50" s="5">
        <v>4.5</v>
      </c>
      <c r="I50" s="5">
        <v>3.0704</v>
      </c>
      <c r="J50" s="5">
        <v>4.849</v>
      </c>
      <c r="K50" s="5">
        <v>9.4921</v>
      </c>
      <c r="L50" s="5">
        <v>39.19</v>
      </c>
      <c r="M50" s="5">
        <v>20.045</v>
      </c>
      <c r="N50" s="5">
        <v>20.355</v>
      </c>
      <c r="O50" s="5">
        <v>7.713</v>
      </c>
      <c r="P50" s="5">
        <v>4.79</v>
      </c>
      <c r="Q50" s="5">
        <v>10.75</v>
      </c>
      <c r="R50" s="5">
        <v>5.848</v>
      </c>
      <c r="S50" s="5">
        <v>4.532</v>
      </c>
      <c r="T50" s="5">
        <v>58.3448</v>
      </c>
      <c r="U50" s="5">
        <v>3.9475</v>
      </c>
      <c r="V50" s="5">
        <v>57.95</v>
      </c>
      <c r="W50" s="5">
        <v>18.57</v>
      </c>
      <c r="X50" s="5">
        <v>2306.55</v>
      </c>
      <c r="Y50" s="5">
        <v>19.775</v>
      </c>
      <c r="Z50" s="5">
        <v>4.6582420686</v>
      </c>
      <c r="AA50" s="5">
        <v>22.045</v>
      </c>
      <c r="AB50" s="5">
        <v>9.29</v>
      </c>
      <c r="AC50" s="5">
        <v>19.45</v>
      </c>
      <c r="AD50" s="5">
        <v>43.87</v>
      </c>
      <c r="AE50" s="5">
        <v>52.35</v>
      </c>
      <c r="AF50" s="5">
        <v>7.785</v>
      </c>
      <c r="AG50" s="5">
        <v>10868.2</v>
      </c>
      <c r="AH50" s="6">
        <v>2841.65</v>
      </c>
    </row>
    <row r="51" ht="12.75" customHeight="1">
      <c r="B51" s="4">
        <v>43208.0</v>
      </c>
      <c r="C51" s="5">
        <v>11.8322</v>
      </c>
      <c r="D51" s="5">
        <v>62.94</v>
      </c>
      <c r="E51" s="5">
        <v>12.35</v>
      </c>
      <c r="F51" s="5">
        <v>38.375</v>
      </c>
      <c r="G51" s="5">
        <v>8.4682</v>
      </c>
      <c r="H51" s="5">
        <v>4.723</v>
      </c>
      <c r="I51" s="5">
        <v>3.0808</v>
      </c>
      <c r="J51" s="5">
        <v>5.055</v>
      </c>
      <c r="K51" s="5">
        <v>9.3932</v>
      </c>
      <c r="L51" s="5">
        <v>39.17</v>
      </c>
      <c r="M51" s="5">
        <v>19.96</v>
      </c>
      <c r="N51" s="5">
        <v>20.03</v>
      </c>
      <c r="O51" s="5">
        <v>8.07</v>
      </c>
      <c r="P51" s="5">
        <v>5.052</v>
      </c>
      <c r="Q51" s="5">
        <v>10.69</v>
      </c>
      <c r="R51" s="5">
        <v>5.953</v>
      </c>
      <c r="S51" s="5">
        <v>4.638</v>
      </c>
      <c r="T51" s="5">
        <v>59.2504</v>
      </c>
      <c r="U51" s="5">
        <v>4.0375</v>
      </c>
      <c r="V51" s="5">
        <v>59.79</v>
      </c>
      <c r="W51" s="5">
        <v>19.05</v>
      </c>
      <c r="X51" s="5">
        <v>2291.89</v>
      </c>
      <c r="Y51" s="5">
        <v>19.615</v>
      </c>
      <c r="Z51" s="5">
        <v>4.2325279695</v>
      </c>
      <c r="AA51" s="5">
        <v>22.33</v>
      </c>
      <c r="AB51" s="5">
        <v>10.24</v>
      </c>
      <c r="AC51" s="5">
        <v>19.305</v>
      </c>
      <c r="AD51" s="5">
        <v>45.56</v>
      </c>
      <c r="AE51" s="5">
        <v>52.65</v>
      </c>
      <c r="AF51" s="5">
        <v>8.0</v>
      </c>
      <c r="AG51" s="5">
        <v>10924.8</v>
      </c>
      <c r="AH51" s="6">
        <v>2873.74</v>
      </c>
    </row>
    <row r="52" ht="12.75" customHeight="1">
      <c r="B52" s="4">
        <v>43209.0</v>
      </c>
      <c r="C52" s="5">
        <v>11.9245</v>
      </c>
      <c r="D52" s="5">
        <v>63.2</v>
      </c>
      <c r="E52" s="5">
        <v>11.78</v>
      </c>
      <c r="F52" s="5">
        <v>37.71</v>
      </c>
      <c r="G52" s="5">
        <v>8.1173</v>
      </c>
      <c r="H52" s="5">
        <v>4.647</v>
      </c>
      <c r="I52" s="5">
        <v>3.0161</v>
      </c>
      <c r="J52" s="5">
        <v>4.788</v>
      </c>
      <c r="K52" s="5">
        <v>9.079</v>
      </c>
      <c r="L52" s="5">
        <v>39.045</v>
      </c>
      <c r="M52" s="5">
        <v>19.91</v>
      </c>
      <c r="N52" s="5">
        <v>19.38</v>
      </c>
      <c r="O52" s="5">
        <v>8.192</v>
      </c>
      <c r="P52" s="5">
        <v>5.0</v>
      </c>
      <c r="Q52" s="5">
        <v>10.52</v>
      </c>
      <c r="R52" s="5">
        <v>6.06</v>
      </c>
      <c r="S52" s="5">
        <v>4.554</v>
      </c>
      <c r="T52" s="5">
        <v>59.7181</v>
      </c>
      <c r="U52" s="5">
        <v>4.1025</v>
      </c>
      <c r="V52" s="5">
        <v>57.15</v>
      </c>
      <c r="W52" s="5">
        <v>18.73</v>
      </c>
      <c r="X52" s="5">
        <v>2286.91</v>
      </c>
      <c r="Y52" s="5">
        <v>19.925</v>
      </c>
      <c r="Z52" s="5">
        <v>4.2990742848</v>
      </c>
      <c r="AA52" s="5">
        <v>22.5</v>
      </c>
      <c r="AB52" s="5">
        <v>10.06</v>
      </c>
      <c r="AC52" s="5">
        <v>19.4</v>
      </c>
      <c r="AD52" s="5">
        <v>45.475</v>
      </c>
      <c r="AE52" s="5">
        <v>53.9</v>
      </c>
      <c r="AF52" s="5">
        <v>7.76</v>
      </c>
      <c r="AG52" s="5">
        <v>10812.9</v>
      </c>
      <c r="AH52" s="6">
        <v>2844.99</v>
      </c>
    </row>
    <row r="53" ht="12.75" customHeight="1">
      <c r="B53" s="4">
        <v>43210.0</v>
      </c>
      <c r="C53" s="5">
        <v>11.4834</v>
      </c>
      <c r="D53" s="5">
        <v>60.79</v>
      </c>
      <c r="E53" s="5">
        <v>12.0</v>
      </c>
      <c r="F53" s="5">
        <v>36.035</v>
      </c>
      <c r="G53" s="5">
        <v>7.4745</v>
      </c>
      <c r="H53" s="5">
        <v>4.318</v>
      </c>
      <c r="I53" s="5">
        <v>2.7779</v>
      </c>
      <c r="J53" s="5">
        <v>4.493</v>
      </c>
      <c r="K53" s="5">
        <v>8.375</v>
      </c>
      <c r="L53" s="5">
        <v>40.585</v>
      </c>
      <c r="M53" s="5">
        <v>19.51</v>
      </c>
      <c r="N53" s="5">
        <v>18.71</v>
      </c>
      <c r="O53" s="5">
        <v>7.89</v>
      </c>
      <c r="P53" s="5">
        <v>5.007</v>
      </c>
      <c r="Q53" s="5">
        <v>10.63</v>
      </c>
      <c r="R53" s="5">
        <v>5.915</v>
      </c>
      <c r="S53" s="5">
        <v>4.63</v>
      </c>
      <c r="T53" s="5">
        <v>57.0094</v>
      </c>
      <c r="U53" s="5">
        <v>4.09</v>
      </c>
      <c r="V53" s="5">
        <v>56.21</v>
      </c>
      <c r="W53" s="5">
        <v>17.85</v>
      </c>
      <c r="X53" s="5">
        <v>2296.21</v>
      </c>
      <c r="Y53" s="5">
        <v>19.96</v>
      </c>
      <c r="Z53" s="5">
        <v>3.8660674389</v>
      </c>
      <c r="AA53" s="5">
        <v>22.62</v>
      </c>
      <c r="AB53" s="5">
        <v>9.45</v>
      </c>
      <c r="AC53" s="5">
        <v>19.25</v>
      </c>
      <c r="AD53" s="5">
        <v>46.4</v>
      </c>
      <c r="AE53" s="5">
        <v>55.8</v>
      </c>
      <c r="AF53" s="5">
        <v>7.645</v>
      </c>
      <c r="AG53" s="5">
        <v>10428.1</v>
      </c>
      <c r="AH53" s="6">
        <v>2875.94</v>
      </c>
    </row>
    <row r="54" ht="12.75" customHeight="1">
      <c r="B54" s="4">
        <v>43213.0</v>
      </c>
      <c r="C54" s="5">
        <v>11.3406</v>
      </c>
      <c r="D54" s="5">
        <v>58.31</v>
      </c>
      <c r="E54" s="5">
        <v>11.73</v>
      </c>
      <c r="F54" s="5">
        <v>36.5</v>
      </c>
      <c r="G54" s="5">
        <v>7.4974</v>
      </c>
      <c r="H54" s="5">
        <v>4.432</v>
      </c>
      <c r="I54" s="5">
        <v>2.8478</v>
      </c>
      <c r="J54" s="5">
        <v>4.563</v>
      </c>
      <c r="K54" s="5">
        <v>8.317</v>
      </c>
      <c r="L54" s="5">
        <v>39.47</v>
      </c>
      <c r="M54" s="5">
        <v>19.575</v>
      </c>
      <c r="N54" s="5">
        <v>19.95</v>
      </c>
      <c r="O54" s="5">
        <v>7.795</v>
      </c>
      <c r="P54" s="5">
        <v>5.257</v>
      </c>
      <c r="Q54" s="5">
        <v>11.08</v>
      </c>
      <c r="R54" s="5">
        <v>5.825</v>
      </c>
      <c r="S54" s="5">
        <v>4.64</v>
      </c>
      <c r="T54" s="5">
        <v>56.5808</v>
      </c>
      <c r="U54" s="5">
        <v>4.0375</v>
      </c>
      <c r="V54" s="5">
        <v>55.5</v>
      </c>
      <c r="W54" s="5">
        <v>17.34</v>
      </c>
      <c r="X54" s="5">
        <v>2279.36</v>
      </c>
      <c r="Y54" s="5">
        <v>19.6</v>
      </c>
      <c r="Z54" s="5">
        <v>4.2753728574</v>
      </c>
      <c r="AA54" s="5">
        <v>22.665</v>
      </c>
      <c r="AB54" s="5">
        <v>9.6</v>
      </c>
      <c r="AC54" s="5">
        <v>18.0</v>
      </c>
      <c r="AD54" s="5">
        <v>46.125</v>
      </c>
      <c r="AE54" s="5">
        <v>54.9</v>
      </c>
      <c r="AF54" s="5">
        <v>7.635</v>
      </c>
      <c r="AG54" s="5">
        <v>10226.8</v>
      </c>
      <c r="AH54" s="6">
        <v>2822.43</v>
      </c>
    </row>
    <row r="55" ht="12.75" customHeight="1">
      <c r="B55" s="4">
        <v>43214.0</v>
      </c>
      <c r="C55" s="5">
        <v>11.0926</v>
      </c>
      <c r="D55" s="5">
        <v>56.52</v>
      </c>
      <c r="E55" s="5">
        <v>11.6</v>
      </c>
      <c r="F55" s="5">
        <v>36.47</v>
      </c>
      <c r="G55" s="5">
        <v>7.5009</v>
      </c>
      <c r="H55" s="5">
        <v>4.228</v>
      </c>
      <c r="I55" s="5">
        <v>2.7839</v>
      </c>
      <c r="J55" s="5">
        <v>4.509</v>
      </c>
      <c r="K55" s="5">
        <v>8.26</v>
      </c>
      <c r="L55" s="5">
        <v>38.79</v>
      </c>
      <c r="M55" s="5">
        <v>19.485</v>
      </c>
      <c r="N55" s="5">
        <v>19.665</v>
      </c>
      <c r="O55" s="5">
        <v>7.896</v>
      </c>
      <c r="P55" s="5">
        <v>5.289</v>
      </c>
      <c r="Q55" s="5">
        <v>11.0</v>
      </c>
      <c r="R55" s="5">
        <v>5.877</v>
      </c>
      <c r="S55" s="5">
        <v>4.679</v>
      </c>
      <c r="T55" s="5">
        <v>59.8105</v>
      </c>
      <c r="U55" s="5">
        <v>4.0425</v>
      </c>
      <c r="V55" s="5">
        <v>55.35</v>
      </c>
      <c r="W55" s="5">
        <v>17.02</v>
      </c>
      <c r="X55" s="5">
        <v>2259.0</v>
      </c>
      <c r="Y55" s="5">
        <v>19.83</v>
      </c>
      <c r="Z55" s="5">
        <v>4.1814787414</v>
      </c>
      <c r="AA55" s="5">
        <v>22.9</v>
      </c>
      <c r="AB55" s="5">
        <v>9.5</v>
      </c>
      <c r="AC55" s="5">
        <v>18.13</v>
      </c>
      <c r="AD55" s="5">
        <v>46.98</v>
      </c>
      <c r="AE55" s="5">
        <v>55.55</v>
      </c>
      <c r="AF55" s="5">
        <v>7.4</v>
      </c>
      <c r="AG55" s="5">
        <v>10271.7</v>
      </c>
      <c r="AH55" s="6">
        <v>2845.75</v>
      </c>
    </row>
    <row r="56" ht="12.75" customHeight="1">
      <c r="B56" s="4">
        <v>43215.0</v>
      </c>
      <c r="C56" s="5">
        <v>10.7144</v>
      </c>
      <c r="D56" s="5">
        <v>52.58</v>
      </c>
      <c r="E56" s="5">
        <v>11.35</v>
      </c>
      <c r="F56" s="5">
        <v>34.535</v>
      </c>
      <c r="G56" s="5">
        <v>6.6233</v>
      </c>
      <c r="H56" s="5">
        <v>4.003</v>
      </c>
      <c r="I56" s="5">
        <v>2.6398</v>
      </c>
      <c r="J56" s="5">
        <v>4.14</v>
      </c>
      <c r="K56" s="5">
        <v>7.555</v>
      </c>
      <c r="L56" s="5">
        <v>37.735</v>
      </c>
      <c r="M56" s="5">
        <v>18.1</v>
      </c>
      <c r="N56" s="5">
        <v>17.88</v>
      </c>
      <c r="O56" s="5">
        <v>7.543</v>
      </c>
      <c r="P56" s="5">
        <v>5.211</v>
      </c>
      <c r="Q56" s="5">
        <v>10.425</v>
      </c>
      <c r="R56" s="5">
        <v>5.41</v>
      </c>
      <c r="S56" s="5">
        <v>4.401</v>
      </c>
      <c r="T56" s="5">
        <v>58.0561</v>
      </c>
      <c r="U56" s="5">
        <v>3.7475</v>
      </c>
      <c r="V56" s="5">
        <v>54.1</v>
      </c>
      <c r="W56" s="5">
        <v>15.99</v>
      </c>
      <c r="X56" s="5">
        <v>2255.3</v>
      </c>
      <c r="Y56" s="5">
        <v>18.83</v>
      </c>
      <c r="Z56" s="5">
        <v>3.9125587002</v>
      </c>
      <c r="AA56" s="5">
        <v>22.645</v>
      </c>
      <c r="AB56" s="5">
        <v>8.69</v>
      </c>
      <c r="AC56" s="5">
        <v>16.965</v>
      </c>
      <c r="AD56" s="5">
        <v>45.775</v>
      </c>
      <c r="AE56" s="5">
        <v>56.6</v>
      </c>
      <c r="AF56" s="5">
        <v>7.225</v>
      </c>
      <c r="AG56" s="5">
        <v>9547.2</v>
      </c>
      <c r="AH56" s="6">
        <v>2736.962</v>
      </c>
    </row>
    <row r="57" ht="12.75" customHeight="1">
      <c r="B57" s="4">
        <v>43216.0</v>
      </c>
      <c r="C57" s="5">
        <v>10.7355</v>
      </c>
      <c r="D57" s="5">
        <v>52.96</v>
      </c>
      <c r="E57" s="5">
        <v>11.7</v>
      </c>
      <c r="F57" s="5">
        <v>35.16</v>
      </c>
      <c r="G57" s="5">
        <v>7.3338</v>
      </c>
      <c r="H57" s="5">
        <v>4.239</v>
      </c>
      <c r="I57" s="5">
        <v>2.777</v>
      </c>
      <c r="J57" s="5">
        <v>4.336</v>
      </c>
      <c r="K57" s="5">
        <v>8.008</v>
      </c>
      <c r="L57" s="5">
        <v>38.06</v>
      </c>
      <c r="M57" s="5">
        <v>18.1</v>
      </c>
      <c r="N57" s="5">
        <v>18.38</v>
      </c>
      <c r="O57" s="5">
        <v>7.995</v>
      </c>
      <c r="P57" s="5">
        <v>5.007</v>
      </c>
      <c r="Q57" s="5">
        <v>11.3</v>
      </c>
      <c r="R57" s="5">
        <v>5.482</v>
      </c>
      <c r="S57" s="5">
        <v>4.48</v>
      </c>
      <c r="T57" s="5">
        <v>63.449</v>
      </c>
      <c r="U57" s="5">
        <v>3.71</v>
      </c>
      <c r="V57" s="5">
        <v>56.25</v>
      </c>
      <c r="W57" s="5">
        <v>16.95</v>
      </c>
      <c r="X57" s="5">
        <v>2241.49</v>
      </c>
      <c r="Y57" s="5">
        <v>19.82</v>
      </c>
      <c r="Z57" s="5">
        <v>4.0018948495</v>
      </c>
      <c r="AA57" s="5">
        <v>22.275</v>
      </c>
      <c r="AB57" s="5">
        <v>9.35</v>
      </c>
      <c r="AC57" s="5">
        <v>17.2</v>
      </c>
      <c r="AD57" s="5">
        <v>46.385</v>
      </c>
      <c r="AE57" s="5">
        <v>55.2</v>
      </c>
      <c r="AF57" s="5">
        <v>7.535</v>
      </c>
      <c r="AG57" s="5">
        <v>10014.8</v>
      </c>
      <c r="AH57" s="6">
        <v>2782.39</v>
      </c>
    </row>
    <row r="58" ht="12.75" customHeight="1">
      <c r="B58" s="4">
        <v>43217.0</v>
      </c>
      <c r="C58" s="5">
        <v>10.975</v>
      </c>
      <c r="D58" s="5">
        <v>55.37</v>
      </c>
      <c r="E58" s="5">
        <v>11.925</v>
      </c>
      <c r="F58" s="5">
        <v>35.9</v>
      </c>
      <c r="G58" s="5">
        <v>7.2986</v>
      </c>
      <c r="H58" s="5">
        <v>4.226</v>
      </c>
      <c r="I58" s="5">
        <v>2.8089</v>
      </c>
      <c r="J58" s="5">
        <v>4.38</v>
      </c>
      <c r="K58" s="5">
        <v>8.046</v>
      </c>
      <c r="L58" s="5">
        <v>39.245</v>
      </c>
      <c r="M58" s="5">
        <v>18.18</v>
      </c>
      <c r="N58" s="5">
        <v>18.47</v>
      </c>
      <c r="O58" s="5">
        <v>8.004</v>
      </c>
      <c r="P58" s="5">
        <v>5.392</v>
      </c>
      <c r="Q58" s="5">
        <v>11.4</v>
      </c>
      <c r="R58" s="5">
        <v>5.515</v>
      </c>
      <c r="S58" s="5">
        <v>4.583</v>
      </c>
      <c r="T58" s="5">
        <v>62.7114</v>
      </c>
      <c r="U58" s="5">
        <v>3.7875</v>
      </c>
      <c r="V58" s="5">
        <v>54.49</v>
      </c>
      <c r="W58" s="5">
        <v>17.01</v>
      </c>
      <c r="X58" s="5">
        <v>2229.12</v>
      </c>
      <c r="Y58" s="5">
        <v>21.03</v>
      </c>
      <c r="Z58" s="5">
        <v>4.3357362395</v>
      </c>
      <c r="AA58" s="5">
        <v>22.615</v>
      </c>
      <c r="AB58" s="5">
        <v>9.33</v>
      </c>
      <c r="AC58" s="5">
        <v>17.27</v>
      </c>
      <c r="AD58" s="5">
        <v>46.995</v>
      </c>
      <c r="AE58" s="5">
        <v>55.55</v>
      </c>
      <c r="AF58" s="5">
        <v>7.435</v>
      </c>
      <c r="AG58" s="5">
        <v>10121.9</v>
      </c>
      <c r="AH58" s="6">
        <v>2839.527</v>
      </c>
    </row>
    <row r="59" ht="12.75" customHeight="1">
      <c r="B59" s="4">
        <v>43220.0</v>
      </c>
      <c r="C59" s="5">
        <v>11.3027</v>
      </c>
      <c r="D59" s="5">
        <v>53.56</v>
      </c>
      <c r="E59" s="5">
        <v>12.5</v>
      </c>
      <c r="F59" s="5">
        <v>35.12</v>
      </c>
      <c r="G59" s="5">
        <v>7.0128</v>
      </c>
      <c r="H59" s="5">
        <v>3.952</v>
      </c>
      <c r="I59" s="5">
        <v>2.664</v>
      </c>
      <c r="J59" s="5">
        <v>4.125</v>
      </c>
      <c r="K59" s="5">
        <v>7.59</v>
      </c>
      <c r="L59" s="5">
        <v>39.77</v>
      </c>
      <c r="M59" s="5">
        <v>18.78</v>
      </c>
      <c r="N59" s="5">
        <v>18.3</v>
      </c>
      <c r="O59" s="5">
        <v>7.862</v>
      </c>
      <c r="P59" s="5">
        <v>5.909</v>
      </c>
      <c r="Q59" s="5">
        <v>11.4</v>
      </c>
      <c r="R59" s="5">
        <v>5.57</v>
      </c>
      <c r="S59" s="5">
        <v>4.538</v>
      </c>
      <c r="T59" s="5">
        <v>57.9863</v>
      </c>
      <c r="U59" s="5">
        <v>3.7475</v>
      </c>
      <c r="V59" s="5">
        <v>53.74</v>
      </c>
      <c r="W59" s="5">
        <v>15.63</v>
      </c>
      <c r="X59" s="5">
        <v>2218.56</v>
      </c>
      <c r="Y59" s="5">
        <v>20.8</v>
      </c>
      <c r="Z59" s="5">
        <v>4.0468094539</v>
      </c>
      <c r="AA59" s="5">
        <v>22.4</v>
      </c>
      <c r="AB59" s="5">
        <v>9.81</v>
      </c>
      <c r="AC59" s="5">
        <v>17.06</v>
      </c>
      <c r="AD59" s="5">
        <v>47.2</v>
      </c>
      <c r="AE59" s="5">
        <v>55.95</v>
      </c>
      <c r="AF59" s="5">
        <v>7.525</v>
      </c>
      <c r="AG59" s="5">
        <v>9898.1</v>
      </c>
      <c r="AH59" s="6">
        <v>2821.765</v>
      </c>
    </row>
    <row r="60" ht="12.75" customHeight="1">
      <c r="B60" s="4">
        <v>43221.0</v>
      </c>
      <c r="C60" s="5">
        <v>11.7061</v>
      </c>
      <c r="D60" s="5">
        <v>54.49</v>
      </c>
      <c r="E60" s="5">
        <v>13.265</v>
      </c>
      <c r="F60" s="5">
        <v>35.7</v>
      </c>
      <c r="G60" s="5">
        <v>7.1483</v>
      </c>
      <c r="H60" s="5">
        <v>3.968</v>
      </c>
      <c r="I60" s="5">
        <v>2.563</v>
      </c>
      <c r="J60" s="5">
        <v>4.4</v>
      </c>
      <c r="K60" s="5">
        <v>7.81</v>
      </c>
      <c r="L60" s="5">
        <v>40.465</v>
      </c>
      <c r="M60" s="5">
        <v>19.59</v>
      </c>
      <c r="N60" s="5">
        <v>19.105</v>
      </c>
      <c r="O60" s="5">
        <v>7.82</v>
      </c>
      <c r="P60" s="5">
        <v>5.752</v>
      </c>
      <c r="Q60" s="5">
        <v>11.535</v>
      </c>
      <c r="R60" s="5">
        <v>5.918</v>
      </c>
      <c r="S60" s="5">
        <v>4.608</v>
      </c>
      <c r="T60" s="5">
        <v>57.8268</v>
      </c>
      <c r="U60" s="5">
        <v>3.8525</v>
      </c>
      <c r="V60" s="5">
        <v>54.64</v>
      </c>
      <c r="W60" s="5">
        <v>16.47</v>
      </c>
      <c r="X60" s="5">
        <v>2227.36</v>
      </c>
      <c r="Y60" s="5">
        <v>21.175</v>
      </c>
      <c r="Z60" s="5">
        <v>4.1541251171</v>
      </c>
      <c r="AA60" s="5">
        <v>22.93</v>
      </c>
      <c r="AB60" s="5">
        <v>10.05</v>
      </c>
      <c r="AC60" s="5">
        <v>17.38</v>
      </c>
      <c r="AD60" s="5">
        <v>48.155</v>
      </c>
      <c r="AE60" s="5">
        <v>56.6</v>
      </c>
      <c r="AF60" s="5">
        <v>7.86</v>
      </c>
      <c r="AG60" s="5">
        <v>10106.9</v>
      </c>
      <c r="AH60" s="6">
        <v>2861.938</v>
      </c>
    </row>
    <row r="61" ht="12.75" customHeight="1">
      <c r="B61" s="4">
        <v>43222.0</v>
      </c>
      <c r="C61" s="5">
        <v>11.3069</v>
      </c>
      <c r="D61" s="5">
        <v>53.0</v>
      </c>
      <c r="E61" s="5">
        <v>13.125</v>
      </c>
      <c r="F61" s="5">
        <v>35.075</v>
      </c>
      <c r="G61" s="5">
        <v>6.9715</v>
      </c>
      <c r="H61" s="5">
        <v>3.84</v>
      </c>
      <c r="I61" s="5">
        <v>2.563</v>
      </c>
      <c r="J61" s="5">
        <v>4.156</v>
      </c>
      <c r="K61" s="5">
        <v>7.56</v>
      </c>
      <c r="L61" s="5">
        <v>39.65</v>
      </c>
      <c r="M61" s="5">
        <v>19.295</v>
      </c>
      <c r="N61" s="5">
        <v>19.66</v>
      </c>
      <c r="O61" s="5">
        <v>7.435</v>
      </c>
      <c r="P61" s="5">
        <v>5.712</v>
      </c>
      <c r="Q61" s="5">
        <v>11.49</v>
      </c>
      <c r="R61" s="5">
        <v>5.768</v>
      </c>
      <c r="S61" s="5">
        <v>4.576</v>
      </c>
      <c r="T61" s="5">
        <v>55.8531</v>
      </c>
      <c r="U61" s="5">
        <v>3.74</v>
      </c>
      <c r="V61" s="5">
        <v>53.7</v>
      </c>
      <c r="W61" s="5">
        <v>15.48</v>
      </c>
      <c r="X61" s="5">
        <v>2227.39</v>
      </c>
      <c r="Y61" s="5">
        <v>20.85</v>
      </c>
      <c r="Z61" s="5">
        <v>4.356832481</v>
      </c>
      <c r="AA61" s="5">
        <v>22.935</v>
      </c>
      <c r="AB61" s="5">
        <v>9.73</v>
      </c>
      <c r="AC61" s="5">
        <v>16.965</v>
      </c>
      <c r="AD61" s="5">
        <v>47.02</v>
      </c>
      <c r="AE61" s="5">
        <v>54.75</v>
      </c>
      <c r="AF61" s="5">
        <v>7.74</v>
      </c>
      <c r="AG61" s="5">
        <v>9859.1</v>
      </c>
      <c r="AH61" s="6">
        <v>2792.821</v>
      </c>
    </row>
    <row r="62" ht="12.75" customHeight="1">
      <c r="B62" s="4">
        <v>43223.0</v>
      </c>
      <c r="C62" s="5">
        <v>11.1263</v>
      </c>
      <c r="D62" s="5">
        <v>51.73</v>
      </c>
      <c r="E62" s="5">
        <v>12.385</v>
      </c>
      <c r="F62" s="5">
        <v>32.685</v>
      </c>
      <c r="G62" s="5">
        <v>6.6831</v>
      </c>
      <c r="H62" s="5">
        <v>3.668</v>
      </c>
      <c r="I62" s="5">
        <v>2.462</v>
      </c>
      <c r="J62" s="5">
        <v>3.88</v>
      </c>
      <c r="K62" s="5">
        <v>7.156</v>
      </c>
      <c r="L62" s="5">
        <v>41.22</v>
      </c>
      <c r="M62" s="5">
        <v>18.62</v>
      </c>
      <c r="N62" s="5">
        <v>17.53</v>
      </c>
      <c r="O62" s="5">
        <v>7.58</v>
      </c>
      <c r="P62" s="5">
        <v>5.257</v>
      </c>
      <c r="Q62" s="5">
        <v>10.595</v>
      </c>
      <c r="R62" s="5">
        <v>5.527</v>
      </c>
      <c r="S62" s="5">
        <v>4.922</v>
      </c>
      <c r="T62" s="5">
        <v>55.8331</v>
      </c>
      <c r="U62" s="5">
        <v>3.7725</v>
      </c>
      <c r="V62" s="5">
        <v>53.56</v>
      </c>
      <c r="W62" s="5">
        <v>15.3</v>
      </c>
      <c r="X62" s="5">
        <v>2231.06</v>
      </c>
      <c r="Y62" s="5">
        <v>20.58</v>
      </c>
      <c r="Z62" s="5">
        <v>4.1724696749</v>
      </c>
      <c r="AA62" s="5">
        <v>22.655</v>
      </c>
      <c r="AB62" s="5">
        <v>9.82</v>
      </c>
      <c r="AC62" s="5">
        <v>16.72</v>
      </c>
      <c r="AD62" s="5">
        <v>46.17</v>
      </c>
      <c r="AE62" s="5">
        <v>53.7</v>
      </c>
      <c r="AF62" s="5">
        <v>8.14</v>
      </c>
      <c r="AG62" s="5">
        <v>9560.7</v>
      </c>
      <c r="AH62" s="6">
        <v>2808.246</v>
      </c>
    </row>
    <row r="63" ht="12.75" customHeight="1">
      <c r="B63" s="4">
        <v>43224.0</v>
      </c>
      <c r="C63" s="5">
        <v>12.0716</v>
      </c>
      <c r="D63" s="5">
        <v>55.45</v>
      </c>
      <c r="E63" s="5">
        <v>13.115</v>
      </c>
      <c r="F63" s="5">
        <v>34.81</v>
      </c>
      <c r="G63" s="5">
        <v>7.58</v>
      </c>
      <c r="H63" s="5">
        <v>4.135</v>
      </c>
      <c r="I63" s="5">
        <v>2.8391</v>
      </c>
      <c r="J63" s="5">
        <v>4.548</v>
      </c>
      <c r="K63" s="5">
        <v>8.334</v>
      </c>
      <c r="L63" s="5">
        <v>42.4</v>
      </c>
      <c r="M63" s="5">
        <v>19.46</v>
      </c>
      <c r="N63" s="5">
        <v>19.02</v>
      </c>
      <c r="O63" s="5">
        <v>8.057</v>
      </c>
      <c r="P63" s="5">
        <v>5.528</v>
      </c>
      <c r="Q63" s="5">
        <v>11.48</v>
      </c>
      <c r="R63" s="5">
        <v>5.969</v>
      </c>
      <c r="S63" s="5">
        <v>5.205</v>
      </c>
      <c r="T63" s="5">
        <v>58.5246</v>
      </c>
      <c r="U63" s="5">
        <v>3.89</v>
      </c>
      <c r="V63" s="5">
        <v>53.0</v>
      </c>
      <c r="W63" s="5">
        <v>17.14</v>
      </c>
      <c r="X63" s="5">
        <v>2221.85</v>
      </c>
      <c r="Y63" s="5">
        <v>22.505</v>
      </c>
      <c r="Z63" s="5">
        <v>4.9897197256</v>
      </c>
      <c r="AA63" s="5">
        <v>23.84</v>
      </c>
      <c r="AB63" s="5">
        <v>9.76</v>
      </c>
      <c r="AC63" s="5">
        <v>17.63</v>
      </c>
      <c r="AD63" s="5">
        <v>45.255</v>
      </c>
      <c r="AE63" s="5">
        <v>51.75</v>
      </c>
      <c r="AF63" s="5">
        <v>8.22</v>
      </c>
      <c r="AG63" s="5">
        <v>10385.1</v>
      </c>
      <c r="AH63" s="6">
        <v>2920.404</v>
      </c>
    </row>
    <row r="64" ht="12.75" customHeight="1">
      <c r="B64" s="4">
        <v>43227.0</v>
      </c>
      <c r="C64" s="5">
        <v>12.1431</v>
      </c>
      <c r="D64" s="5">
        <v>62.33</v>
      </c>
      <c r="E64" s="5">
        <v>12.55</v>
      </c>
      <c r="F64" s="5">
        <v>36.43</v>
      </c>
      <c r="G64" s="5">
        <v>8.0984</v>
      </c>
      <c r="H64" s="5">
        <v>4.513</v>
      </c>
      <c r="I64" s="5">
        <v>3.1291</v>
      </c>
      <c r="J64" s="5">
        <v>5.15</v>
      </c>
      <c r="K64" s="5">
        <v>9.07</v>
      </c>
      <c r="L64" s="5">
        <v>42.525</v>
      </c>
      <c r="M64" s="5">
        <v>20.495</v>
      </c>
      <c r="N64" s="5">
        <v>20.14</v>
      </c>
      <c r="O64" s="5">
        <v>8.631</v>
      </c>
      <c r="P64" s="5">
        <v>5.569</v>
      </c>
      <c r="Q64" s="5">
        <v>12.3</v>
      </c>
      <c r="R64" s="5">
        <v>6.324</v>
      </c>
      <c r="S64" s="5">
        <v>5.335</v>
      </c>
      <c r="T64" s="5">
        <v>57.6075</v>
      </c>
      <c r="U64" s="5">
        <v>4.105</v>
      </c>
      <c r="V64" s="5">
        <v>54.67</v>
      </c>
      <c r="W64" s="5">
        <v>18.37</v>
      </c>
      <c r="X64" s="5">
        <v>2211.68</v>
      </c>
      <c r="Y64" s="5">
        <v>22.625</v>
      </c>
      <c r="Z64" s="5">
        <v>5.7143297592</v>
      </c>
      <c r="AA64" s="5">
        <v>25.07</v>
      </c>
      <c r="AB64" s="5">
        <v>10.21</v>
      </c>
      <c r="AC64" s="5">
        <v>18.37</v>
      </c>
      <c r="AD64" s="5">
        <v>44.81</v>
      </c>
      <c r="AE64" s="5">
        <v>52.6</v>
      </c>
      <c r="AF64" s="5">
        <v>7.895</v>
      </c>
      <c r="AG64" s="5">
        <v>10829.1</v>
      </c>
      <c r="AH64" s="6">
        <v>2970.557</v>
      </c>
    </row>
    <row r="65" ht="12.75" customHeight="1">
      <c r="B65" s="4">
        <v>43228.0</v>
      </c>
      <c r="C65" s="5">
        <v>11.975</v>
      </c>
      <c r="D65" s="5">
        <v>61.74</v>
      </c>
      <c r="E65" s="5">
        <v>12.555</v>
      </c>
      <c r="F65" s="5">
        <v>36.915</v>
      </c>
      <c r="G65" s="5">
        <v>7.9252</v>
      </c>
      <c r="H65" s="5">
        <v>4.374</v>
      </c>
      <c r="I65" s="5">
        <v>3.004</v>
      </c>
      <c r="J65" s="5">
        <v>4.912</v>
      </c>
      <c r="K65" s="5">
        <v>8.894</v>
      </c>
      <c r="L65" s="5">
        <v>42.325</v>
      </c>
      <c r="M65" s="5">
        <v>20.33</v>
      </c>
      <c r="N65" s="5">
        <v>20.87</v>
      </c>
      <c r="O65" s="5">
        <v>8.647</v>
      </c>
      <c r="P65" s="5">
        <v>5.647</v>
      </c>
      <c r="Q65" s="5">
        <v>11.98</v>
      </c>
      <c r="R65" s="5">
        <v>6.194</v>
      </c>
      <c r="S65" s="5">
        <v>5.545</v>
      </c>
      <c r="T65" s="5">
        <v>54.7566</v>
      </c>
      <c r="U65" s="5">
        <v>4.1025</v>
      </c>
      <c r="V65" s="5">
        <v>53.46</v>
      </c>
      <c r="W65" s="5">
        <v>18.27</v>
      </c>
      <c r="X65" s="5">
        <v>2203.4</v>
      </c>
      <c r="Y65" s="5">
        <v>23.0</v>
      </c>
      <c r="Z65" s="5">
        <v>6.0711314087</v>
      </c>
      <c r="AA65" s="5">
        <v>24.45</v>
      </c>
      <c r="AB65" s="5">
        <v>10.62</v>
      </c>
      <c r="AC65" s="5">
        <v>18.28</v>
      </c>
      <c r="AD65" s="5">
        <v>43.945</v>
      </c>
      <c r="AE65" s="5">
        <v>51.35</v>
      </c>
      <c r="AF65" s="5">
        <v>7.85</v>
      </c>
      <c r="AG65" s="5">
        <v>10747.0</v>
      </c>
      <c r="AH65" s="6">
        <v>2954.134</v>
      </c>
    </row>
    <row r="66" ht="12.75" customHeight="1">
      <c r="B66" s="4">
        <v>43229.0</v>
      </c>
      <c r="C66" s="5">
        <v>12.1977</v>
      </c>
      <c r="D66" s="5">
        <v>67.3</v>
      </c>
      <c r="E66" s="5">
        <v>12.62</v>
      </c>
      <c r="F66" s="5">
        <v>34.94</v>
      </c>
      <c r="G66" s="5">
        <v>7.9636</v>
      </c>
      <c r="H66" s="5">
        <v>4.391</v>
      </c>
      <c r="I66" s="5">
        <v>2.7572</v>
      </c>
      <c r="J66" s="5">
        <v>4.762</v>
      </c>
      <c r="K66" s="5">
        <v>8.928</v>
      </c>
      <c r="L66" s="5">
        <v>43.52</v>
      </c>
      <c r="M66" s="5">
        <v>21.47</v>
      </c>
      <c r="N66" s="5">
        <v>22.4</v>
      </c>
      <c r="O66" s="5">
        <v>8.738</v>
      </c>
      <c r="P66" s="5">
        <v>5.657</v>
      </c>
      <c r="Q66" s="5">
        <v>12.075</v>
      </c>
      <c r="R66" s="5">
        <v>6.309</v>
      </c>
      <c r="S66" s="5">
        <v>5.585</v>
      </c>
      <c r="T66" s="5">
        <v>54.2781</v>
      </c>
      <c r="U66" s="5">
        <v>4.215</v>
      </c>
      <c r="V66" s="5">
        <v>55.58</v>
      </c>
      <c r="W66" s="5">
        <v>18.84</v>
      </c>
      <c r="X66" s="5">
        <v>2202.55</v>
      </c>
      <c r="Y66" s="5">
        <v>23.555</v>
      </c>
      <c r="Z66" s="5">
        <v>6.8535267995</v>
      </c>
      <c r="AA66" s="5">
        <v>24.52</v>
      </c>
      <c r="AB66" s="5">
        <v>11.36</v>
      </c>
      <c r="AC66" s="5">
        <v>18.53</v>
      </c>
      <c r="AD66" s="5">
        <v>44.97</v>
      </c>
      <c r="AE66" s="5">
        <v>51.9</v>
      </c>
      <c r="AF66" s="5">
        <v>8.125</v>
      </c>
      <c r="AG66" s="5">
        <v>10854.7</v>
      </c>
      <c r="AH66" s="6">
        <v>3003.193</v>
      </c>
    </row>
    <row r="67" ht="12.75" customHeight="1">
      <c r="B67" s="4">
        <v>43230.0</v>
      </c>
      <c r="C67" s="5">
        <v>12.5254</v>
      </c>
      <c r="D67" s="5">
        <v>67.87</v>
      </c>
      <c r="E67" s="5">
        <v>12.915</v>
      </c>
      <c r="F67" s="5">
        <v>32.73</v>
      </c>
      <c r="G67" s="5">
        <v>7.8931</v>
      </c>
      <c r="H67" s="5">
        <v>4.332</v>
      </c>
      <c r="I67" s="5">
        <v>2.6571</v>
      </c>
      <c r="J67" s="5">
        <v>4.546</v>
      </c>
      <c r="K67" s="5">
        <v>8.935</v>
      </c>
      <c r="L67" s="5">
        <v>43.445</v>
      </c>
      <c r="M67" s="5">
        <v>21.8</v>
      </c>
      <c r="N67" s="5">
        <v>22.52</v>
      </c>
      <c r="O67" s="5">
        <v>8.764</v>
      </c>
      <c r="P67" s="5">
        <v>5.689</v>
      </c>
      <c r="Q67" s="5">
        <v>12.11</v>
      </c>
      <c r="R67" s="5">
        <v>6.336</v>
      </c>
      <c r="S67" s="5">
        <v>5.559</v>
      </c>
      <c r="T67" s="5">
        <v>53.4607</v>
      </c>
      <c r="U67" s="5">
        <v>4.315</v>
      </c>
      <c r="V67" s="5">
        <v>59.18</v>
      </c>
      <c r="W67" s="5">
        <v>18.63</v>
      </c>
      <c r="X67" s="5">
        <v>2196.45</v>
      </c>
      <c r="Y67" s="5">
        <v>23.48</v>
      </c>
      <c r="Z67" s="5">
        <v>7.1130238414</v>
      </c>
      <c r="AA67" s="5">
        <v>24.78</v>
      </c>
      <c r="AB67" s="5">
        <v>11.3</v>
      </c>
      <c r="AC67" s="5">
        <v>18.325</v>
      </c>
      <c r="AD67" s="5">
        <v>43.585</v>
      </c>
      <c r="AE67" s="5">
        <v>51.9</v>
      </c>
      <c r="AF67" s="5">
        <v>7.0</v>
      </c>
      <c r="AG67" s="5">
        <v>10803.6</v>
      </c>
      <c r="AH67" s="6">
        <v>3024.365</v>
      </c>
    </row>
    <row r="68" ht="12.75" customHeight="1">
      <c r="B68" s="4">
        <v>43231.0</v>
      </c>
      <c r="C68" s="5">
        <v>12.5044</v>
      </c>
      <c r="D68" s="5">
        <v>68.43</v>
      </c>
      <c r="E68" s="5">
        <v>13.28</v>
      </c>
      <c r="F68" s="5">
        <v>33.77</v>
      </c>
      <c r="G68" s="5">
        <v>8.2699</v>
      </c>
      <c r="H68" s="5">
        <v>4.595</v>
      </c>
      <c r="I68" s="5">
        <v>2.8253</v>
      </c>
      <c r="J68" s="5">
        <v>4.933</v>
      </c>
      <c r="K68" s="5">
        <v>9.329</v>
      </c>
      <c r="L68" s="5">
        <v>43.605</v>
      </c>
      <c r="M68" s="5">
        <v>21.9</v>
      </c>
      <c r="N68" s="5">
        <v>23.12</v>
      </c>
      <c r="O68" s="5">
        <v>8.847</v>
      </c>
      <c r="P68" s="5">
        <v>5.79</v>
      </c>
      <c r="Q68" s="5">
        <v>12.75</v>
      </c>
      <c r="R68" s="5">
        <v>6.426</v>
      </c>
      <c r="S68" s="5">
        <v>5.63</v>
      </c>
      <c r="T68" s="5">
        <v>54.3179</v>
      </c>
      <c r="U68" s="5">
        <v>4.2925</v>
      </c>
      <c r="V68" s="5">
        <v>59.6</v>
      </c>
      <c r="W68" s="5">
        <v>19.83</v>
      </c>
      <c r="X68" s="5">
        <v>2200.57</v>
      </c>
      <c r="Y68" s="5">
        <v>24.575</v>
      </c>
      <c r="Z68" s="5">
        <v>7.4356288213</v>
      </c>
      <c r="AA68" s="5">
        <v>24.76</v>
      </c>
      <c r="AB68" s="5">
        <v>11.48</v>
      </c>
      <c r="AC68" s="5">
        <v>18.47</v>
      </c>
      <c r="AD68" s="5">
        <v>45.835</v>
      </c>
      <c r="AE68" s="5">
        <v>52.25</v>
      </c>
      <c r="AF68" s="5">
        <v>6.7</v>
      </c>
      <c r="AG68" s="5">
        <v>11068.1</v>
      </c>
      <c r="AH68" s="6">
        <v>3068.002</v>
      </c>
    </row>
    <row r="69" ht="12.75" customHeight="1">
      <c r="B69" s="4">
        <v>43234.0</v>
      </c>
      <c r="C69" s="5">
        <v>12.2523</v>
      </c>
      <c r="D69" s="5">
        <v>67.85</v>
      </c>
      <c r="E69" s="5">
        <v>13.44</v>
      </c>
      <c r="F69" s="5">
        <v>33.24</v>
      </c>
      <c r="G69" s="5">
        <v>7.9806</v>
      </c>
      <c r="H69" s="5">
        <v>4.385</v>
      </c>
      <c r="I69" s="5">
        <v>2.714</v>
      </c>
      <c r="J69" s="5">
        <v>4.782</v>
      </c>
      <c r="K69" s="5">
        <v>8.969</v>
      </c>
      <c r="L69" s="5">
        <v>43.78</v>
      </c>
      <c r="M69" s="5">
        <v>21.83</v>
      </c>
      <c r="N69" s="5">
        <v>22.82</v>
      </c>
      <c r="O69" s="5">
        <v>8.795</v>
      </c>
      <c r="P69" s="5">
        <v>6.196</v>
      </c>
      <c r="Q69" s="5">
        <v>12.325</v>
      </c>
      <c r="R69" s="5">
        <v>6.288</v>
      </c>
      <c r="S69" s="5">
        <v>5.534</v>
      </c>
      <c r="T69" s="5">
        <v>53.1018</v>
      </c>
      <c r="U69" s="5">
        <v>4.29</v>
      </c>
      <c r="V69" s="5">
        <v>58.61</v>
      </c>
      <c r="W69" s="5">
        <v>18.74</v>
      </c>
      <c r="X69" s="5">
        <v>2207.53</v>
      </c>
      <c r="Y69" s="5">
        <v>24.155</v>
      </c>
      <c r="Z69" s="5">
        <v>7.4171414299</v>
      </c>
      <c r="AA69" s="5">
        <v>23.685</v>
      </c>
      <c r="AB69" s="5">
        <v>10.55</v>
      </c>
      <c r="AC69" s="5">
        <v>18.28</v>
      </c>
      <c r="AD69" s="5">
        <v>45.285</v>
      </c>
      <c r="AE69" s="5">
        <v>52.25</v>
      </c>
      <c r="AF69" s="5">
        <v>6.28</v>
      </c>
      <c r="AG69" s="5">
        <v>10822.7</v>
      </c>
      <c r="AH69" s="6">
        <v>2985.017</v>
      </c>
    </row>
    <row r="70" ht="12.75" customHeight="1">
      <c r="B70" s="4">
        <v>43235.0</v>
      </c>
      <c r="C70" s="5">
        <v>11.9792</v>
      </c>
      <c r="D70" s="5">
        <v>68.8</v>
      </c>
      <c r="E70" s="5">
        <v>13.9</v>
      </c>
      <c r="F70" s="5">
        <v>32.815</v>
      </c>
      <c r="G70" s="5">
        <v>7.4466</v>
      </c>
      <c r="H70" s="5">
        <v>4.134</v>
      </c>
      <c r="I70" s="5">
        <v>2.6087</v>
      </c>
      <c r="J70" s="5">
        <v>4.537</v>
      </c>
      <c r="K70" s="5">
        <v>8.499</v>
      </c>
      <c r="L70" s="5">
        <v>43.96</v>
      </c>
      <c r="M70" s="5">
        <v>21.73</v>
      </c>
      <c r="N70" s="5">
        <v>22.16</v>
      </c>
      <c r="O70" s="5">
        <v>8.647</v>
      </c>
      <c r="P70" s="5">
        <v>6.299</v>
      </c>
      <c r="Q70" s="5">
        <v>12.035</v>
      </c>
      <c r="R70" s="5">
        <v>5.99</v>
      </c>
      <c r="S70" s="5">
        <v>5.545</v>
      </c>
      <c r="T70" s="5">
        <v>52.105</v>
      </c>
      <c r="U70" s="5">
        <v>4.224</v>
      </c>
      <c r="V70" s="5">
        <v>57.64</v>
      </c>
      <c r="W70" s="5">
        <v>18.1</v>
      </c>
      <c r="X70" s="5">
        <v>2192.96</v>
      </c>
      <c r="Y70" s="5">
        <v>24.025</v>
      </c>
      <c r="Z70" s="5">
        <v>7.4263851256</v>
      </c>
      <c r="AA70" s="5">
        <v>23.195</v>
      </c>
      <c r="AB70" s="5">
        <v>10.53</v>
      </c>
      <c r="AC70" s="5">
        <v>18.045</v>
      </c>
      <c r="AD70" s="5">
        <v>44.87</v>
      </c>
      <c r="AE70" s="5">
        <v>51.95</v>
      </c>
      <c r="AF70" s="5">
        <v>6.06</v>
      </c>
      <c r="AG70" s="5">
        <v>10498.7</v>
      </c>
      <c r="AH70" s="6">
        <v>2949.177</v>
      </c>
    </row>
    <row r="71" ht="12.75" customHeight="1">
      <c r="B71" s="4">
        <v>43236.0</v>
      </c>
      <c r="C71" s="5">
        <v>12.0927</v>
      </c>
      <c r="D71" s="5">
        <v>70.76</v>
      </c>
      <c r="E71" s="5">
        <v>13.655</v>
      </c>
      <c r="F71" s="5">
        <v>32.105</v>
      </c>
      <c r="G71" s="5">
        <v>7.227</v>
      </c>
      <c r="H71" s="5">
        <v>4.272</v>
      </c>
      <c r="I71" s="5">
        <v>2.664</v>
      </c>
      <c r="J71" s="5">
        <v>4.608</v>
      </c>
      <c r="K71" s="5">
        <v>8.52</v>
      </c>
      <c r="L71" s="5">
        <v>42.255</v>
      </c>
      <c r="M71" s="5">
        <v>21.615</v>
      </c>
      <c r="N71" s="5">
        <v>21.755</v>
      </c>
      <c r="O71" s="5">
        <v>9.032</v>
      </c>
      <c r="P71" s="5">
        <v>6.511</v>
      </c>
      <c r="Q71" s="5">
        <v>12.08</v>
      </c>
      <c r="R71" s="5">
        <v>5.961</v>
      </c>
      <c r="S71" s="5">
        <v>5.353</v>
      </c>
      <c r="T71" s="5">
        <v>52.5037</v>
      </c>
      <c r="U71" s="5">
        <v>4.15</v>
      </c>
      <c r="V71" s="5">
        <v>59.3</v>
      </c>
      <c r="W71" s="5">
        <v>17.7</v>
      </c>
      <c r="X71" s="5">
        <v>2202.31</v>
      </c>
      <c r="Y71" s="5">
        <v>23.46</v>
      </c>
      <c r="Z71" s="5">
        <v>7.8811749541</v>
      </c>
      <c r="AA71" s="5">
        <v>23.08</v>
      </c>
      <c r="AB71" s="5">
        <v>10.2</v>
      </c>
      <c r="AC71" s="5">
        <v>17.85</v>
      </c>
      <c r="AD71" s="5">
        <v>44.27</v>
      </c>
      <c r="AE71" s="5">
        <v>51.6</v>
      </c>
      <c r="AF71" s="5">
        <v>6.08</v>
      </c>
      <c r="AG71" s="5">
        <v>10398.4</v>
      </c>
      <c r="AH71" s="6">
        <v>2883.841</v>
      </c>
    </row>
    <row r="72" ht="12.75" customHeight="1">
      <c r="B72" s="4">
        <v>43237.0</v>
      </c>
      <c r="C72" s="5">
        <v>12.0674</v>
      </c>
      <c r="D72" s="5">
        <v>74.14</v>
      </c>
      <c r="E72" s="5">
        <v>13.63</v>
      </c>
      <c r="F72" s="5">
        <v>31.29</v>
      </c>
      <c r="G72" s="5">
        <v>7.4064</v>
      </c>
      <c r="H72" s="5">
        <v>4.24</v>
      </c>
      <c r="I72" s="5">
        <v>2.6847</v>
      </c>
      <c r="J72" s="5">
        <v>4.84</v>
      </c>
      <c r="K72" s="5">
        <v>8.58</v>
      </c>
      <c r="L72" s="5">
        <v>40.76</v>
      </c>
      <c r="M72" s="5">
        <v>20.81</v>
      </c>
      <c r="N72" s="5">
        <v>21.875</v>
      </c>
      <c r="O72" s="5">
        <v>8.634</v>
      </c>
      <c r="P72" s="5">
        <v>6.897</v>
      </c>
      <c r="Q72" s="5">
        <v>12.25</v>
      </c>
      <c r="R72" s="5">
        <v>5.826</v>
      </c>
      <c r="S72" s="5">
        <v>5.073</v>
      </c>
      <c r="T72" s="5">
        <v>52.4838</v>
      </c>
      <c r="U72" s="5">
        <v>4.08</v>
      </c>
      <c r="V72" s="5">
        <v>58.01</v>
      </c>
      <c r="W72" s="5">
        <v>17.26</v>
      </c>
      <c r="X72" s="5">
        <v>2208.61</v>
      </c>
      <c r="Y72" s="5">
        <v>23.2</v>
      </c>
      <c r="Z72" s="5">
        <v>7.43840193</v>
      </c>
      <c r="AA72" s="5">
        <v>20.94</v>
      </c>
      <c r="AB72" s="5">
        <v>9.34</v>
      </c>
      <c r="AC72" s="5">
        <v>17.3</v>
      </c>
      <c r="AD72" s="5">
        <v>43.005</v>
      </c>
      <c r="AE72" s="5">
        <v>49.74</v>
      </c>
      <c r="AF72" s="5">
        <v>5.88</v>
      </c>
      <c r="AG72" s="5">
        <v>10328.4</v>
      </c>
      <c r="AH72" s="6">
        <v>2792.613</v>
      </c>
    </row>
    <row r="73" ht="12.75" customHeight="1">
      <c r="B73" s="4">
        <v>43238.0</v>
      </c>
      <c r="C73" s="5">
        <v>12.4162</v>
      </c>
      <c r="D73" s="5">
        <v>77.61</v>
      </c>
      <c r="E73" s="5">
        <v>13.625</v>
      </c>
      <c r="F73" s="5">
        <v>32.81</v>
      </c>
      <c r="G73" s="5">
        <v>7.6109</v>
      </c>
      <c r="H73" s="5">
        <v>4.344</v>
      </c>
      <c r="I73" s="5">
        <v>2.7537</v>
      </c>
      <c r="J73" s="5">
        <v>5.007</v>
      </c>
      <c r="K73" s="5">
        <v>8.947</v>
      </c>
      <c r="L73" s="5">
        <v>42.575</v>
      </c>
      <c r="M73" s="5">
        <v>21.34</v>
      </c>
      <c r="N73" s="5">
        <v>22.93</v>
      </c>
      <c r="O73" s="5">
        <v>8.845</v>
      </c>
      <c r="P73" s="5">
        <v>6.922</v>
      </c>
      <c r="Q73" s="5">
        <v>12.71</v>
      </c>
      <c r="R73" s="5">
        <v>6.105</v>
      </c>
      <c r="S73" s="5">
        <v>5.313</v>
      </c>
      <c r="T73" s="5">
        <v>56.6007</v>
      </c>
      <c r="U73" s="5">
        <v>4.28</v>
      </c>
      <c r="V73" s="5">
        <v>60.22</v>
      </c>
      <c r="W73" s="5">
        <v>18.7</v>
      </c>
      <c r="X73" s="5">
        <v>2199.5</v>
      </c>
      <c r="Y73" s="5">
        <v>24.3</v>
      </c>
      <c r="Z73" s="5">
        <v>7.5983178656</v>
      </c>
      <c r="AA73" s="5">
        <v>21.42</v>
      </c>
      <c r="AB73" s="5">
        <v>10.1</v>
      </c>
      <c r="AC73" s="5">
        <v>17.79</v>
      </c>
      <c r="AD73" s="5">
        <v>45.255</v>
      </c>
      <c r="AE73" s="5">
        <v>52.15</v>
      </c>
      <c r="AF73" s="5">
        <v>5.97</v>
      </c>
      <c r="AG73" s="5">
        <v>10710.4</v>
      </c>
      <c r="AH73" s="6">
        <v>2911.327</v>
      </c>
    </row>
    <row r="74" ht="12.75" customHeight="1">
      <c r="B74" s="4">
        <v>43241.0</v>
      </c>
      <c r="C74" s="5">
        <v>12.9876</v>
      </c>
      <c r="D74" s="5">
        <v>77.21</v>
      </c>
      <c r="E74" s="5">
        <v>14.015</v>
      </c>
      <c r="F74" s="5">
        <v>33.315</v>
      </c>
      <c r="G74" s="5">
        <v>7.5091</v>
      </c>
      <c r="H74" s="5">
        <v>4.208</v>
      </c>
      <c r="I74" s="5">
        <v>2.676</v>
      </c>
      <c r="J74" s="5">
        <v>4.99</v>
      </c>
      <c r="K74" s="5">
        <v>8.624</v>
      </c>
      <c r="L74" s="5">
        <v>43.595</v>
      </c>
      <c r="M74" s="5">
        <v>22.135</v>
      </c>
      <c r="N74" s="5">
        <v>23.41</v>
      </c>
      <c r="O74" s="5">
        <v>8.964</v>
      </c>
      <c r="P74" s="5">
        <v>7.365</v>
      </c>
      <c r="Q74" s="5">
        <v>13.325</v>
      </c>
      <c r="R74" s="5">
        <v>6.217</v>
      </c>
      <c r="S74" s="5">
        <v>5.49</v>
      </c>
      <c r="T74" s="5">
        <v>57.3882</v>
      </c>
      <c r="U74" s="5">
        <v>4.496</v>
      </c>
      <c r="V74" s="5">
        <v>60.47</v>
      </c>
      <c r="W74" s="5">
        <v>17.47</v>
      </c>
      <c r="X74" s="5">
        <v>2188.59</v>
      </c>
      <c r="Y74" s="5">
        <v>24.54</v>
      </c>
      <c r="Z74" s="5">
        <v>7.6473094528</v>
      </c>
      <c r="AA74" s="5">
        <v>21.735</v>
      </c>
      <c r="AB74" s="5">
        <v>9.75</v>
      </c>
      <c r="AC74" s="5">
        <v>17.95</v>
      </c>
      <c r="AD74" s="5">
        <v>46.435</v>
      </c>
      <c r="AE74" s="5">
        <v>52.85</v>
      </c>
      <c r="AF74" s="5">
        <v>5.99</v>
      </c>
      <c r="AG74" s="5">
        <v>10729.9</v>
      </c>
      <c r="AH74" s="6">
        <v>2962.923</v>
      </c>
    </row>
    <row r="75" ht="12.75" customHeight="1">
      <c r="B75" s="4">
        <v>43242.0</v>
      </c>
      <c r="C75" s="5">
        <v>13.2524</v>
      </c>
      <c r="D75" s="5">
        <v>78.97</v>
      </c>
      <c r="E75" s="5">
        <v>13.78</v>
      </c>
      <c r="F75" s="5">
        <v>33.28</v>
      </c>
      <c r="G75" s="5">
        <v>7.7332</v>
      </c>
      <c r="H75" s="5">
        <v>4.349</v>
      </c>
      <c r="I75" s="5">
        <v>2.7235</v>
      </c>
      <c r="J75" s="5">
        <v>5.243</v>
      </c>
      <c r="K75" s="5">
        <v>8.79</v>
      </c>
      <c r="L75" s="5">
        <v>43.15</v>
      </c>
      <c r="M75" s="5">
        <v>22.705</v>
      </c>
      <c r="N75" s="5">
        <v>23.55</v>
      </c>
      <c r="O75" s="5">
        <v>9.295</v>
      </c>
      <c r="P75" s="5">
        <v>7.066</v>
      </c>
      <c r="Q75" s="5">
        <v>13.62</v>
      </c>
      <c r="R75" s="5">
        <v>6.3</v>
      </c>
      <c r="S75" s="5">
        <v>5.576</v>
      </c>
      <c r="T75" s="5">
        <v>58.6642</v>
      </c>
      <c r="U75" s="5">
        <v>4.6</v>
      </c>
      <c r="V75" s="5">
        <v>61.05</v>
      </c>
      <c r="W75" s="5">
        <v>17.94</v>
      </c>
      <c r="X75" s="5">
        <v>2184.4</v>
      </c>
      <c r="Y75" s="5">
        <v>24.65</v>
      </c>
      <c r="Z75" s="5">
        <v>8.6178975014</v>
      </c>
      <c r="AA75" s="5">
        <v>22.49</v>
      </c>
      <c r="AB75" s="5">
        <v>9.4</v>
      </c>
      <c r="AC75" s="5">
        <v>18.23</v>
      </c>
      <c r="AD75" s="5">
        <v>46.855</v>
      </c>
      <c r="AE75" s="5">
        <v>53.05</v>
      </c>
      <c r="AF75" s="5">
        <v>6.24</v>
      </c>
      <c r="AG75" s="5">
        <v>10913.2</v>
      </c>
      <c r="AH75" s="6">
        <v>2984.657</v>
      </c>
    </row>
    <row r="76" ht="12.75" customHeight="1">
      <c r="B76" s="4">
        <v>43243.0</v>
      </c>
      <c r="C76" s="5">
        <v>13.1389</v>
      </c>
      <c r="D76" s="5">
        <v>75.3</v>
      </c>
      <c r="E76" s="5">
        <v>13.435</v>
      </c>
      <c r="F76" s="5">
        <v>32.11</v>
      </c>
      <c r="G76" s="5">
        <v>7.3788</v>
      </c>
      <c r="H76" s="5">
        <v>4.165</v>
      </c>
      <c r="I76" s="5">
        <v>2.6441</v>
      </c>
      <c r="J76" s="5">
        <v>5.09</v>
      </c>
      <c r="K76" s="5">
        <v>8.311</v>
      </c>
      <c r="L76" s="5">
        <v>41.675</v>
      </c>
      <c r="M76" s="5">
        <v>22.16</v>
      </c>
      <c r="N76" s="5">
        <v>22.465</v>
      </c>
      <c r="O76" s="5">
        <v>9.192</v>
      </c>
      <c r="P76" s="5">
        <v>6.847</v>
      </c>
      <c r="Q76" s="5">
        <v>13.43</v>
      </c>
      <c r="R76" s="5">
        <v>6.097</v>
      </c>
      <c r="S76" s="5">
        <v>5.295</v>
      </c>
      <c r="T76" s="5">
        <v>59.1028</v>
      </c>
      <c r="U76" s="5">
        <v>4.64</v>
      </c>
      <c r="V76" s="5">
        <v>60.66</v>
      </c>
      <c r="W76" s="5">
        <v>17.07</v>
      </c>
      <c r="X76" s="5">
        <v>2193.54</v>
      </c>
      <c r="Y76" s="5">
        <v>23.2</v>
      </c>
      <c r="Z76" s="5">
        <v>8.091931216</v>
      </c>
      <c r="AA76" s="5">
        <v>22.3</v>
      </c>
      <c r="AB76" s="5">
        <v>9.27</v>
      </c>
      <c r="AC76" s="5">
        <v>17.705</v>
      </c>
      <c r="AD76" s="5">
        <v>48.595</v>
      </c>
      <c r="AE76" s="5">
        <v>54.5</v>
      </c>
      <c r="AF76" s="5">
        <v>6.0</v>
      </c>
      <c r="AG76" s="5">
        <v>10558.6</v>
      </c>
      <c r="AH76" s="6">
        <v>2919.049</v>
      </c>
    </row>
    <row r="77" ht="12.75" customHeight="1">
      <c r="B77" s="4">
        <v>43244.0</v>
      </c>
      <c r="C77" s="5">
        <v>13.391</v>
      </c>
      <c r="D77" s="5">
        <v>76.62</v>
      </c>
      <c r="E77" s="5">
        <v>13.24</v>
      </c>
      <c r="F77" s="5">
        <v>32.705</v>
      </c>
      <c r="G77" s="5">
        <v>7.3573</v>
      </c>
      <c r="H77" s="5">
        <v>4.018</v>
      </c>
      <c r="I77" s="5">
        <v>2.6441</v>
      </c>
      <c r="J77" s="5">
        <v>5.001</v>
      </c>
      <c r="K77" s="5">
        <v>8.386</v>
      </c>
      <c r="L77" s="5">
        <v>42.05</v>
      </c>
      <c r="M77" s="5">
        <v>22.765</v>
      </c>
      <c r="N77" s="5">
        <v>22.155</v>
      </c>
      <c r="O77" s="5">
        <v>9.222</v>
      </c>
      <c r="P77" s="5">
        <v>6.139</v>
      </c>
      <c r="Q77" s="5">
        <v>13.62</v>
      </c>
      <c r="R77" s="5">
        <v>6.111</v>
      </c>
      <c r="S77" s="5">
        <v>5.21</v>
      </c>
      <c r="T77" s="5">
        <v>59.4517</v>
      </c>
      <c r="U77" s="5">
        <v>4.67</v>
      </c>
      <c r="V77" s="5">
        <v>63.7</v>
      </c>
      <c r="W77" s="5">
        <v>16.91</v>
      </c>
      <c r="X77" s="5">
        <v>2202.53</v>
      </c>
      <c r="Y77" s="5">
        <v>23.47</v>
      </c>
      <c r="Z77" s="5">
        <v>8.0152085417</v>
      </c>
      <c r="AA77" s="5">
        <v>22.25</v>
      </c>
      <c r="AB77" s="5">
        <v>9.39</v>
      </c>
      <c r="AC77" s="5">
        <v>17.61</v>
      </c>
      <c r="AD77" s="5">
        <v>48.92</v>
      </c>
      <c r="AE77" s="5">
        <v>53.85</v>
      </c>
      <c r="AF77" s="5">
        <v>5.96</v>
      </c>
      <c r="AG77" s="5">
        <v>10584.1</v>
      </c>
      <c r="AH77" s="6">
        <v>2936.303</v>
      </c>
    </row>
    <row r="78" ht="12.75" customHeight="1">
      <c r="B78" s="4">
        <v>43245.0</v>
      </c>
      <c r="C78" s="5">
        <v>13.4414</v>
      </c>
      <c r="D78" s="5">
        <v>78.54</v>
      </c>
      <c r="E78" s="5">
        <v>13.565</v>
      </c>
      <c r="F78" s="5">
        <v>33.965</v>
      </c>
      <c r="G78" s="5">
        <v>7.6984</v>
      </c>
      <c r="H78" s="5">
        <v>4.048</v>
      </c>
      <c r="I78" s="5">
        <v>2.5828</v>
      </c>
      <c r="J78" s="5">
        <v>5.04</v>
      </c>
      <c r="K78" s="5">
        <v>8.66</v>
      </c>
      <c r="L78" s="5">
        <v>43.22</v>
      </c>
      <c r="M78" s="5">
        <v>23.535</v>
      </c>
      <c r="N78" s="5">
        <v>22.93</v>
      </c>
      <c r="O78" s="5">
        <v>9.313</v>
      </c>
      <c r="P78" s="5">
        <v>6.347</v>
      </c>
      <c r="Q78" s="5">
        <v>13.88</v>
      </c>
      <c r="R78" s="5">
        <v>6.27</v>
      </c>
      <c r="S78" s="5">
        <v>5.361</v>
      </c>
      <c r="T78" s="5">
        <v>60.3488</v>
      </c>
      <c r="U78" s="5">
        <v>4.814</v>
      </c>
      <c r="V78" s="5">
        <v>67.67</v>
      </c>
      <c r="W78" s="5">
        <v>17.38</v>
      </c>
      <c r="X78" s="5">
        <v>2210.07</v>
      </c>
      <c r="Y78" s="5">
        <v>24.11</v>
      </c>
      <c r="Z78" s="5">
        <v>7.887645541</v>
      </c>
      <c r="AA78" s="5">
        <v>23.08</v>
      </c>
      <c r="AB78" s="5">
        <v>9.5</v>
      </c>
      <c r="AC78" s="5">
        <v>18.15</v>
      </c>
      <c r="AD78" s="5">
        <v>49.455</v>
      </c>
      <c r="AE78" s="5">
        <v>53.7</v>
      </c>
      <c r="AF78" s="5">
        <v>6.22</v>
      </c>
      <c r="AG78" s="5">
        <v>10878.9</v>
      </c>
      <c r="AH78" s="6">
        <v>3011.249</v>
      </c>
    </row>
    <row r="79" ht="12.75" customHeight="1">
      <c r="B79" s="4">
        <v>43248.0</v>
      </c>
      <c r="C79" s="5">
        <v>13.3154</v>
      </c>
      <c r="D79" s="5">
        <v>75.49</v>
      </c>
      <c r="E79" s="5">
        <v>13.615</v>
      </c>
      <c r="F79" s="5">
        <v>33.32</v>
      </c>
      <c r="G79" s="5">
        <v>7.3939</v>
      </c>
      <c r="H79" s="5">
        <v>4.113</v>
      </c>
      <c r="I79" s="5">
        <v>2.613</v>
      </c>
      <c r="J79" s="5">
        <v>5.082</v>
      </c>
      <c r="K79" s="5">
        <v>8.439</v>
      </c>
      <c r="L79" s="5">
        <v>41.61</v>
      </c>
      <c r="M79" s="5">
        <v>23.465</v>
      </c>
      <c r="N79" s="5">
        <v>22.745</v>
      </c>
      <c r="O79" s="5">
        <v>9.181</v>
      </c>
      <c r="P79" s="5">
        <v>6.163</v>
      </c>
      <c r="Q79" s="5">
        <v>13.46</v>
      </c>
      <c r="R79" s="5">
        <v>6.272</v>
      </c>
      <c r="S79" s="5">
        <v>5.329</v>
      </c>
      <c r="T79" s="5">
        <v>61.5052</v>
      </c>
      <c r="U79" s="5">
        <v>4.662</v>
      </c>
      <c r="V79" s="5">
        <v>67.23</v>
      </c>
      <c r="W79" s="5">
        <v>16.75</v>
      </c>
      <c r="X79" s="5">
        <v>2215.67</v>
      </c>
      <c r="Y79" s="5">
        <v>23.225</v>
      </c>
      <c r="Z79" s="5">
        <v>7.6898304531</v>
      </c>
      <c r="AA79" s="5">
        <v>21.605</v>
      </c>
      <c r="AB79" s="5">
        <v>9.29</v>
      </c>
      <c r="AC79" s="5">
        <v>17.175</v>
      </c>
      <c r="AD79" s="5">
        <v>49.89</v>
      </c>
      <c r="AE79" s="5">
        <v>54.15</v>
      </c>
      <c r="AF79" s="5">
        <v>5.92</v>
      </c>
      <c r="AG79" s="5">
        <v>10610.5</v>
      </c>
      <c r="AH79" s="6">
        <v>2952.897</v>
      </c>
    </row>
    <row r="80" ht="12.75" customHeight="1">
      <c r="B80" s="4">
        <v>43249.0</v>
      </c>
      <c r="C80" s="5">
        <v>13.2355</v>
      </c>
      <c r="D80" s="5">
        <v>75.33</v>
      </c>
      <c r="E80" s="5">
        <v>13.65</v>
      </c>
      <c r="F80" s="5">
        <v>32.665</v>
      </c>
      <c r="G80" s="5">
        <v>7.1555</v>
      </c>
      <c r="H80" s="5">
        <v>3.967</v>
      </c>
      <c r="I80" s="5">
        <v>2.5207</v>
      </c>
      <c r="J80" s="5">
        <v>4.978</v>
      </c>
      <c r="K80" s="5">
        <v>8.042</v>
      </c>
      <c r="L80" s="5">
        <v>40.695</v>
      </c>
      <c r="M80" s="5">
        <v>23.7</v>
      </c>
      <c r="N80" s="5">
        <v>21.33</v>
      </c>
      <c r="O80" s="5">
        <v>8.934</v>
      </c>
      <c r="P80" s="5">
        <v>6.405</v>
      </c>
      <c r="Q80" s="5">
        <v>13.28</v>
      </c>
      <c r="R80" s="5">
        <v>6.12</v>
      </c>
      <c r="S80" s="5">
        <v>4.968</v>
      </c>
      <c r="T80" s="5">
        <v>61.5052</v>
      </c>
      <c r="U80" s="5">
        <v>4.748</v>
      </c>
      <c r="V80" s="5">
        <v>65.33</v>
      </c>
      <c r="W80" s="5">
        <v>16.69</v>
      </c>
      <c r="X80" s="5">
        <v>2226.32</v>
      </c>
      <c r="Y80" s="5">
        <v>22.62</v>
      </c>
      <c r="Z80" s="5">
        <v>7.345964973</v>
      </c>
      <c r="AA80" s="5">
        <v>20.675</v>
      </c>
      <c r="AB80" s="5">
        <v>9.17</v>
      </c>
      <c r="AC80" s="5">
        <v>16.84</v>
      </c>
      <c r="AD80" s="5">
        <v>49.88</v>
      </c>
      <c r="AE80" s="5">
        <v>54.75</v>
      </c>
      <c r="AF80" s="5">
        <v>6.02</v>
      </c>
      <c r="AG80" s="5">
        <v>10356.5</v>
      </c>
      <c r="AH80" s="6">
        <v>2894.6</v>
      </c>
    </row>
    <row r="81" ht="12.75" customHeight="1">
      <c r="B81" s="4">
        <v>43250.0</v>
      </c>
      <c r="C81" s="5">
        <v>13.1347</v>
      </c>
      <c r="D81" s="5">
        <v>73.36</v>
      </c>
      <c r="E81" s="5">
        <v>13.29</v>
      </c>
      <c r="F81" s="5">
        <v>32.05</v>
      </c>
      <c r="G81" s="5">
        <v>7.0582</v>
      </c>
      <c r="H81" s="5">
        <v>3.945</v>
      </c>
      <c r="I81" s="5">
        <v>2.4871</v>
      </c>
      <c r="J81" s="5">
        <v>4.521</v>
      </c>
      <c r="K81" s="5">
        <v>7.939</v>
      </c>
      <c r="L81" s="5">
        <v>41.07</v>
      </c>
      <c r="M81" s="5">
        <v>23.27</v>
      </c>
      <c r="N81" s="5">
        <v>21.05</v>
      </c>
      <c r="O81" s="5">
        <v>8.601</v>
      </c>
      <c r="P81" s="5">
        <v>6.603</v>
      </c>
      <c r="Q81" s="5">
        <v>13.08</v>
      </c>
      <c r="R81" s="5">
        <v>6.02</v>
      </c>
      <c r="S81" s="5">
        <v>4.828</v>
      </c>
      <c r="T81" s="5">
        <v>60.9071</v>
      </c>
      <c r="U81" s="5">
        <v>4.682</v>
      </c>
      <c r="V81" s="5">
        <v>62.93</v>
      </c>
      <c r="W81" s="5">
        <v>15.69</v>
      </c>
      <c r="X81" s="5">
        <v>2226.37</v>
      </c>
      <c r="Y81" s="5">
        <v>22.365</v>
      </c>
      <c r="Z81" s="5">
        <v>6.8819314489</v>
      </c>
      <c r="AA81" s="5">
        <v>20.01</v>
      </c>
      <c r="AB81" s="5">
        <v>8.97</v>
      </c>
      <c r="AC81" s="5">
        <v>16.715</v>
      </c>
      <c r="AD81" s="5">
        <v>50.62</v>
      </c>
      <c r="AE81" s="5">
        <v>54.65</v>
      </c>
      <c r="AF81" s="5">
        <v>5.9</v>
      </c>
      <c r="AG81" s="5">
        <v>10226.6</v>
      </c>
      <c r="AH81" s="6">
        <v>2853.983</v>
      </c>
    </row>
    <row r="82" ht="12.75" customHeight="1">
      <c r="B82" s="4">
        <v>43251.0</v>
      </c>
      <c r="C82" s="5">
        <v>13.2271</v>
      </c>
      <c r="D82" s="5">
        <v>73.2</v>
      </c>
      <c r="E82" s="5">
        <v>13.21</v>
      </c>
      <c r="F82" s="5">
        <v>32.475</v>
      </c>
      <c r="G82" s="5">
        <v>7.1332</v>
      </c>
      <c r="H82" s="5">
        <v>3.998</v>
      </c>
      <c r="I82" s="5">
        <v>2.5406</v>
      </c>
      <c r="J82" s="5">
        <v>4.716</v>
      </c>
      <c r="K82" s="5">
        <v>7.88</v>
      </c>
      <c r="L82" s="5">
        <v>39.535</v>
      </c>
      <c r="M82" s="5">
        <v>23.145</v>
      </c>
      <c r="N82" s="5">
        <v>20.765</v>
      </c>
      <c r="O82" s="5">
        <v>8.665</v>
      </c>
      <c r="P82" s="5">
        <v>6.2</v>
      </c>
      <c r="Q82" s="5">
        <v>13.365</v>
      </c>
      <c r="R82" s="5">
        <v>6.057</v>
      </c>
      <c r="S82" s="5">
        <v>4.864</v>
      </c>
      <c r="T82" s="5">
        <v>62.4023</v>
      </c>
      <c r="U82" s="5">
        <v>4.722</v>
      </c>
      <c r="V82" s="5">
        <v>63.76</v>
      </c>
      <c r="W82" s="5">
        <v>15.53</v>
      </c>
      <c r="X82" s="5">
        <v>2238.88</v>
      </c>
      <c r="Y82" s="5">
        <v>22.945</v>
      </c>
      <c r="Z82" s="5">
        <v>6.6905869479</v>
      </c>
      <c r="AA82" s="5">
        <v>20.015</v>
      </c>
      <c r="AB82" s="5">
        <v>9.0</v>
      </c>
      <c r="AC82" s="5">
        <v>16.57</v>
      </c>
      <c r="AD82" s="5">
        <v>49.75</v>
      </c>
      <c r="AE82" s="5">
        <v>54.45</v>
      </c>
      <c r="AF82" s="5">
        <v>5.75</v>
      </c>
      <c r="AG82" s="5">
        <v>10261.2</v>
      </c>
      <c r="AH82" s="6">
        <v>2819.404</v>
      </c>
    </row>
    <row r="83" ht="12.75" customHeight="1">
      <c r="B83" s="4">
        <v>43252.0</v>
      </c>
      <c r="C83" s="5">
        <v>13.412</v>
      </c>
      <c r="D83" s="5">
        <v>74.97</v>
      </c>
      <c r="E83" s="5">
        <v>12.81</v>
      </c>
      <c r="F83" s="5">
        <v>32.815</v>
      </c>
      <c r="G83" s="5">
        <v>7.2189</v>
      </c>
      <c r="H83" s="5">
        <v>3.985</v>
      </c>
      <c r="I83" s="5">
        <v>2.5354</v>
      </c>
      <c r="J83" s="5">
        <v>4.613</v>
      </c>
      <c r="K83" s="5">
        <v>8.033</v>
      </c>
      <c r="L83" s="5">
        <v>38.36</v>
      </c>
      <c r="M83" s="5">
        <v>23.1</v>
      </c>
      <c r="N83" s="5">
        <v>20.99</v>
      </c>
      <c r="O83" s="5">
        <v>8.728</v>
      </c>
      <c r="P83" s="5">
        <v>6.402</v>
      </c>
      <c r="Q83" s="5">
        <v>13.125</v>
      </c>
      <c r="R83" s="5">
        <v>6.085</v>
      </c>
      <c r="S83" s="5">
        <v>4.655</v>
      </c>
      <c r="T83" s="5">
        <v>61.9338</v>
      </c>
      <c r="U83" s="5">
        <v>4.722</v>
      </c>
      <c r="V83" s="5">
        <v>63.2</v>
      </c>
      <c r="W83" s="5">
        <v>15.68</v>
      </c>
      <c r="X83" s="5">
        <v>2238.75</v>
      </c>
      <c r="Y83" s="5">
        <v>22.72</v>
      </c>
      <c r="Z83" s="5">
        <v>6.7478978612</v>
      </c>
      <c r="AA83" s="5">
        <v>18.84</v>
      </c>
      <c r="AB83" s="5">
        <v>8.94</v>
      </c>
      <c r="AC83" s="5">
        <v>16.53</v>
      </c>
      <c r="AD83" s="5">
        <v>50.36</v>
      </c>
      <c r="AE83" s="5">
        <v>54.15</v>
      </c>
      <c r="AF83" s="5">
        <v>4.482</v>
      </c>
      <c r="AG83" s="5">
        <v>10285.7</v>
      </c>
      <c r="AH83" s="6">
        <v>2789.112</v>
      </c>
    </row>
    <row r="84" ht="12.75" customHeight="1">
      <c r="B84" s="4">
        <v>43255.0</v>
      </c>
      <c r="C84" s="5">
        <v>12.9582</v>
      </c>
      <c r="D84" s="5">
        <v>71.96</v>
      </c>
      <c r="E84" s="5">
        <v>12.26</v>
      </c>
      <c r="F84" s="5">
        <v>31.34</v>
      </c>
      <c r="G84" s="5">
        <v>6.8725</v>
      </c>
      <c r="H84" s="5">
        <v>3.804</v>
      </c>
      <c r="I84" s="5">
        <v>2.4206</v>
      </c>
      <c r="J84" s="5">
        <v>4.431</v>
      </c>
      <c r="K84" s="5">
        <v>7.565</v>
      </c>
      <c r="L84" s="5">
        <v>38.0</v>
      </c>
      <c r="M84" s="5">
        <v>22.545</v>
      </c>
      <c r="N84" s="5">
        <v>20.1</v>
      </c>
      <c r="O84" s="5">
        <v>8.384</v>
      </c>
      <c r="P84" s="5">
        <v>6.175</v>
      </c>
      <c r="Q84" s="5">
        <v>13.14</v>
      </c>
      <c r="R84" s="5">
        <v>5.984</v>
      </c>
      <c r="S84" s="5">
        <v>4.534</v>
      </c>
      <c r="T84" s="5">
        <v>60.1196</v>
      </c>
      <c r="U84" s="5">
        <v>4.536</v>
      </c>
      <c r="V84" s="5">
        <v>63.32</v>
      </c>
      <c r="W84" s="5">
        <v>14.82</v>
      </c>
      <c r="X84" s="5">
        <v>2234.74</v>
      </c>
      <c r="Y84" s="5">
        <v>22.04</v>
      </c>
      <c r="Z84" s="5">
        <v>6.178095547</v>
      </c>
      <c r="AA84" s="5">
        <v>19.09</v>
      </c>
      <c r="AB84" s="5">
        <v>8.98</v>
      </c>
      <c r="AC84" s="5">
        <v>16.19</v>
      </c>
      <c r="AD84" s="5">
        <v>49.86</v>
      </c>
      <c r="AE84" s="5">
        <v>52.75</v>
      </c>
      <c r="AF84" s="5">
        <v>4.3</v>
      </c>
      <c r="AG84" s="5">
        <v>9950.8</v>
      </c>
      <c r="AH84" s="6">
        <v>2732.54</v>
      </c>
    </row>
    <row r="85" ht="12.75" customHeight="1">
      <c r="B85" s="4">
        <v>43256.0</v>
      </c>
      <c r="C85" s="5">
        <v>12.8909</v>
      </c>
      <c r="D85" s="5">
        <v>72.82</v>
      </c>
      <c r="E85" s="5">
        <v>12.1</v>
      </c>
      <c r="F85" s="5">
        <v>31.625</v>
      </c>
      <c r="G85" s="5">
        <v>7.0984</v>
      </c>
      <c r="H85" s="5">
        <v>3.964</v>
      </c>
      <c r="I85" s="5">
        <v>2.5328</v>
      </c>
      <c r="J85" s="5">
        <v>4.614</v>
      </c>
      <c r="K85" s="5">
        <v>7.942</v>
      </c>
      <c r="L85" s="5">
        <v>38.13</v>
      </c>
      <c r="M85" s="5">
        <v>22.575</v>
      </c>
      <c r="N85" s="5">
        <v>20.3</v>
      </c>
      <c r="O85" s="5">
        <v>8.547</v>
      </c>
      <c r="P85" s="5">
        <v>5.971</v>
      </c>
      <c r="Q85" s="5">
        <v>13.775</v>
      </c>
      <c r="R85" s="5">
        <v>6.028</v>
      </c>
      <c r="S85" s="5">
        <v>4.496</v>
      </c>
      <c r="T85" s="5">
        <v>60.3887</v>
      </c>
      <c r="U85" s="5">
        <v>4.534</v>
      </c>
      <c r="V85" s="5">
        <v>62.76</v>
      </c>
      <c r="W85" s="5">
        <v>15.23</v>
      </c>
      <c r="X85" s="5">
        <v>2238.3</v>
      </c>
      <c r="Y85" s="5">
        <v>22.43</v>
      </c>
      <c r="Z85" s="5">
        <v>6.141905069</v>
      </c>
      <c r="AA85" s="5">
        <v>19.255</v>
      </c>
      <c r="AB85" s="5">
        <v>8.53</v>
      </c>
      <c r="AC85" s="5">
        <v>16.495</v>
      </c>
      <c r="AD85" s="5">
        <v>52.72</v>
      </c>
      <c r="AE85" s="5">
        <v>52.55</v>
      </c>
      <c r="AF85" s="5">
        <v>4.232</v>
      </c>
      <c r="AG85" s="5">
        <v>10135.2</v>
      </c>
      <c r="AH85" s="6">
        <v>2770.122</v>
      </c>
    </row>
    <row r="86" ht="12.75" customHeight="1">
      <c r="B86" s="4">
        <v>43257.0</v>
      </c>
      <c r="C86" s="5">
        <v>12.4792</v>
      </c>
      <c r="D86" s="5">
        <v>68.26</v>
      </c>
      <c r="E86" s="5">
        <v>11.94</v>
      </c>
      <c r="F86" s="5">
        <v>30.045</v>
      </c>
      <c r="G86" s="5">
        <v>6.7046</v>
      </c>
      <c r="H86" s="5">
        <v>3.747</v>
      </c>
      <c r="I86" s="5">
        <v>2.4137</v>
      </c>
      <c r="J86" s="5">
        <v>4.364</v>
      </c>
      <c r="K86" s="5">
        <v>7.485</v>
      </c>
      <c r="L86" s="5">
        <v>37.995</v>
      </c>
      <c r="M86" s="5">
        <v>21.91</v>
      </c>
      <c r="N86" s="5">
        <v>19.31</v>
      </c>
      <c r="O86" s="5">
        <v>8.098</v>
      </c>
      <c r="P86" s="5">
        <v>5.258</v>
      </c>
      <c r="Q86" s="5">
        <v>13.57</v>
      </c>
      <c r="R86" s="5">
        <v>5.893</v>
      </c>
      <c r="S86" s="5">
        <v>4.401</v>
      </c>
      <c r="T86" s="5">
        <v>61.7045</v>
      </c>
      <c r="U86" s="5">
        <v>4.28</v>
      </c>
      <c r="V86" s="5">
        <v>64.06</v>
      </c>
      <c r="W86" s="5">
        <v>13.63</v>
      </c>
      <c r="X86" s="5">
        <v>2243.66</v>
      </c>
      <c r="Y86" s="5">
        <v>22.035</v>
      </c>
      <c r="Z86" s="5">
        <v>5.649524092</v>
      </c>
      <c r="AA86" s="5">
        <v>19.05</v>
      </c>
      <c r="AB86" s="5">
        <v>8.25</v>
      </c>
      <c r="AC86" s="5">
        <v>16.105</v>
      </c>
      <c r="AD86" s="5">
        <v>51.95</v>
      </c>
      <c r="AE86" s="5">
        <v>51.75</v>
      </c>
      <c r="AF86" s="5">
        <v>4.144</v>
      </c>
      <c r="AG86" s="5">
        <v>9812.7</v>
      </c>
      <c r="AH86" s="6">
        <v>2715.877</v>
      </c>
    </row>
    <row r="87" ht="12.75" customHeight="1">
      <c r="B87" s="4">
        <v>43258.0</v>
      </c>
      <c r="C87" s="5">
        <v>12.9161</v>
      </c>
      <c r="D87" s="5">
        <v>73.7</v>
      </c>
      <c r="E87" s="5">
        <v>12.845</v>
      </c>
      <c r="F87" s="5">
        <v>33.0</v>
      </c>
      <c r="G87" s="5">
        <v>7.2975</v>
      </c>
      <c r="H87" s="5">
        <v>4.01</v>
      </c>
      <c r="I87" s="5">
        <v>2.5501</v>
      </c>
      <c r="J87" s="5">
        <v>4.83</v>
      </c>
      <c r="K87" s="5">
        <v>8.342</v>
      </c>
      <c r="L87" s="5">
        <v>39.91</v>
      </c>
      <c r="M87" s="5">
        <v>22.65</v>
      </c>
      <c r="N87" s="5">
        <v>21.14</v>
      </c>
      <c r="O87" s="5">
        <v>8.88</v>
      </c>
      <c r="P87" s="5">
        <v>5.5236</v>
      </c>
      <c r="Q87" s="5">
        <v>14.53</v>
      </c>
      <c r="R87" s="5">
        <v>6.223</v>
      </c>
      <c r="S87" s="5">
        <v>4.801</v>
      </c>
      <c r="T87" s="5">
        <v>62.183</v>
      </c>
      <c r="U87" s="5">
        <v>4.5</v>
      </c>
      <c r="V87" s="5">
        <v>67.18</v>
      </c>
      <c r="W87" s="5">
        <v>15.37</v>
      </c>
      <c r="X87" s="5">
        <v>2230.12</v>
      </c>
      <c r="Y87" s="5">
        <v>24.15</v>
      </c>
      <c r="Z87" s="5">
        <v>6.735238432</v>
      </c>
      <c r="AA87" s="5">
        <v>19.945</v>
      </c>
      <c r="AB87" s="5">
        <v>9.2</v>
      </c>
      <c r="AC87" s="5">
        <v>16.985</v>
      </c>
      <c r="AD87" s="5">
        <v>51.55</v>
      </c>
      <c r="AE87" s="5">
        <v>52.6</v>
      </c>
      <c r="AF87" s="5">
        <v>4.45</v>
      </c>
      <c r="AG87" s="5">
        <v>10492.0</v>
      </c>
      <c r="AH87" s="6">
        <v>2875.666</v>
      </c>
    </row>
    <row r="88" ht="12.75" customHeight="1">
      <c r="B88" s="4">
        <v>43259.0</v>
      </c>
      <c r="C88" s="5">
        <v>12.4456</v>
      </c>
      <c r="D88" s="5">
        <v>70.4</v>
      </c>
      <c r="E88" s="5">
        <v>12.18</v>
      </c>
      <c r="F88" s="5">
        <v>30.745</v>
      </c>
      <c r="G88" s="5">
        <v>6.7538</v>
      </c>
      <c r="H88" s="5">
        <v>3.669</v>
      </c>
      <c r="I88" s="5">
        <v>2.3274</v>
      </c>
      <c r="J88" s="5">
        <v>4.345</v>
      </c>
      <c r="K88" s="5">
        <v>7.52</v>
      </c>
      <c r="L88" s="5">
        <v>39.97</v>
      </c>
      <c r="M88" s="5">
        <v>22.335</v>
      </c>
      <c r="N88" s="5">
        <v>19.13</v>
      </c>
      <c r="O88" s="5">
        <v>8.62</v>
      </c>
      <c r="P88" s="5">
        <v>5.396</v>
      </c>
      <c r="Q88" s="5">
        <v>14.38</v>
      </c>
      <c r="R88" s="5">
        <v>5.933</v>
      </c>
      <c r="S88" s="5">
        <v>4.589</v>
      </c>
      <c r="T88" s="5">
        <v>64.097</v>
      </c>
      <c r="U88" s="5">
        <v>4.322</v>
      </c>
      <c r="V88" s="5">
        <v>65.17</v>
      </c>
      <c r="W88" s="5">
        <v>12.32</v>
      </c>
      <c r="X88" s="5">
        <v>2237.77</v>
      </c>
      <c r="Y88" s="5">
        <v>22.42</v>
      </c>
      <c r="Z88" s="5">
        <v>6.331428888</v>
      </c>
      <c r="AA88" s="5">
        <v>19.315</v>
      </c>
      <c r="AB88" s="5">
        <v>8.46</v>
      </c>
      <c r="AC88" s="5">
        <v>16.115</v>
      </c>
      <c r="AD88" s="5">
        <v>52.48</v>
      </c>
      <c r="AE88" s="5">
        <v>52.6</v>
      </c>
      <c r="AF88" s="5">
        <v>4.35</v>
      </c>
      <c r="AG88" s="5">
        <v>9938.2</v>
      </c>
      <c r="AH88" s="6">
        <v>2790.092</v>
      </c>
    </row>
    <row r="89" ht="12.75" customHeight="1">
      <c r="B89" s="4">
        <v>43262.0</v>
      </c>
      <c r="C89" s="5">
        <v>11.7313</v>
      </c>
      <c r="D89" s="5">
        <v>66.78</v>
      </c>
      <c r="E89" s="5">
        <v>11.82</v>
      </c>
      <c r="F89" s="5">
        <v>29.01</v>
      </c>
      <c r="G89" s="5">
        <v>6.4778</v>
      </c>
      <c r="H89" s="5">
        <v>3.477</v>
      </c>
      <c r="I89" s="5">
        <v>2.1548</v>
      </c>
      <c r="J89" s="5">
        <v>3.971</v>
      </c>
      <c r="K89" s="5">
        <v>7.197</v>
      </c>
      <c r="L89" s="5">
        <v>38.37</v>
      </c>
      <c r="M89" s="5">
        <v>20.52</v>
      </c>
      <c r="N89" s="5">
        <v>18.525</v>
      </c>
      <c r="O89" s="5">
        <v>8.28</v>
      </c>
      <c r="P89" s="5">
        <v>5.075</v>
      </c>
      <c r="Q89" s="5">
        <v>14.01</v>
      </c>
      <c r="R89" s="5">
        <v>5.483</v>
      </c>
      <c r="S89" s="5">
        <v>4.142</v>
      </c>
      <c r="T89" s="5">
        <v>61.6946</v>
      </c>
      <c r="U89" s="5">
        <v>4.016</v>
      </c>
      <c r="V89" s="5">
        <v>65.34</v>
      </c>
      <c r="W89" s="5">
        <v>12.1</v>
      </c>
      <c r="X89" s="5">
        <v>2237.12</v>
      </c>
      <c r="Y89" s="5">
        <v>21.325</v>
      </c>
      <c r="Z89" s="5">
        <v>5.60952409</v>
      </c>
      <c r="AA89" s="5">
        <v>18.495</v>
      </c>
      <c r="AB89" s="5">
        <v>7.65</v>
      </c>
      <c r="AC89" s="5">
        <v>15.615</v>
      </c>
      <c r="AD89" s="5">
        <v>50.75</v>
      </c>
      <c r="AE89" s="5">
        <v>51.4</v>
      </c>
      <c r="AF89" s="5">
        <v>3.93</v>
      </c>
      <c r="AG89" s="5">
        <v>9484.2</v>
      </c>
      <c r="AH89" s="6">
        <v>2675.376</v>
      </c>
    </row>
    <row r="90" ht="12.75" customHeight="1">
      <c r="B90" s="4">
        <v>43263.0</v>
      </c>
      <c r="C90" s="5">
        <v>12.3322</v>
      </c>
      <c r="D90" s="5">
        <v>71.89</v>
      </c>
      <c r="E90" s="5">
        <v>11.735</v>
      </c>
      <c r="F90" s="5">
        <v>30.75</v>
      </c>
      <c r="G90" s="5">
        <v>7.0047</v>
      </c>
      <c r="H90" s="5">
        <v>3.84</v>
      </c>
      <c r="I90" s="5">
        <v>2.3567</v>
      </c>
      <c r="J90" s="5">
        <v>4.55</v>
      </c>
      <c r="K90" s="5">
        <v>7.75</v>
      </c>
      <c r="L90" s="5">
        <v>39.455</v>
      </c>
      <c r="M90" s="5">
        <v>21.595</v>
      </c>
      <c r="N90" s="5">
        <v>19.695</v>
      </c>
      <c r="O90" s="5">
        <v>8.579</v>
      </c>
      <c r="P90" s="5">
        <v>5.395</v>
      </c>
      <c r="Q90" s="5">
        <v>14.89</v>
      </c>
      <c r="R90" s="5">
        <v>5.92</v>
      </c>
      <c r="S90" s="5">
        <v>4.327</v>
      </c>
      <c r="T90" s="5">
        <v>63.9674</v>
      </c>
      <c r="U90" s="5">
        <v>4.214</v>
      </c>
      <c r="V90" s="5">
        <v>63.52</v>
      </c>
      <c r="W90" s="5">
        <v>13.18</v>
      </c>
      <c r="X90" s="5">
        <v>2237.92</v>
      </c>
      <c r="Y90" s="5">
        <v>22.575</v>
      </c>
      <c r="Z90" s="5">
        <v>5.890476485</v>
      </c>
      <c r="AA90" s="5">
        <v>19.5</v>
      </c>
      <c r="AB90" s="5">
        <v>7.92</v>
      </c>
      <c r="AC90" s="5">
        <v>16.305</v>
      </c>
      <c r="AD90" s="5">
        <v>51.24</v>
      </c>
      <c r="AE90" s="5">
        <v>51.75</v>
      </c>
      <c r="AF90" s="5">
        <v>4.13</v>
      </c>
      <c r="AG90" s="5">
        <v>10059.3</v>
      </c>
      <c r="AH90" s="6">
        <v>2772.6</v>
      </c>
    </row>
    <row r="91" ht="12.75" customHeight="1">
      <c r="B91" s="4">
        <v>43264.0</v>
      </c>
      <c r="C91" s="5">
        <v>10.7817</v>
      </c>
      <c r="D91" s="5">
        <v>72.27</v>
      </c>
      <c r="E91" s="5">
        <v>11.525</v>
      </c>
      <c r="F91" s="5">
        <v>29.485</v>
      </c>
      <c r="G91" s="5">
        <v>6.5404</v>
      </c>
      <c r="H91" s="5">
        <v>3.611</v>
      </c>
      <c r="I91" s="5">
        <v>2.2515</v>
      </c>
      <c r="J91" s="5">
        <v>4.313</v>
      </c>
      <c r="K91" s="5">
        <v>7.349</v>
      </c>
      <c r="L91" s="5">
        <v>37.78</v>
      </c>
      <c r="M91" s="5">
        <v>20.455</v>
      </c>
      <c r="N91" s="5">
        <v>19.17</v>
      </c>
      <c r="O91" s="5">
        <v>8.901</v>
      </c>
      <c r="P91" s="5">
        <v>5.11</v>
      </c>
      <c r="Q91" s="5">
        <v>14.035</v>
      </c>
      <c r="R91" s="5">
        <v>5.669</v>
      </c>
      <c r="S91" s="5">
        <v>4.016</v>
      </c>
      <c r="T91" s="5">
        <v>62.9406</v>
      </c>
      <c r="U91" s="5">
        <v>4.02</v>
      </c>
      <c r="V91" s="5">
        <v>58.66</v>
      </c>
      <c r="W91" s="5">
        <v>12.5</v>
      </c>
      <c r="X91" s="5">
        <v>2246.27</v>
      </c>
      <c r="Y91" s="5">
        <v>22.025</v>
      </c>
      <c r="Z91" s="5">
        <v>5.502857418</v>
      </c>
      <c r="AA91" s="5">
        <v>19.22</v>
      </c>
      <c r="AB91" s="5">
        <v>7.15</v>
      </c>
      <c r="AC91" s="5">
        <v>15.55</v>
      </c>
      <c r="AD91" s="5">
        <v>49.8</v>
      </c>
      <c r="AE91" s="5">
        <v>50.25</v>
      </c>
      <c r="AF91" s="5">
        <v>4.06</v>
      </c>
      <c r="AG91" s="5">
        <v>9630.7</v>
      </c>
      <c r="AH91" s="6">
        <v>2670.366</v>
      </c>
    </row>
    <row r="92" ht="12.75" customHeight="1">
      <c r="B92" s="4">
        <v>43265.0</v>
      </c>
      <c r="C92" s="5">
        <v>9.1934</v>
      </c>
      <c r="D92" s="5">
        <v>62.79</v>
      </c>
      <c r="E92" s="5">
        <v>9.963</v>
      </c>
      <c r="F92" s="5">
        <v>26.385</v>
      </c>
      <c r="G92" s="5">
        <v>5.7537</v>
      </c>
      <c r="H92" s="5">
        <v>3.266</v>
      </c>
      <c r="I92" s="5">
        <v>2.0254</v>
      </c>
      <c r="J92" s="5">
        <v>3.951</v>
      </c>
      <c r="K92" s="5">
        <v>6.49</v>
      </c>
      <c r="L92" s="5">
        <v>34.235</v>
      </c>
      <c r="M92" s="5">
        <v>18.915</v>
      </c>
      <c r="N92" s="5">
        <v>17.755</v>
      </c>
      <c r="O92" s="5">
        <v>8.123</v>
      </c>
      <c r="P92" s="5">
        <v>4.322</v>
      </c>
      <c r="Q92" s="5">
        <v>13.23</v>
      </c>
      <c r="R92" s="5">
        <v>5.19</v>
      </c>
      <c r="S92" s="5">
        <v>3.366</v>
      </c>
      <c r="T92" s="5">
        <v>57.1091</v>
      </c>
      <c r="U92" s="5">
        <v>3.73</v>
      </c>
      <c r="V92" s="5">
        <v>51.13</v>
      </c>
      <c r="W92" s="5">
        <v>10.63</v>
      </c>
      <c r="X92" s="5">
        <v>2259.4</v>
      </c>
      <c r="Y92" s="5">
        <v>19.035</v>
      </c>
      <c r="Z92" s="5">
        <v>4.705714521</v>
      </c>
      <c r="AA92" s="5">
        <v>17.265</v>
      </c>
      <c r="AB92" s="5">
        <v>6.48</v>
      </c>
      <c r="AC92" s="5">
        <v>14.715</v>
      </c>
      <c r="AD92" s="5">
        <v>47.905</v>
      </c>
      <c r="AE92" s="5">
        <v>47.0</v>
      </c>
      <c r="AF92" s="5">
        <v>3.58</v>
      </c>
      <c r="AG92" s="5">
        <v>8671.2</v>
      </c>
      <c r="AH92" s="6">
        <v>2375.15</v>
      </c>
    </row>
    <row r="93" ht="12.75" customHeight="1">
      <c r="B93" s="4">
        <v>43266.0</v>
      </c>
      <c r="C93" s="5">
        <v>9.2859</v>
      </c>
      <c r="D93" s="5">
        <v>61.69</v>
      </c>
      <c r="E93" s="5">
        <v>10.165</v>
      </c>
      <c r="F93" s="5">
        <v>27.325</v>
      </c>
      <c r="G93" s="5">
        <v>5.7144</v>
      </c>
      <c r="H93" s="5">
        <v>3.447</v>
      </c>
      <c r="I93" s="5">
        <v>2.1859</v>
      </c>
      <c r="J93" s="5">
        <v>4.074</v>
      </c>
      <c r="K93" s="5">
        <v>6.43</v>
      </c>
      <c r="L93" s="5">
        <v>33.09</v>
      </c>
      <c r="M93" s="5">
        <v>18.775</v>
      </c>
      <c r="N93" s="5">
        <v>17.955</v>
      </c>
      <c r="O93" s="5">
        <v>8.145</v>
      </c>
      <c r="P93" s="5">
        <v>4.067</v>
      </c>
      <c r="Q93" s="5">
        <v>13.505</v>
      </c>
      <c r="R93" s="5">
        <v>5.211</v>
      </c>
      <c r="S93" s="5">
        <v>3.112</v>
      </c>
      <c r="T93" s="5">
        <v>58.734</v>
      </c>
      <c r="U93" s="5">
        <v>3.626</v>
      </c>
      <c r="V93" s="5">
        <v>52.56</v>
      </c>
      <c r="W93" s="5">
        <v>10.56</v>
      </c>
      <c r="X93" s="5">
        <v>2288.38</v>
      </c>
      <c r="Y93" s="5">
        <v>19.385</v>
      </c>
      <c r="Z93" s="5">
        <v>4.795238335</v>
      </c>
      <c r="AA93" s="5">
        <v>14.805</v>
      </c>
      <c r="AB93" s="5">
        <v>6.32</v>
      </c>
      <c r="AC93" s="5">
        <v>14.335</v>
      </c>
      <c r="AD93" s="5">
        <v>46.335</v>
      </c>
      <c r="AE93" s="5">
        <v>49.16</v>
      </c>
      <c r="AF93" s="5">
        <v>3.75</v>
      </c>
      <c r="AG93" s="5">
        <v>8647.3</v>
      </c>
      <c r="AH93" s="6">
        <v>2307.327</v>
      </c>
    </row>
    <row r="94" ht="12.75" customHeight="1">
      <c r="B94" s="4">
        <v>43269.0</v>
      </c>
      <c r="C94" s="5">
        <v>8.8867</v>
      </c>
      <c r="D94" s="5">
        <v>59.9</v>
      </c>
      <c r="E94" s="5">
        <v>9.656</v>
      </c>
      <c r="F94" s="5">
        <v>25.75</v>
      </c>
      <c r="G94" s="5">
        <v>5.4368</v>
      </c>
      <c r="H94" s="5">
        <v>3.422</v>
      </c>
      <c r="I94" s="5">
        <v>2.2696</v>
      </c>
      <c r="J94" s="5">
        <v>4.036</v>
      </c>
      <c r="K94" s="5">
        <v>5.971</v>
      </c>
      <c r="L94" s="5">
        <v>31.99</v>
      </c>
      <c r="M94" s="5">
        <v>17.395</v>
      </c>
      <c r="N94" s="5">
        <v>16.855</v>
      </c>
      <c r="O94" s="5">
        <v>7.99</v>
      </c>
      <c r="P94" s="5">
        <v>3.856</v>
      </c>
      <c r="Q94" s="5">
        <v>11.78</v>
      </c>
      <c r="R94" s="5">
        <v>4.85</v>
      </c>
      <c r="S94" s="5">
        <v>2.872</v>
      </c>
      <c r="T94" s="5">
        <v>55.2849</v>
      </c>
      <c r="U94" s="5">
        <v>3.266</v>
      </c>
      <c r="V94" s="5">
        <v>46.85</v>
      </c>
      <c r="W94" s="5">
        <v>9.0</v>
      </c>
      <c r="X94" s="5">
        <v>2309.76</v>
      </c>
      <c r="Y94" s="5">
        <v>17.83</v>
      </c>
      <c r="Z94" s="5">
        <v>4.490476415</v>
      </c>
      <c r="AA94" s="5">
        <v>14.02</v>
      </c>
      <c r="AB94" s="5">
        <v>6.26</v>
      </c>
      <c r="AC94" s="5">
        <v>13.65</v>
      </c>
      <c r="AD94" s="5">
        <v>45.295</v>
      </c>
      <c r="AE94" s="5">
        <v>48.11</v>
      </c>
      <c r="AF94" s="5">
        <v>4.07</v>
      </c>
      <c r="AG94" s="5">
        <v>8141.9</v>
      </c>
      <c r="AH94" s="6">
        <v>2159.071</v>
      </c>
    </row>
    <row r="95" ht="12.75" customHeight="1">
      <c r="B95" s="4">
        <v>43270.0</v>
      </c>
      <c r="C95" s="5">
        <v>9.062</v>
      </c>
      <c r="D95" s="5">
        <v>62.86</v>
      </c>
      <c r="E95" s="5">
        <v>9.514</v>
      </c>
      <c r="F95" s="5">
        <v>26.85</v>
      </c>
      <c r="G95" s="5">
        <v>5.3662</v>
      </c>
      <c r="H95" s="5">
        <v>3.485</v>
      </c>
      <c r="I95" s="5">
        <v>2.3041</v>
      </c>
      <c r="J95" s="5">
        <v>3.99</v>
      </c>
      <c r="K95" s="5">
        <v>5.999</v>
      </c>
      <c r="L95" s="5">
        <v>32.74</v>
      </c>
      <c r="M95" s="5">
        <v>17.745</v>
      </c>
      <c r="N95" s="5">
        <v>17.52</v>
      </c>
      <c r="O95" s="5">
        <v>8.4</v>
      </c>
      <c r="P95" s="5">
        <v>3.819</v>
      </c>
      <c r="Q95" s="5">
        <v>12.0</v>
      </c>
      <c r="R95" s="5">
        <v>4.985</v>
      </c>
      <c r="S95" s="5">
        <v>2.973</v>
      </c>
      <c r="T95" s="5">
        <v>54.6569</v>
      </c>
      <c r="U95" s="5">
        <v>3.326</v>
      </c>
      <c r="V95" s="5">
        <v>47.665</v>
      </c>
      <c r="W95" s="5">
        <v>9.08</v>
      </c>
      <c r="X95" s="5">
        <v>2298.95</v>
      </c>
      <c r="Y95" s="5">
        <v>18.355</v>
      </c>
      <c r="Z95" s="5">
        <v>4.398095458</v>
      </c>
      <c r="AA95" s="5">
        <v>14.425</v>
      </c>
      <c r="AB95" s="5">
        <v>6.38</v>
      </c>
      <c r="AC95" s="5">
        <v>13.975</v>
      </c>
      <c r="AD95" s="5">
        <v>46.125</v>
      </c>
      <c r="AE95" s="5">
        <v>49.59</v>
      </c>
      <c r="AF95" s="5">
        <v>4.12</v>
      </c>
      <c r="AG95" s="5">
        <v>8299.1</v>
      </c>
      <c r="AH95" s="6">
        <v>2216.7</v>
      </c>
    </row>
    <row r="96" ht="12.75" customHeight="1">
      <c r="B96" s="4">
        <v>43271.0</v>
      </c>
      <c r="C96" s="5">
        <v>9.7061</v>
      </c>
      <c r="D96" s="5">
        <v>64.66</v>
      </c>
      <c r="E96" s="5">
        <v>9.98</v>
      </c>
      <c r="F96" s="5">
        <v>28.525</v>
      </c>
      <c r="G96" s="5">
        <v>5.4734</v>
      </c>
      <c r="H96" s="5">
        <v>3.62</v>
      </c>
      <c r="I96" s="5">
        <v>2.3404</v>
      </c>
      <c r="J96" s="5">
        <v>4.09</v>
      </c>
      <c r="K96" s="5">
        <v>6.36</v>
      </c>
      <c r="L96" s="5">
        <v>34.365</v>
      </c>
      <c r="M96" s="5">
        <v>17.89</v>
      </c>
      <c r="N96" s="5">
        <v>18.805</v>
      </c>
      <c r="O96" s="5">
        <v>8.75</v>
      </c>
      <c r="P96" s="5">
        <v>4.22</v>
      </c>
      <c r="Q96" s="5">
        <v>12.56</v>
      </c>
      <c r="R96" s="5">
        <v>5.128</v>
      </c>
      <c r="S96" s="5">
        <v>3.166</v>
      </c>
      <c r="T96" s="5">
        <v>59.3919</v>
      </c>
      <c r="U96" s="5">
        <v>3.43</v>
      </c>
      <c r="V96" s="5">
        <v>50.18</v>
      </c>
      <c r="W96" s="5">
        <v>8.975</v>
      </c>
      <c r="X96" s="5">
        <v>2290.82</v>
      </c>
      <c r="Y96" s="5">
        <v>20.56</v>
      </c>
      <c r="Z96" s="5">
        <v>4.937143104</v>
      </c>
      <c r="AA96" s="5">
        <v>14.325</v>
      </c>
      <c r="AB96" s="5">
        <v>6.23</v>
      </c>
      <c r="AC96" s="5">
        <v>14.59</v>
      </c>
      <c r="AD96" s="5">
        <v>48.3</v>
      </c>
      <c r="AE96" s="5">
        <v>50.05</v>
      </c>
      <c r="AF96" s="5">
        <v>4.73</v>
      </c>
      <c r="AG96" s="5">
        <v>8761.1</v>
      </c>
      <c r="AH96" s="6">
        <v>2305.75</v>
      </c>
    </row>
    <row r="97" ht="12.75" customHeight="1">
      <c r="B97" s="4">
        <v>43272.0</v>
      </c>
      <c r="C97" s="5">
        <v>9.5826</v>
      </c>
      <c r="D97" s="5">
        <v>61.15</v>
      </c>
      <c r="E97" s="5">
        <v>9.2</v>
      </c>
      <c r="F97" s="5">
        <v>25.96</v>
      </c>
      <c r="G97" s="5">
        <v>4.9314</v>
      </c>
      <c r="H97" s="5">
        <v>3.247</v>
      </c>
      <c r="I97" s="5">
        <v>2.2031</v>
      </c>
      <c r="J97" s="5">
        <v>3.62</v>
      </c>
      <c r="K97" s="5">
        <v>5.434</v>
      </c>
      <c r="L97" s="5">
        <v>32.83</v>
      </c>
      <c r="M97" s="5">
        <v>16.58</v>
      </c>
      <c r="N97" s="5">
        <v>16.5</v>
      </c>
      <c r="O97" s="5">
        <v>8.11</v>
      </c>
      <c r="P97" s="5">
        <v>3.513</v>
      </c>
      <c r="Q97" s="5">
        <v>11.46</v>
      </c>
      <c r="R97" s="5">
        <v>4.582</v>
      </c>
      <c r="S97" s="5">
        <v>2.87</v>
      </c>
      <c r="T97" s="5">
        <v>58.6542</v>
      </c>
      <c r="U97" s="5">
        <v>3.02</v>
      </c>
      <c r="V97" s="5">
        <v>45.09</v>
      </c>
      <c r="W97" s="5">
        <v>7.7</v>
      </c>
      <c r="X97" s="5">
        <v>2317.37</v>
      </c>
      <c r="Y97" s="5">
        <v>19.2</v>
      </c>
      <c r="Z97" s="5">
        <v>4.373333552</v>
      </c>
      <c r="AA97" s="5">
        <v>13.375</v>
      </c>
      <c r="AB97" s="5">
        <v>5.85</v>
      </c>
      <c r="AC97" s="5">
        <v>13.185</v>
      </c>
      <c r="AD97" s="5">
        <v>44.955</v>
      </c>
      <c r="AE97" s="5">
        <v>49.6</v>
      </c>
      <c r="AF97" s="5">
        <v>4.4</v>
      </c>
      <c r="AG97" s="5">
        <v>7910.2</v>
      </c>
      <c r="AH97" s="6">
        <v>2073.665</v>
      </c>
    </row>
    <row r="98" ht="12.75" customHeight="1">
      <c r="B98" s="4">
        <v>43273.0</v>
      </c>
      <c r="C98" s="5">
        <v>9.9707</v>
      </c>
      <c r="D98" s="5">
        <v>63.72</v>
      </c>
      <c r="E98" s="5">
        <v>9.31</v>
      </c>
      <c r="F98" s="5">
        <v>26.515</v>
      </c>
      <c r="G98" s="5">
        <v>5.2859</v>
      </c>
      <c r="H98" s="5">
        <v>3.43</v>
      </c>
      <c r="I98" s="5">
        <v>2.242</v>
      </c>
      <c r="J98" s="5">
        <v>11.29</v>
      </c>
      <c r="K98" s="5">
        <v>5.85</v>
      </c>
      <c r="L98" s="5">
        <v>33.255</v>
      </c>
      <c r="M98" s="5">
        <v>17.18</v>
      </c>
      <c r="N98" s="5">
        <v>17.09</v>
      </c>
      <c r="O98" s="5">
        <v>8.2</v>
      </c>
      <c r="P98" s="5">
        <v>3.618</v>
      </c>
      <c r="Q98" s="5">
        <v>12.255</v>
      </c>
      <c r="R98" s="5">
        <v>5.029</v>
      </c>
      <c r="S98" s="5">
        <v>3.04</v>
      </c>
      <c r="T98" s="5">
        <v>62.7811</v>
      </c>
      <c r="U98" s="5">
        <v>3.132</v>
      </c>
      <c r="V98" s="5">
        <v>48.09</v>
      </c>
      <c r="W98" s="5">
        <v>7.205</v>
      </c>
      <c r="X98" s="5">
        <v>2300.61</v>
      </c>
      <c r="Y98" s="5">
        <v>19.815</v>
      </c>
      <c r="Z98" s="5">
        <v>4.399047839</v>
      </c>
      <c r="AA98" s="5">
        <v>15.62</v>
      </c>
      <c r="AB98" s="5">
        <v>6.18</v>
      </c>
      <c r="AC98" s="5">
        <v>13.99</v>
      </c>
      <c r="AD98" s="5">
        <v>44.325</v>
      </c>
      <c r="AE98" s="5">
        <v>48.95</v>
      </c>
      <c r="AF98" s="5">
        <v>4.45</v>
      </c>
      <c r="AG98" s="5">
        <v>8337.9</v>
      </c>
      <c r="AH98" s="6">
        <v>2155.618</v>
      </c>
    </row>
    <row r="99" ht="12.75" customHeight="1">
      <c r="B99" s="4">
        <v>43276.0</v>
      </c>
      <c r="C99" s="5">
        <v>9.5604</v>
      </c>
      <c r="D99" s="5">
        <v>59.6</v>
      </c>
      <c r="E99" s="5">
        <v>8.184</v>
      </c>
      <c r="F99" s="5">
        <v>24.895</v>
      </c>
      <c r="G99" s="5">
        <v>5.1126</v>
      </c>
      <c r="H99" s="5">
        <v>3.223</v>
      </c>
      <c r="I99" s="5">
        <v>2.229</v>
      </c>
      <c r="J99" s="5">
        <v>3.61</v>
      </c>
      <c r="K99" s="5">
        <v>5.389</v>
      </c>
      <c r="L99" s="5">
        <v>30.375</v>
      </c>
      <c r="M99" s="5">
        <v>16.335</v>
      </c>
      <c r="N99" s="5">
        <v>15.105</v>
      </c>
      <c r="O99" s="5">
        <v>8.009</v>
      </c>
      <c r="P99" s="5">
        <v>3.051</v>
      </c>
      <c r="Q99" s="5">
        <v>11.72</v>
      </c>
      <c r="R99" s="5">
        <v>4.674</v>
      </c>
      <c r="S99" s="5">
        <v>2.962</v>
      </c>
      <c r="T99" s="5">
        <v>63.3095</v>
      </c>
      <c r="U99" s="5">
        <v>3.056</v>
      </c>
      <c r="V99" s="5">
        <v>46.085</v>
      </c>
      <c r="W99" s="5">
        <v>6.79</v>
      </c>
      <c r="X99" s="5">
        <v>2306.17</v>
      </c>
      <c r="Y99" s="5">
        <v>18.645</v>
      </c>
      <c r="Z99" s="5">
        <v>3.880952575</v>
      </c>
      <c r="AA99" s="5">
        <v>14.56</v>
      </c>
      <c r="AB99" s="5">
        <v>6.03</v>
      </c>
      <c r="AC99" s="5">
        <v>13.125</v>
      </c>
      <c r="AD99" s="5">
        <v>43.895</v>
      </c>
      <c r="AE99" s="5">
        <v>49.2</v>
      </c>
      <c r="AF99" s="5">
        <v>3.92</v>
      </c>
      <c r="AG99" s="5">
        <v>8210.3</v>
      </c>
      <c r="AH99" s="6">
        <v>2098.485</v>
      </c>
    </row>
    <row r="100" ht="12.75" customHeight="1">
      <c r="B100" s="4">
        <v>43277.0</v>
      </c>
      <c r="C100" s="5">
        <v>10.2354</v>
      </c>
      <c r="D100" s="5">
        <v>64.49</v>
      </c>
      <c r="E100" s="5">
        <v>8.656</v>
      </c>
      <c r="F100" s="5">
        <v>27.15</v>
      </c>
      <c r="G100" s="5">
        <v>5.5573</v>
      </c>
      <c r="H100" s="5">
        <v>3.522</v>
      </c>
      <c r="I100" s="5">
        <v>2.3171</v>
      </c>
      <c r="J100" s="5">
        <v>4.15</v>
      </c>
      <c r="K100" s="5">
        <v>6.29</v>
      </c>
      <c r="L100" s="5">
        <v>32.965</v>
      </c>
      <c r="M100" s="5">
        <v>17.825</v>
      </c>
      <c r="N100" s="5">
        <v>20.5</v>
      </c>
      <c r="O100" s="5">
        <v>8.68</v>
      </c>
      <c r="P100" s="5">
        <v>3.322</v>
      </c>
      <c r="Q100" s="5">
        <v>12.815</v>
      </c>
      <c r="R100" s="5">
        <v>5.118</v>
      </c>
      <c r="S100" s="5">
        <v>3.153</v>
      </c>
      <c r="T100" s="5">
        <v>64.1568</v>
      </c>
      <c r="U100" s="5">
        <v>3.342</v>
      </c>
      <c r="V100" s="5">
        <v>46.895</v>
      </c>
      <c r="W100" s="5">
        <v>8.025</v>
      </c>
      <c r="X100" s="5">
        <v>2296.3</v>
      </c>
      <c r="Y100" s="5">
        <v>19.92</v>
      </c>
      <c r="Z100" s="5">
        <v>4.027619249</v>
      </c>
      <c r="AA100" s="5">
        <v>16.355</v>
      </c>
      <c r="AB100" s="5">
        <v>5.77</v>
      </c>
      <c r="AC100" s="5">
        <v>14.45</v>
      </c>
      <c r="AD100" s="5">
        <v>46.15</v>
      </c>
      <c r="AE100" s="5">
        <v>50.2</v>
      </c>
      <c r="AF100" s="5">
        <v>4.26</v>
      </c>
      <c r="AG100" s="5">
        <v>8592.5</v>
      </c>
      <c r="AH100" s="6">
        <v>2212.44</v>
      </c>
    </row>
    <row r="101" ht="12.75" customHeight="1">
      <c r="B101" s="4">
        <v>43278.0</v>
      </c>
      <c r="C101" s="5">
        <v>10.3722</v>
      </c>
      <c r="D101" s="5">
        <v>64.66</v>
      </c>
      <c r="E101" s="5">
        <v>8.834</v>
      </c>
      <c r="F101" s="5">
        <v>26.71</v>
      </c>
      <c r="G101" s="5">
        <v>5.6555</v>
      </c>
      <c r="H101" s="5">
        <v>3.518</v>
      </c>
      <c r="I101" s="5">
        <v>2.3334</v>
      </c>
      <c r="J101" s="5">
        <v>4.183</v>
      </c>
      <c r="K101" s="5">
        <v>6.348</v>
      </c>
      <c r="L101" s="5">
        <v>34.345</v>
      </c>
      <c r="M101" s="5">
        <v>17.6</v>
      </c>
      <c r="N101" s="5">
        <v>18.795</v>
      </c>
      <c r="O101" s="5">
        <v>8.53</v>
      </c>
      <c r="P101" s="5">
        <v>3.521</v>
      </c>
      <c r="Q101" s="5">
        <v>13.06</v>
      </c>
      <c r="R101" s="5">
        <v>5.244</v>
      </c>
      <c r="S101" s="5">
        <v>3.245</v>
      </c>
      <c r="T101" s="5">
        <v>63.6883</v>
      </c>
      <c r="U101" s="5">
        <v>3.45</v>
      </c>
      <c r="V101" s="5">
        <v>45.0</v>
      </c>
      <c r="W101" s="5">
        <v>8.6</v>
      </c>
      <c r="X101" s="5">
        <v>2306.25</v>
      </c>
      <c r="Y101" s="5">
        <v>21.045</v>
      </c>
      <c r="Z101" s="5">
        <v>4.325714502</v>
      </c>
      <c r="AA101" s="5">
        <v>17.4</v>
      </c>
      <c r="AB101" s="5">
        <v>5.2</v>
      </c>
      <c r="AC101" s="5">
        <v>14.855</v>
      </c>
      <c r="AD101" s="5">
        <v>45.6</v>
      </c>
      <c r="AE101" s="5">
        <v>50.65</v>
      </c>
      <c r="AF101" s="5">
        <v>4.34</v>
      </c>
      <c r="AG101" s="5">
        <v>8704.8</v>
      </c>
      <c r="AH101" s="6">
        <v>2248.777</v>
      </c>
    </row>
    <row r="102" ht="12.75" customHeight="1">
      <c r="B102" s="4">
        <v>43279.0</v>
      </c>
      <c r="C102" s="5">
        <v>10.6148</v>
      </c>
      <c r="D102" s="5">
        <v>67.91</v>
      </c>
      <c r="E102" s="5">
        <v>9.563</v>
      </c>
      <c r="F102" s="5">
        <v>27.48</v>
      </c>
      <c r="G102" s="5">
        <v>5.5626</v>
      </c>
      <c r="H102" s="5">
        <v>3.505</v>
      </c>
      <c r="I102" s="5">
        <v>2.3058</v>
      </c>
      <c r="J102" s="5">
        <v>4.44</v>
      </c>
      <c r="K102" s="5">
        <v>6.499</v>
      </c>
      <c r="L102" s="5">
        <v>36.42</v>
      </c>
      <c r="M102" s="5">
        <v>17.72</v>
      </c>
      <c r="N102" s="5">
        <v>19.16</v>
      </c>
      <c r="O102" s="5">
        <v>9.599</v>
      </c>
      <c r="P102" s="5">
        <v>3.773</v>
      </c>
      <c r="Q102" s="5">
        <v>13.29</v>
      </c>
      <c r="R102" s="5">
        <v>5.321</v>
      </c>
      <c r="S102" s="5">
        <v>3.44</v>
      </c>
      <c r="T102" s="5">
        <v>66.9978</v>
      </c>
      <c r="U102" s="5">
        <v>3.482</v>
      </c>
      <c r="V102" s="5">
        <v>48.795</v>
      </c>
      <c r="W102" s="5">
        <v>9.48</v>
      </c>
      <c r="X102" s="5">
        <v>2274.17</v>
      </c>
      <c r="Y102" s="5">
        <v>21.675</v>
      </c>
      <c r="Z102" s="5">
        <v>5.176190735</v>
      </c>
      <c r="AA102" s="5">
        <v>17.625</v>
      </c>
      <c r="AB102" s="5">
        <v>5.36</v>
      </c>
      <c r="AC102" s="5">
        <v>15.155</v>
      </c>
      <c r="AD102" s="5">
        <v>46.375</v>
      </c>
      <c r="AE102" s="5">
        <v>51.6</v>
      </c>
      <c r="AF102" s="5">
        <v>4.51</v>
      </c>
      <c r="AG102" s="5">
        <v>8943.5</v>
      </c>
      <c r="AH102" s="6">
        <v>2332.517</v>
      </c>
    </row>
    <row r="103" ht="12.75" customHeight="1">
      <c r="B103" s="4">
        <v>43280.0</v>
      </c>
      <c r="C103" s="5">
        <v>10.6501</v>
      </c>
      <c r="D103" s="5">
        <v>66.5</v>
      </c>
      <c r="E103" s="5">
        <v>9.01</v>
      </c>
      <c r="F103" s="5">
        <v>26.795</v>
      </c>
      <c r="G103" s="5">
        <v>5.4903</v>
      </c>
      <c r="H103" s="5">
        <v>3.276</v>
      </c>
      <c r="I103" s="5">
        <v>2.2644</v>
      </c>
      <c r="J103" s="5">
        <v>4.3</v>
      </c>
      <c r="K103" s="5">
        <v>6.136</v>
      </c>
      <c r="L103" s="5">
        <v>37.38</v>
      </c>
      <c r="M103" s="5">
        <v>17.0</v>
      </c>
      <c r="N103" s="5">
        <v>18.585</v>
      </c>
      <c r="O103" s="5">
        <v>9.329</v>
      </c>
      <c r="P103" s="5">
        <v>3.404</v>
      </c>
      <c r="Q103" s="5">
        <v>12.905</v>
      </c>
      <c r="R103" s="5">
        <v>5.056</v>
      </c>
      <c r="S103" s="5">
        <v>3.22</v>
      </c>
      <c r="T103" s="5">
        <v>68.2837</v>
      </c>
      <c r="U103" s="5">
        <v>3.39</v>
      </c>
      <c r="V103" s="5">
        <v>48.535</v>
      </c>
      <c r="W103" s="5">
        <v>9.02</v>
      </c>
      <c r="X103" s="5">
        <v>2267.27</v>
      </c>
      <c r="Y103" s="5">
        <v>21.4</v>
      </c>
      <c r="Z103" s="5">
        <v>5.319047885</v>
      </c>
      <c r="AA103" s="5">
        <v>17.135</v>
      </c>
      <c r="AB103" s="5">
        <v>5.08</v>
      </c>
      <c r="AC103" s="5">
        <v>14.665</v>
      </c>
      <c r="AD103" s="5">
        <v>46.66</v>
      </c>
      <c r="AE103" s="5">
        <v>51.3</v>
      </c>
      <c r="AF103" s="5">
        <v>4.73</v>
      </c>
      <c r="AG103" s="5">
        <v>8608.2</v>
      </c>
      <c r="AH103" s="6">
        <v>2271.773</v>
      </c>
    </row>
    <row r="104" ht="12.75" customHeight="1">
      <c r="B104" s="4">
        <v>43283.0</v>
      </c>
      <c r="C104" s="5">
        <v>11.1001</v>
      </c>
      <c r="D104" s="5">
        <v>71.24</v>
      </c>
      <c r="E104" s="5">
        <v>9.952</v>
      </c>
      <c r="F104" s="5">
        <v>28.9</v>
      </c>
      <c r="G104" s="5">
        <v>5.8538</v>
      </c>
      <c r="H104" s="5">
        <v>3.434</v>
      </c>
      <c r="I104" s="5">
        <v>2.3291</v>
      </c>
      <c r="J104" s="5">
        <v>4.535</v>
      </c>
      <c r="K104" s="5">
        <v>6.864</v>
      </c>
      <c r="L104" s="5">
        <v>39.12</v>
      </c>
      <c r="M104" s="5">
        <v>17.775</v>
      </c>
      <c r="N104" s="5">
        <v>20.085</v>
      </c>
      <c r="O104" s="5">
        <v>9.73</v>
      </c>
      <c r="P104" s="5">
        <v>3.99</v>
      </c>
      <c r="Q104" s="5">
        <v>13.92</v>
      </c>
      <c r="R104" s="5">
        <v>5.45</v>
      </c>
      <c r="S104" s="5">
        <v>3.732</v>
      </c>
      <c r="T104" s="5">
        <v>67.0476</v>
      </c>
      <c r="U104" s="5">
        <v>3.564</v>
      </c>
      <c r="V104" s="5">
        <v>54.94</v>
      </c>
      <c r="W104" s="5">
        <v>8.99</v>
      </c>
      <c r="X104" s="5">
        <v>2281.68</v>
      </c>
      <c r="Y104" s="5">
        <v>22.395</v>
      </c>
      <c r="Z104" s="5">
        <v>5.15238121</v>
      </c>
      <c r="AA104" s="5">
        <v>17.98</v>
      </c>
      <c r="AB104" s="5">
        <v>5.43</v>
      </c>
      <c r="AC104" s="5">
        <v>15.83</v>
      </c>
      <c r="AD104" s="5">
        <v>50.37</v>
      </c>
      <c r="AE104" s="5">
        <v>51.0</v>
      </c>
      <c r="AF104" s="5">
        <v>5.11</v>
      </c>
      <c r="AG104" s="5">
        <v>9270.5</v>
      </c>
      <c r="AH104" s="6">
        <v>2476.923</v>
      </c>
    </row>
    <row r="105" ht="12.75" customHeight="1">
      <c r="B105" s="4">
        <v>43284.0</v>
      </c>
      <c r="C105" s="5">
        <v>10.2222</v>
      </c>
      <c r="D105" s="5">
        <v>69.12</v>
      </c>
      <c r="E105" s="5">
        <v>9.54</v>
      </c>
      <c r="F105" s="5">
        <v>26.935</v>
      </c>
      <c r="G105" s="5">
        <v>5.3063</v>
      </c>
      <c r="H105" s="5">
        <v>3.131</v>
      </c>
      <c r="I105" s="5">
        <v>2.1496</v>
      </c>
      <c r="J105" s="5">
        <v>4.258</v>
      </c>
      <c r="K105" s="5">
        <v>6.299</v>
      </c>
      <c r="L105" s="5">
        <v>37.57</v>
      </c>
      <c r="M105" s="5">
        <v>17.13</v>
      </c>
      <c r="N105" s="5">
        <v>18.685</v>
      </c>
      <c r="O105" s="5">
        <v>9.251</v>
      </c>
      <c r="P105" s="5">
        <v>3.511</v>
      </c>
      <c r="Q105" s="5">
        <v>13.315</v>
      </c>
      <c r="R105" s="5">
        <v>5.068</v>
      </c>
      <c r="S105" s="5">
        <v>3.422</v>
      </c>
      <c r="T105" s="5">
        <v>64.89</v>
      </c>
      <c r="U105" s="5">
        <v>3.378</v>
      </c>
      <c r="V105" s="5">
        <v>51.88</v>
      </c>
      <c r="W105" s="5">
        <v>7.77</v>
      </c>
      <c r="X105" s="5">
        <v>2286.33</v>
      </c>
      <c r="Y105" s="5">
        <v>21.0</v>
      </c>
      <c r="Z105" s="5">
        <v>4.61904785</v>
      </c>
      <c r="AA105" s="5">
        <v>16.635</v>
      </c>
      <c r="AB105" s="5">
        <v>5.07</v>
      </c>
      <c r="AC105" s="5">
        <v>15.18</v>
      </c>
      <c r="AD105" s="5">
        <v>48.96</v>
      </c>
      <c r="AE105" s="5">
        <v>51.0</v>
      </c>
      <c r="AF105" s="5">
        <v>4.9</v>
      </c>
      <c r="AG105" s="5">
        <v>8712.6</v>
      </c>
      <c r="AH105" s="6">
        <v>2347.941</v>
      </c>
    </row>
    <row r="106" ht="12.75" customHeight="1">
      <c r="B106" s="4">
        <v>43285.0</v>
      </c>
      <c r="C106" s="5">
        <v>9.9928</v>
      </c>
      <c r="D106" s="5">
        <v>67.39</v>
      </c>
      <c r="E106" s="5">
        <v>9.49</v>
      </c>
      <c r="F106" s="5">
        <v>25.675</v>
      </c>
      <c r="G106" s="5">
        <v>5.2908</v>
      </c>
      <c r="H106" s="5">
        <v>3.005</v>
      </c>
      <c r="I106" s="5">
        <v>2.1091</v>
      </c>
      <c r="J106" s="5">
        <v>4.015</v>
      </c>
      <c r="K106" s="5">
        <v>5.891</v>
      </c>
      <c r="L106" s="5">
        <v>37.005</v>
      </c>
      <c r="M106" s="5">
        <v>16.24</v>
      </c>
      <c r="N106" s="5">
        <v>17.955</v>
      </c>
      <c r="O106" s="5">
        <v>9.097</v>
      </c>
      <c r="P106" s="5">
        <v>3.358</v>
      </c>
      <c r="Q106" s="5">
        <v>12.855</v>
      </c>
      <c r="R106" s="5">
        <v>4.79</v>
      </c>
      <c r="S106" s="5">
        <v>3.181</v>
      </c>
      <c r="T106" s="5">
        <v>65.8</v>
      </c>
      <c r="U106" s="5">
        <v>3.184</v>
      </c>
      <c r="V106" s="5">
        <v>48.81</v>
      </c>
      <c r="W106" s="5">
        <v>8.25</v>
      </c>
      <c r="X106" s="5">
        <v>2275.63</v>
      </c>
      <c r="Y106" s="5">
        <v>21.785</v>
      </c>
      <c r="Z106" s="5">
        <v>4.630476422</v>
      </c>
      <c r="AA106" s="5">
        <v>17.795</v>
      </c>
      <c r="AB106" s="5">
        <v>4.74</v>
      </c>
      <c r="AC106" s="5">
        <v>13.94</v>
      </c>
      <c r="AD106" s="5">
        <v>48.19</v>
      </c>
      <c r="AE106" s="5">
        <v>50.35</v>
      </c>
      <c r="AF106" s="5">
        <v>4.74</v>
      </c>
      <c r="AG106" s="5">
        <v>8310.9</v>
      </c>
      <c r="AH106" s="6">
        <v>2254.922</v>
      </c>
    </row>
    <row r="107" ht="12.75" customHeight="1">
      <c r="B107" s="4">
        <v>43286.0</v>
      </c>
      <c r="C107" s="5">
        <v>9.8208</v>
      </c>
      <c r="D107" s="5">
        <v>68.5</v>
      </c>
      <c r="E107" s="5">
        <v>9.313</v>
      </c>
      <c r="F107" s="5">
        <v>24.21</v>
      </c>
      <c r="G107" s="5">
        <v>5.0767</v>
      </c>
      <c r="H107" s="5">
        <v>3.0</v>
      </c>
      <c r="I107" s="5">
        <v>2.0538</v>
      </c>
      <c r="J107" s="5">
        <v>4.09</v>
      </c>
      <c r="K107" s="5">
        <v>5.89</v>
      </c>
      <c r="L107" s="5">
        <v>37.43</v>
      </c>
      <c r="M107" s="5">
        <v>16.08</v>
      </c>
      <c r="N107" s="5">
        <v>17.095</v>
      </c>
      <c r="O107" s="5">
        <v>8.84</v>
      </c>
      <c r="P107" s="5">
        <v>3.276</v>
      </c>
      <c r="Q107" s="5">
        <v>12.785</v>
      </c>
      <c r="R107" s="5">
        <v>4.773</v>
      </c>
      <c r="S107" s="5">
        <v>3.128</v>
      </c>
      <c r="T107" s="5">
        <v>65.24</v>
      </c>
      <c r="U107" s="5">
        <v>3.158</v>
      </c>
      <c r="V107" s="5">
        <v>45.315</v>
      </c>
      <c r="W107" s="5">
        <v>7.535</v>
      </c>
      <c r="X107" s="5">
        <v>2246.7</v>
      </c>
      <c r="Y107" s="5">
        <v>21.655</v>
      </c>
      <c r="Z107" s="5">
        <v>4.37142879</v>
      </c>
      <c r="AA107" s="5">
        <v>17.345</v>
      </c>
      <c r="AB107" s="5">
        <v>4.58</v>
      </c>
      <c r="AC107" s="5">
        <v>13.79</v>
      </c>
      <c r="AD107" s="5">
        <v>47.175</v>
      </c>
      <c r="AE107" s="5">
        <v>51.9</v>
      </c>
      <c r="AF107" s="5">
        <v>4.88</v>
      </c>
      <c r="AG107" s="5">
        <v>8270.6</v>
      </c>
      <c r="AH107" s="6">
        <v>2242.782</v>
      </c>
    </row>
    <row r="108" ht="12.75" customHeight="1">
      <c r="B108" s="4">
        <v>43287.0</v>
      </c>
      <c r="C108" s="5">
        <v>9.534</v>
      </c>
      <c r="D108" s="5">
        <v>63.53</v>
      </c>
      <c r="E108" s="5">
        <v>9.267</v>
      </c>
      <c r="F108" s="5">
        <v>21.745</v>
      </c>
      <c r="G108" s="5">
        <v>4.7569</v>
      </c>
      <c r="H108" s="5">
        <v>2.81</v>
      </c>
      <c r="I108" s="5">
        <v>1.9374</v>
      </c>
      <c r="J108" s="5">
        <v>3.792</v>
      </c>
      <c r="K108" s="5">
        <v>5.522</v>
      </c>
      <c r="L108" s="5">
        <v>34.84</v>
      </c>
      <c r="M108" s="5">
        <v>15.115</v>
      </c>
      <c r="N108" s="5">
        <v>16.635</v>
      </c>
      <c r="O108" s="5">
        <v>8.412</v>
      </c>
      <c r="P108" s="5">
        <v>3.001</v>
      </c>
      <c r="Q108" s="5">
        <v>11.865</v>
      </c>
      <c r="R108" s="5">
        <v>4.554</v>
      </c>
      <c r="S108" s="5">
        <v>2.799</v>
      </c>
      <c r="T108" s="5">
        <v>60.0</v>
      </c>
      <c r="U108" s="5">
        <v>2.842</v>
      </c>
      <c r="V108" s="5">
        <v>41.915</v>
      </c>
      <c r="W108" s="5">
        <v>7.005</v>
      </c>
      <c r="X108" s="5">
        <v>2232.14</v>
      </c>
      <c r="Y108" s="5">
        <v>19.74</v>
      </c>
      <c r="Z108" s="5">
        <v>3.934285911</v>
      </c>
      <c r="AA108" s="5">
        <v>16.495</v>
      </c>
      <c r="AB108" s="5">
        <v>4.02</v>
      </c>
      <c r="AC108" s="5">
        <v>12.865</v>
      </c>
      <c r="AD108" s="5">
        <v>45.37</v>
      </c>
      <c r="AE108" s="5">
        <v>50.2</v>
      </c>
      <c r="AF108" s="5">
        <v>4.09</v>
      </c>
      <c r="AG108" s="5">
        <v>7721.8</v>
      </c>
      <c r="AH108" s="6">
        <v>2090.249</v>
      </c>
    </row>
    <row r="109" ht="12.75" customHeight="1">
      <c r="B109" s="4">
        <v>43290.0</v>
      </c>
      <c r="C109" s="5">
        <v>10.5354</v>
      </c>
      <c r="D109" s="5">
        <v>68.7</v>
      </c>
      <c r="E109" s="5">
        <v>9.961</v>
      </c>
      <c r="F109" s="5">
        <v>23.625</v>
      </c>
      <c r="G109" s="5">
        <v>5.2698</v>
      </c>
      <c r="H109" s="5">
        <v>3.186</v>
      </c>
      <c r="I109" s="5">
        <v>2.2031</v>
      </c>
      <c r="J109" s="5">
        <v>4.193</v>
      </c>
      <c r="K109" s="5">
        <v>6.22</v>
      </c>
      <c r="L109" s="5">
        <v>38.305</v>
      </c>
      <c r="M109" s="5">
        <v>15.84</v>
      </c>
      <c r="N109" s="5">
        <v>19.655</v>
      </c>
      <c r="O109" s="5">
        <v>9.176</v>
      </c>
      <c r="P109" s="5">
        <v>3.261</v>
      </c>
      <c r="Q109" s="5">
        <v>13.01</v>
      </c>
      <c r="R109" s="5">
        <v>4.972</v>
      </c>
      <c r="S109" s="5">
        <v>3.129</v>
      </c>
      <c r="T109" s="5">
        <v>63.55</v>
      </c>
      <c r="U109" s="5">
        <v>3.148</v>
      </c>
      <c r="V109" s="5">
        <v>46.925</v>
      </c>
      <c r="W109" s="5">
        <v>7.93</v>
      </c>
      <c r="X109" s="5">
        <v>2235.0</v>
      </c>
      <c r="Y109" s="5">
        <v>22.305</v>
      </c>
      <c r="Z109" s="5">
        <v>4.286666881</v>
      </c>
      <c r="AA109" s="5">
        <v>18.175</v>
      </c>
      <c r="AB109" s="5">
        <v>4.22</v>
      </c>
      <c r="AC109" s="5">
        <v>13.88</v>
      </c>
      <c r="AD109" s="5">
        <v>48.72</v>
      </c>
      <c r="AE109" s="5">
        <v>51.5</v>
      </c>
      <c r="AF109" s="5">
        <v>4.21</v>
      </c>
      <c r="AG109" s="5">
        <v>8421.0</v>
      </c>
      <c r="AH109" s="6">
        <v>2313.84</v>
      </c>
    </row>
    <row r="110" ht="12.75" customHeight="1">
      <c r="B110" s="4">
        <v>43291.0</v>
      </c>
      <c r="C110" s="5">
        <v>10.6017</v>
      </c>
      <c r="D110" s="5">
        <v>67.8</v>
      </c>
      <c r="E110" s="5">
        <v>10.05</v>
      </c>
      <c r="F110" s="5">
        <v>22.995</v>
      </c>
      <c r="G110" s="5">
        <v>5.4402</v>
      </c>
      <c r="H110" s="5">
        <v>3.344</v>
      </c>
      <c r="I110" s="5">
        <v>2.5104</v>
      </c>
      <c r="J110" s="5">
        <v>4.21</v>
      </c>
      <c r="K110" s="5">
        <v>6.37</v>
      </c>
      <c r="L110" s="5">
        <v>37.905</v>
      </c>
      <c r="M110" s="5">
        <v>15.98</v>
      </c>
      <c r="N110" s="5">
        <v>19.225</v>
      </c>
      <c r="O110" s="5">
        <v>9.145</v>
      </c>
      <c r="P110" s="5">
        <v>3.274</v>
      </c>
      <c r="Q110" s="5">
        <v>12.96</v>
      </c>
      <c r="R110" s="5">
        <v>4.9</v>
      </c>
      <c r="S110" s="5">
        <v>3.23</v>
      </c>
      <c r="T110" s="5">
        <v>63.4</v>
      </c>
      <c r="U110" s="5">
        <v>3.088</v>
      </c>
      <c r="V110" s="5">
        <v>46.08</v>
      </c>
      <c r="W110" s="5">
        <v>8.0</v>
      </c>
      <c r="X110" s="5">
        <v>2270.72</v>
      </c>
      <c r="Y110" s="5">
        <v>22.37</v>
      </c>
      <c r="Z110" s="5">
        <v>4.164762113</v>
      </c>
      <c r="AA110" s="5">
        <v>17.81</v>
      </c>
      <c r="AB110" s="5">
        <v>3.98</v>
      </c>
      <c r="AC110" s="5">
        <v>13.645</v>
      </c>
      <c r="AD110" s="5">
        <v>47.6</v>
      </c>
      <c r="AE110" s="5">
        <v>51.6</v>
      </c>
      <c r="AF110" s="5">
        <v>3.77</v>
      </c>
      <c r="AG110" s="5">
        <v>8461.2</v>
      </c>
      <c r="AH110" s="6">
        <v>2288.05</v>
      </c>
    </row>
    <row r="111" ht="12.75" customHeight="1">
      <c r="B111" s="4">
        <v>43292.0</v>
      </c>
      <c r="C111" s="5">
        <v>10.456</v>
      </c>
      <c r="D111" s="5">
        <v>63.7</v>
      </c>
      <c r="E111" s="5">
        <v>9.519</v>
      </c>
      <c r="F111" s="5">
        <v>22.19</v>
      </c>
      <c r="G111" s="5">
        <v>5.1022</v>
      </c>
      <c r="H111" s="5">
        <v>3.27</v>
      </c>
      <c r="I111" s="5">
        <v>2.6338</v>
      </c>
      <c r="J111" s="5">
        <v>4.24</v>
      </c>
      <c r="K111" s="5">
        <v>6.158</v>
      </c>
      <c r="L111" s="5">
        <v>37.585</v>
      </c>
      <c r="M111" s="5">
        <v>15.605</v>
      </c>
      <c r="N111" s="5">
        <v>18.37</v>
      </c>
      <c r="O111" s="5">
        <v>9.052</v>
      </c>
      <c r="P111" s="5">
        <v>3.043</v>
      </c>
      <c r="Q111" s="5">
        <v>12.83</v>
      </c>
      <c r="R111" s="5">
        <v>4.75</v>
      </c>
      <c r="S111" s="5">
        <v>2.93</v>
      </c>
      <c r="T111" s="5">
        <v>62.26</v>
      </c>
      <c r="U111" s="5">
        <v>2.992</v>
      </c>
      <c r="V111" s="5">
        <v>44.22</v>
      </c>
      <c r="W111" s="5">
        <v>6.81</v>
      </c>
      <c r="X111" s="5">
        <v>2285.94</v>
      </c>
      <c r="Y111" s="5">
        <v>22.24</v>
      </c>
      <c r="Z111" s="5">
        <v>3.835238287</v>
      </c>
      <c r="AA111" s="5">
        <v>16.16</v>
      </c>
      <c r="AB111" s="5">
        <v>3.79</v>
      </c>
      <c r="AC111" s="5">
        <v>13.05</v>
      </c>
      <c r="AD111" s="5">
        <v>46.995</v>
      </c>
      <c r="AE111" s="5">
        <v>51.65</v>
      </c>
      <c r="AF111" s="5">
        <v>3.79</v>
      </c>
      <c r="AG111" s="5">
        <v>8250.4</v>
      </c>
      <c r="AH111" s="6">
        <v>2224.888</v>
      </c>
    </row>
    <row r="112" ht="12.75" customHeight="1">
      <c r="B112" s="4">
        <v>43293.0</v>
      </c>
      <c r="C112" s="5">
        <v>10.8664</v>
      </c>
      <c r="D112" s="5">
        <v>65.85</v>
      </c>
      <c r="E112" s="5">
        <v>9.813</v>
      </c>
      <c r="F112" s="5">
        <v>22.74</v>
      </c>
      <c r="G112" s="5">
        <v>5.3163</v>
      </c>
      <c r="H112" s="5">
        <v>3.568</v>
      </c>
      <c r="I112" s="5">
        <v>2.6752</v>
      </c>
      <c r="J112" s="5">
        <v>4.73</v>
      </c>
      <c r="K112" s="5">
        <v>6.541</v>
      </c>
      <c r="L112" s="5">
        <v>37.83</v>
      </c>
      <c r="M112" s="5">
        <v>15.47</v>
      </c>
      <c r="N112" s="5">
        <v>19.79</v>
      </c>
      <c r="O112" s="5">
        <v>9.323</v>
      </c>
      <c r="P112" s="5">
        <v>3.132</v>
      </c>
      <c r="Q112" s="5">
        <v>13.095</v>
      </c>
      <c r="R112" s="5">
        <v>4.802</v>
      </c>
      <c r="S112" s="5">
        <v>3.136</v>
      </c>
      <c r="T112" s="5">
        <v>63.1</v>
      </c>
      <c r="U112" s="5">
        <v>3.038</v>
      </c>
      <c r="V112" s="5">
        <v>45.565</v>
      </c>
      <c r="W112" s="5">
        <v>6.905</v>
      </c>
      <c r="X112" s="5">
        <v>2290.79</v>
      </c>
      <c r="Y112" s="5">
        <v>23.155</v>
      </c>
      <c r="Z112" s="5">
        <v>3.859047812</v>
      </c>
      <c r="AA112" s="5">
        <v>16.655</v>
      </c>
      <c r="AB112" s="5">
        <v>4.12</v>
      </c>
      <c r="AC112" s="5">
        <v>13.165</v>
      </c>
      <c r="AD112" s="5">
        <v>46.94</v>
      </c>
      <c r="AE112" s="5">
        <v>52.9</v>
      </c>
      <c r="AF112" s="5">
        <v>3.78</v>
      </c>
      <c r="AG112" s="5">
        <v>8462.9</v>
      </c>
      <c r="AH112" s="6">
        <v>2273.022</v>
      </c>
    </row>
    <row r="113" ht="12.75" customHeight="1">
      <c r="B113" s="4">
        <v>43294.0</v>
      </c>
      <c r="C113" s="5">
        <v>10.8884</v>
      </c>
      <c r="D113" s="5">
        <v>66.46</v>
      </c>
      <c r="E113" s="5">
        <v>9.831</v>
      </c>
      <c r="F113" s="5">
        <v>22.84</v>
      </c>
      <c r="G113" s="5">
        <v>5.3482</v>
      </c>
      <c r="H113" s="5">
        <v>3.479</v>
      </c>
      <c r="I113" s="5">
        <v>2.5319</v>
      </c>
      <c r="J113" s="5">
        <v>4.733</v>
      </c>
      <c r="K113" s="5">
        <v>6.54</v>
      </c>
      <c r="L113" s="5">
        <v>39.255</v>
      </c>
      <c r="M113" s="5">
        <v>15.585</v>
      </c>
      <c r="N113" s="5">
        <v>20.1</v>
      </c>
      <c r="O113" s="5">
        <v>9.334</v>
      </c>
      <c r="P113" s="5">
        <v>3.136</v>
      </c>
      <c r="Q113" s="5">
        <v>13.355</v>
      </c>
      <c r="R113" s="5">
        <v>4.795</v>
      </c>
      <c r="S113" s="5">
        <v>3.106</v>
      </c>
      <c r="T113" s="5">
        <v>63.28</v>
      </c>
      <c r="U113" s="5">
        <v>3.078</v>
      </c>
      <c r="V113" s="5">
        <v>45.05</v>
      </c>
      <c r="W113" s="5">
        <v>6.42</v>
      </c>
      <c r="X113" s="5">
        <v>2305.01</v>
      </c>
      <c r="Y113" s="5">
        <v>23.5</v>
      </c>
      <c r="Z113" s="5">
        <v>3.78095257</v>
      </c>
      <c r="AA113" s="5">
        <v>16.67</v>
      </c>
      <c r="AB113" s="5">
        <v>3.85</v>
      </c>
      <c r="AC113" s="5">
        <v>13.205</v>
      </c>
      <c r="AD113" s="5">
        <v>48.4</v>
      </c>
      <c r="AE113" s="5">
        <v>53.6</v>
      </c>
      <c r="AF113" s="5">
        <v>3.76</v>
      </c>
      <c r="AG113" s="5">
        <v>8487.9</v>
      </c>
      <c r="AH113" s="6">
        <v>2292.285</v>
      </c>
    </row>
    <row r="114" ht="12.75" customHeight="1">
      <c r="B114" s="4">
        <v>43297.0</v>
      </c>
      <c r="C114" s="5">
        <v>10.9678</v>
      </c>
      <c r="D114" s="5">
        <v>64.13</v>
      </c>
      <c r="E114" s="5">
        <v>10.28</v>
      </c>
      <c r="F114" s="5">
        <v>22.2</v>
      </c>
      <c r="G114" s="5">
        <v>4.9655</v>
      </c>
      <c r="H114" s="5">
        <v>3.32</v>
      </c>
      <c r="I114" s="5">
        <v>2.33</v>
      </c>
      <c r="J114" s="5">
        <v>4.551</v>
      </c>
      <c r="K114" s="5">
        <v>6.3</v>
      </c>
      <c r="L114" s="5">
        <v>39.86</v>
      </c>
      <c r="M114" s="5">
        <v>15.565</v>
      </c>
      <c r="N114" s="5">
        <v>19.33</v>
      </c>
      <c r="O114" s="5">
        <v>9.42</v>
      </c>
      <c r="P114" s="5">
        <v>3.08</v>
      </c>
      <c r="Q114" s="5">
        <v>13.225</v>
      </c>
      <c r="R114" s="5">
        <v>4.615</v>
      </c>
      <c r="S114" s="5">
        <v>3.069</v>
      </c>
      <c r="T114" s="5">
        <v>62.92</v>
      </c>
      <c r="U114" s="5">
        <v>3.088</v>
      </c>
      <c r="V114" s="5">
        <v>46.985</v>
      </c>
      <c r="W114" s="5">
        <v>4.48</v>
      </c>
      <c r="X114" s="5">
        <v>2285.39</v>
      </c>
      <c r="Y114" s="5">
        <v>23.4</v>
      </c>
      <c r="Z114" s="5">
        <v>3.60000018</v>
      </c>
      <c r="AA114" s="5">
        <v>17.035</v>
      </c>
      <c r="AB114" s="5">
        <v>4.04</v>
      </c>
      <c r="AC114" s="5">
        <v>13.12</v>
      </c>
      <c r="AD114" s="5">
        <v>48.43</v>
      </c>
      <c r="AE114" s="5">
        <v>54.45</v>
      </c>
      <c r="AF114" s="5">
        <v>4.16</v>
      </c>
      <c r="AG114" s="5">
        <v>8329.6</v>
      </c>
      <c r="AH114" s="6">
        <v>2315.75</v>
      </c>
    </row>
    <row r="115" ht="12.75" customHeight="1">
      <c r="B115" s="4">
        <v>43298.0</v>
      </c>
      <c r="C115" s="5">
        <v>11.4707</v>
      </c>
      <c r="D115" s="5">
        <v>62.96</v>
      </c>
      <c r="E115" s="5">
        <v>10.405</v>
      </c>
      <c r="F115" s="5">
        <v>22.775</v>
      </c>
      <c r="G115" s="5">
        <v>5.2388</v>
      </c>
      <c r="H115" s="5">
        <v>3.39</v>
      </c>
      <c r="I115" s="5">
        <v>2.2782</v>
      </c>
      <c r="J115" s="5">
        <v>4.839</v>
      </c>
      <c r="K115" s="5">
        <v>6.331</v>
      </c>
      <c r="L115" s="5">
        <v>39.05</v>
      </c>
      <c r="M115" s="5">
        <v>15.68</v>
      </c>
      <c r="N115" s="5">
        <v>19.41</v>
      </c>
      <c r="O115" s="5">
        <v>9.198</v>
      </c>
      <c r="P115" s="5">
        <v>3.108</v>
      </c>
      <c r="Q115" s="5">
        <v>12.82</v>
      </c>
      <c r="R115" s="5">
        <v>4.661</v>
      </c>
      <c r="S115" s="5">
        <v>3.41</v>
      </c>
      <c r="T115" s="5">
        <v>64.73</v>
      </c>
      <c r="U115" s="5">
        <v>3.122</v>
      </c>
      <c r="V115" s="5">
        <v>48.115</v>
      </c>
      <c r="W115" s="5">
        <v>2.904</v>
      </c>
      <c r="X115" s="5">
        <v>2296.19</v>
      </c>
      <c r="Y115" s="5">
        <v>22.03</v>
      </c>
      <c r="Z115" s="5">
        <v>3.51428589</v>
      </c>
      <c r="AA115" s="5">
        <v>16.445</v>
      </c>
      <c r="AB115" s="5">
        <v>3.93</v>
      </c>
      <c r="AC115" s="5">
        <v>13.4</v>
      </c>
      <c r="AD115" s="5">
        <v>47.56</v>
      </c>
      <c r="AE115" s="5">
        <v>53.45</v>
      </c>
      <c r="AF115" s="5">
        <v>4.13</v>
      </c>
      <c r="AG115" s="5">
        <v>8427.0</v>
      </c>
      <c r="AH115" s="6">
        <v>2345.85</v>
      </c>
    </row>
    <row r="116" ht="12.75" customHeight="1">
      <c r="B116" s="4">
        <v>43299.0</v>
      </c>
      <c r="C116" s="5">
        <v>11.1929</v>
      </c>
      <c r="D116" s="5">
        <v>62.89</v>
      </c>
      <c r="E116" s="5">
        <v>10.645</v>
      </c>
      <c r="F116" s="5">
        <v>22.95</v>
      </c>
      <c r="G116" s="5">
        <v>5.5035</v>
      </c>
      <c r="H116" s="5">
        <v>3.57</v>
      </c>
      <c r="I116" s="5">
        <v>2.4223</v>
      </c>
      <c r="J116" s="5">
        <v>5.211</v>
      </c>
      <c r="K116" s="5">
        <v>6.75</v>
      </c>
      <c r="L116" s="5">
        <v>40.44</v>
      </c>
      <c r="M116" s="5">
        <v>15.43</v>
      </c>
      <c r="N116" s="5">
        <v>19.49</v>
      </c>
      <c r="O116" s="5">
        <v>9.241</v>
      </c>
      <c r="P116" s="5">
        <v>3.297</v>
      </c>
      <c r="Q116" s="5">
        <v>12.845</v>
      </c>
      <c r="R116" s="5">
        <v>4.633</v>
      </c>
      <c r="S116" s="5">
        <v>3.778</v>
      </c>
      <c r="T116" s="5">
        <v>66.17</v>
      </c>
      <c r="U116" s="5">
        <v>3.082</v>
      </c>
      <c r="V116" s="5">
        <v>51.84</v>
      </c>
      <c r="W116" s="5">
        <v>3.36</v>
      </c>
      <c r="X116" s="5">
        <v>2305.58</v>
      </c>
      <c r="Y116" s="5">
        <v>22.14</v>
      </c>
      <c r="Z116" s="5">
        <v>3.620000181</v>
      </c>
      <c r="AA116" s="5">
        <v>16.29</v>
      </c>
      <c r="AB116" s="5">
        <v>3.98</v>
      </c>
      <c r="AC116" s="5">
        <v>13.485</v>
      </c>
      <c r="AD116" s="5">
        <v>46.95</v>
      </c>
      <c r="AE116" s="5">
        <v>53.7</v>
      </c>
      <c r="AF116" s="5">
        <v>4.39</v>
      </c>
      <c r="AG116" s="5">
        <v>8603.8</v>
      </c>
      <c r="AH116" s="6">
        <v>2435.043</v>
      </c>
    </row>
    <row r="117" ht="12.75" customHeight="1">
      <c r="B117" s="4">
        <v>43300.0</v>
      </c>
      <c r="C117" s="5">
        <v>11.2458</v>
      </c>
      <c r="D117" s="5">
        <v>61.04</v>
      </c>
      <c r="E117" s="5">
        <v>11.15</v>
      </c>
      <c r="F117" s="5">
        <v>23.31</v>
      </c>
      <c r="G117" s="5">
        <v>5.7251</v>
      </c>
      <c r="H117" s="5">
        <v>3.432</v>
      </c>
      <c r="I117" s="5">
        <v>2.4896</v>
      </c>
      <c r="J117" s="5">
        <v>5.3</v>
      </c>
      <c r="K117" s="5">
        <v>6.968</v>
      </c>
      <c r="L117" s="5">
        <v>40.59</v>
      </c>
      <c r="M117" s="5">
        <v>15.23</v>
      </c>
      <c r="N117" s="5">
        <v>18.835</v>
      </c>
      <c r="O117" s="5">
        <v>9.003</v>
      </c>
      <c r="P117" s="5">
        <v>3.17</v>
      </c>
      <c r="Q117" s="5">
        <v>12.54</v>
      </c>
      <c r="R117" s="5">
        <v>4.597</v>
      </c>
      <c r="S117" s="5">
        <v>3.732</v>
      </c>
      <c r="T117" s="5">
        <v>68.38</v>
      </c>
      <c r="U117" s="5">
        <v>3.134</v>
      </c>
      <c r="V117" s="5">
        <v>53.41</v>
      </c>
      <c r="W117" s="5">
        <v>3.822</v>
      </c>
      <c r="X117" s="5">
        <v>2299.48</v>
      </c>
      <c r="Y117" s="5">
        <v>21.9</v>
      </c>
      <c r="Z117" s="5">
        <v>3.56190494</v>
      </c>
      <c r="AA117" s="5">
        <v>16.4</v>
      </c>
      <c r="AB117" s="5">
        <v>3.97</v>
      </c>
      <c r="AC117" s="5">
        <v>13.37</v>
      </c>
      <c r="AD117" s="5">
        <v>47.64</v>
      </c>
      <c r="AE117" s="5">
        <v>53.45</v>
      </c>
      <c r="AF117" s="5">
        <v>4.16</v>
      </c>
      <c r="AG117" s="5">
        <v>8713.8</v>
      </c>
      <c r="AH117" s="6">
        <v>2460.396</v>
      </c>
    </row>
    <row r="118" ht="12.75" customHeight="1">
      <c r="B118" s="4">
        <v>43301.0</v>
      </c>
      <c r="C118" s="5">
        <v>11.4134</v>
      </c>
      <c r="D118" s="5">
        <v>63.12</v>
      </c>
      <c r="E118" s="5">
        <v>11.15</v>
      </c>
      <c r="F118" s="5">
        <v>24.605</v>
      </c>
      <c r="G118" s="5">
        <v>5.982</v>
      </c>
      <c r="H118" s="5">
        <v>3.493</v>
      </c>
      <c r="I118" s="5">
        <v>2.5026</v>
      </c>
      <c r="J118" s="5">
        <v>5.3</v>
      </c>
      <c r="K118" s="5">
        <v>7.05</v>
      </c>
      <c r="L118" s="5">
        <v>40.89</v>
      </c>
      <c r="M118" s="5">
        <v>15.03</v>
      </c>
      <c r="N118" s="5">
        <v>18.64</v>
      </c>
      <c r="O118" s="5">
        <v>9.297</v>
      </c>
      <c r="P118" s="5">
        <v>3.132</v>
      </c>
      <c r="Q118" s="5">
        <v>12.83</v>
      </c>
      <c r="R118" s="5">
        <v>4.618</v>
      </c>
      <c r="S118" s="5">
        <v>3.819</v>
      </c>
      <c r="T118" s="5">
        <v>68.55</v>
      </c>
      <c r="U118" s="5">
        <v>3.074</v>
      </c>
      <c r="V118" s="5">
        <v>54.29</v>
      </c>
      <c r="W118" s="5">
        <v>3.974</v>
      </c>
      <c r="X118" s="5">
        <v>2321.82</v>
      </c>
      <c r="Y118" s="5">
        <v>21.095</v>
      </c>
      <c r="Z118" s="5">
        <v>3.56190494</v>
      </c>
      <c r="AA118" s="5">
        <v>16.88</v>
      </c>
      <c r="AB118" s="5">
        <v>5.51</v>
      </c>
      <c r="AC118" s="5">
        <v>13.445</v>
      </c>
      <c r="AD118" s="5">
        <v>47.28</v>
      </c>
      <c r="AE118" s="5">
        <v>52.8</v>
      </c>
      <c r="AF118" s="5">
        <v>3.8</v>
      </c>
      <c r="AG118" s="5">
        <v>8772.3</v>
      </c>
      <c r="AH118" s="6">
        <v>2478.155</v>
      </c>
    </row>
    <row r="119" ht="12.75" customHeight="1">
      <c r="B119" s="4">
        <v>43304.0</v>
      </c>
      <c r="C119" s="5">
        <v>11.4752</v>
      </c>
      <c r="D119" s="5">
        <v>63.0</v>
      </c>
      <c r="E119" s="5">
        <v>11.15</v>
      </c>
      <c r="F119" s="5">
        <v>24.05</v>
      </c>
      <c r="G119" s="5">
        <v>6.0174</v>
      </c>
      <c r="H119" s="5">
        <v>3.68</v>
      </c>
      <c r="I119" s="5">
        <v>2.4612</v>
      </c>
      <c r="J119" s="5">
        <v>5.28</v>
      </c>
      <c r="K119" s="5">
        <v>7.295</v>
      </c>
      <c r="L119" s="5">
        <v>41.145</v>
      </c>
      <c r="M119" s="5">
        <v>15.54</v>
      </c>
      <c r="N119" s="5">
        <v>18.89</v>
      </c>
      <c r="O119" s="5">
        <v>9.483</v>
      </c>
      <c r="P119" s="5">
        <v>3.125</v>
      </c>
      <c r="Q119" s="5">
        <v>12.83</v>
      </c>
      <c r="R119" s="5">
        <v>4.73</v>
      </c>
      <c r="S119" s="5">
        <v>3.915</v>
      </c>
      <c r="T119" s="5">
        <v>67.74</v>
      </c>
      <c r="U119" s="5">
        <v>3.278</v>
      </c>
      <c r="V119" s="5">
        <v>55.73</v>
      </c>
      <c r="W119" s="5">
        <v>4.434</v>
      </c>
      <c r="X119" s="5">
        <v>2322.55</v>
      </c>
      <c r="Y119" s="5">
        <v>21.125</v>
      </c>
      <c r="Z119" s="5">
        <v>3.544762082</v>
      </c>
      <c r="AA119" s="5">
        <v>16.62</v>
      </c>
      <c r="AB119" s="5">
        <v>5.15</v>
      </c>
      <c r="AC119" s="5">
        <v>13.35</v>
      </c>
      <c r="AD119" s="5">
        <v>48.8</v>
      </c>
      <c r="AE119" s="5">
        <v>53.65</v>
      </c>
      <c r="AF119" s="5">
        <v>3.82</v>
      </c>
      <c r="AG119" s="5">
        <v>8902.1</v>
      </c>
      <c r="AH119" s="6">
        <v>2522.338</v>
      </c>
    </row>
    <row r="120" ht="12.75" customHeight="1">
      <c r="B120" s="4">
        <v>43305.0</v>
      </c>
      <c r="C120" s="5">
        <v>11.537</v>
      </c>
      <c r="D120" s="5">
        <v>61.29</v>
      </c>
      <c r="E120" s="5">
        <v>10.535</v>
      </c>
      <c r="F120" s="5">
        <v>23.005</v>
      </c>
      <c r="G120" s="5">
        <v>5.9699</v>
      </c>
      <c r="H120" s="5">
        <v>3.262</v>
      </c>
      <c r="I120" s="5">
        <v>2.2342</v>
      </c>
      <c r="J120" s="5">
        <v>5.0</v>
      </c>
      <c r="K120" s="5">
        <v>6.8</v>
      </c>
      <c r="L120" s="5">
        <v>41.28</v>
      </c>
      <c r="M120" s="5">
        <v>15.42</v>
      </c>
      <c r="N120" s="5">
        <v>17.75</v>
      </c>
      <c r="O120" s="5">
        <v>9.289</v>
      </c>
      <c r="P120" s="5">
        <v>2.961</v>
      </c>
      <c r="Q120" s="5">
        <v>12.935</v>
      </c>
      <c r="R120" s="5">
        <v>4.615</v>
      </c>
      <c r="S120" s="5">
        <v>3.729</v>
      </c>
      <c r="T120" s="5">
        <v>67.73</v>
      </c>
      <c r="U120" s="5">
        <v>3.078</v>
      </c>
      <c r="V120" s="5">
        <v>52.47</v>
      </c>
      <c r="W120" s="5">
        <v>4.158</v>
      </c>
      <c r="X120" s="5">
        <v>2329.41</v>
      </c>
      <c r="Y120" s="5">
        <v>20.465</v>
      </c>
      <c r="Z120" s="5">
        <v>3.06666682</v>
      </c>
      <c r="AA120" s="5">
        <v>16.275</v>
      </c>
      <c r="AB120" s="5">
        <v>5.16</v>
      </c>
      <c r="AC120" s="5">
        <v>12.865</v>
      </c>
      <c r="AD120" s="5">
        <v>50.01</v>
      </c>
      <c r="AE120" s="5">
        <v>55.6</v>
      </c>
      <c r="AF120" s="5">
        <v>3.94</v>
      </c>
      <c r="AG120" s="5">
        <v>8558.1</v>
      </c>
      <c r="AH120" s="6">
        <v>2489.345</v>
      </c>
    </row>
    <row r="121" ht="12.75" customHeight="1">
      <c r="B121" s="4">
        <v>43306.0</v>
      </c>
      <c r="C121" s="5">
        <v>11.2105</v>
      </c>
      <c r="D121" s="5">
        <v>60.32</v>
      </c>
      <c r="E121" s="5">
        <v>10.7</v>
      </c>
      <c r="F121" s="5">
        <v>23.03</v>
      </c>
      <c r="G121" s="5">
        <v>5.8489</v>
      </c>
      <c r="H121" s="5">
        <v>3.04</v>
      </c>
      <c r="I121" s="5">
        <v>2.0823</v>
      </c>
      <c r="J121" s="5">
        <v>4.97</v>
      </c>
      <c r="K121" s="5">
        <v>6.771</v>
      </c>
      <c r="L121" s="5">
        <v>41.81</v>
      </c>
      <c r="M121" s="5">
        <v>15.465</v>
      </c>
      <c r="N121" s="5">
        <v>19.96</v>
      </c>
      <c r="O121" s="5">
        <v>9.31</v>
      </c>
      <c r="P121" s="5">
        <v>2.675</v>
      </c>
      <c r="Q121" s="5">
        <v>12.64</v>
      </c>
      <c r="R121" s="5">
        <v>4.534</v>
      </c>
      <c r="S121" s="5">
        <v>3.886</v>
      </c>
      <c r="T121" s="5">
        <v>69.26</v>
      </c>
      <c r="U121" s="5">
        <v>3.026</v>
      </c>
      <c r="V121" s="5">
        <v>52.95</v>
      </c>
      <c r="W121" s="5">
        <v>3.81</v>
      </c>
      <c r="X121" s="5">
        <v>2327.99</v>
      </c>
      <c r="Y121" s="5">
        <v>20.455</v>
      </c>
      <c r="Z121" s="5">
        <v>3.00952396</v>
      </c>
      <c r="AA121" s="5">
        <v>16.68</v>
      </c>
      <c r="AB121" s="5">
        <v>4.89</v>
      </c>
      <c r="AC121" s="5">
        <v>12.88</v>
      </c>
      <c r="AD121" s="5">
        <v>50.7</v>
      </c>
      <c r="AE121" s="5">
        <v>55.55</v>
      </c>
      <c r="AF121" s="5">
        <v>4.1</v>
      </c>
      <c r="AG121" s="5">
        <v>8527.7</v>
      </c>
      <c r="AH121" s="6">
        <v>2508.082</v>
      </c>
    </row>
    <row r="122" ht="12.75" customHeight="1">
      <c r="B122" s="4">
        <v>43307.0</v>
      </c>
      <c r="C122" s="5">
        <v>11.4664</v>
      </c>
      <c r="D122" s="5">
        <v>59.29</v>
      </c>
      <c r="E122" s="5">
        <v>10.84</v>
      </c>
      <c r="F122" s="5">
        <v>21.695</v>
      </c>
      <c r="G122" s="5">
        <v>5.9206</v>
      </c>
      <c r="H122" s="5">
        <v>3.051</v>
      </c>
      <c r="I122" s="5">
        <v>2.115</v>
      </c>
      <c r="J122" s="5">
        <v>4.635</v>
      </c>
      <c r="K122" s="5">
        <v>6.814</v>
      </c>
      <c r="L122" s="5">
        <v>42.46</v>
      </c>
      <c r="M122" s="5">
        <v>16.12</v>
      </c>
      <c r="N122" s="5">
        <v>18.415</v>
      </c>
      <c r="O122" s="5">
        <v>9.475</v>
      </c>
      <c r="P122" s="5">
        <v>2.45</v>
      </c>
      <c r="Q122" s="5">
        <v>12.92</v>
      </c>
      <c r="R122" s="5">
        <v>4.51</v>
      </c>
      <c r="S122" s="5">
        <v>4.034</v>
      </c>
      <c r="T122" s="5">
        <v>69.33</v>
      </c>
      <c r="U122" s="5">
        <v>3.122</v>
      </c>
      <c r="V122" s="5">
        <v>51.96</v>
      </c>
      <c r="W122" s="5">
        <v>4.12</v>
      </c>
      <c r="X122" s="5">
        <v>2349.32</v>
      </c>
      <c r="Y122" s="5">
        <v>20.41</v>
      </c>
      <c r="Z122" s="5">
        <v>2.630476322</v>
      </c>
      <c r="AA122" s="5">
        <v>17.505</v>
      </c>
      <c r="AB122" s="5">
        <v>4.9</v>
      </c>
      <c r="AC122" s="5">
        <v>12.86</v>
      </c>
      <c r="AD122" s="5">
        <v>50.96</v>
      </c>
      <c r="AE122" s="5">
        <v>55.55</v>
      </c>
      <c r="AF122" s="5">
        <v>3.9</v>
      </c>
      <c r="AG122" s="5">
        <v>8563.4</v>
      </c>
      <c r="AH122" s="6">
        <v>2546.158</v>
      </c>
    </row>
    <row r="123" ht="12.75" customHeight="1">
      <c r="B123" s="4">
        <v>43308.0</v>
      </c>
      <c r="C123" s="5">
        <v>11.3031</v>
      </c>
      <c r="D123" s="5">
        <v>56.59</v>
      </c>
      <c r="E123" s="5">
        <v>10.275</v>
      </c>
      <c r="F123" s="5">
        <v>21.185</v>
      </c>
      <c r="G123" s="5">
        <v>5.6981</v>
      </c>
      <c r="H123" s="5">
        <v>2.91</v>
      </c>
      <c r="I123" s="5">
        <v>2.155</v>
      </c>
      <c r="J123" s="5">
        <v>4.542</v>
      </c>
      <c r="K123" s="5">
        <v>6.52</v>
      </c>
      <c r="L123" s="5">
        <v>42.065</v>
      </c>
      <c r="M123" s="5">
        <v>15.445</v>
      </c>
      <c r="N123" s="5">
        <v>17.16</v>
      </c>
      <c r="O123" s="5">
        <v>9.121</v>
      </c>
      <c r="P123" s="5">
        <v>2.282</v>
      </c>
      <c r="Q123" s="5">
        <v>12.49</v>
      </c>
      <c r="R123" s="5">
        <v>4.364</v>
      </c>
      <c r="S123" s="5">
        <v>3.9</v>
      </c>
      <c r="T123" s="5">
        <v>67.85</v>
      </c>
      <c r="U123" s="5">
        <v>2.866</v>
      </c>
      <c r="V123" s="5">
        <v>52.14</v>
      </c>
      <c r="W123" s="5">
        <v>4.076</v>
      </c>
      <c r="X123" s="5">
        <v>2342.67</v>
      </c>
      <c r="Y123" s="5">
        <v>19.665</v>
      </c>
      <c r="Z123" s="5">
        <v>2.354285832</v>
      </c>
      <c r="AA123" s="5">
        <v>16.915</v>
      </c>
      <c r="AB123" s="5">
        <v>4.75</v>
      </c>
      <c r="AC123" s="5">
        <v>12.575</v>
      </c>
      <c r="AD123" s="5">
        <v>52.38</v>
      </c>
      <c r="AE123" s="5">
        <v>56.55</v>
      </c>
      <c r="AF123" s="5">
        <v>3.81</v>
      </c>
      <c r="AG123" s="5">
        <v>8307.4</v>
      </c>
      <c r="AH123" s="6">
        <v>2514.223</v>
      </c>
    </row>
    <row r="124" ht="12.75" customHeight="1">
      <c r="B124" s="4">
        <v>43311.0</v>
      </c>
      <c r="C124" s="5">
        <v>11.4178</v>
      </c>
      <c r="D124" s="5">
        <v>56.44</v>
      </c>
      <c r="E124" s="5">
        <v>10.54</v>
      </c>
      <c r="F124" s="5">
        <v>22.03</v>
      </c>
      <c r="G124" s="5">
        <v>5.8982</v>
      </c>
      <c r="H124" s="5">
        <v>3.014</v>
      </c>
      <c r="I124" s="5">
        <v>2.338</v>
      </c>
      <c r="J124" s="5">
        <v>4.792</v>
      </c>
      <c r="K124" s="5">
        <v>6.55</v>
      </c>
      <c r="L124" s="5">
        <v>42.47</v>
      </c>
      <c r="M124" s="5">
        <v>15.615</v>
      </c>
      <c r="N124" s="5">
        <v>17.9</v>
      </c>
      <c r="O124" s="5">
        <v>9.266</v>
      </c>
      <c r="P124" s="5">
        <v>2.638</v>
      </c>
      <c r="Q124" s="5">
        <v>12.53</v>
      </c>
      <c r="R124" s="5">
        <v>4.43</v>
      </c>
      <c r="S124" s="5">
        <v>4.392</v>
      </c>
      <c r="T124" s="5">
        <v>70.12</v>
      </c>
      <c r="U124" s="5">
        <v>2.85</v>
      </c>
      <c r="V124" s="5">
        <v>57.71</v>
      </c>
      <c r="W124" s="5">
        <v>4.11</v>
      </c>
      <c r="X124" s="5">
        <v>2334.24</v>
      </c>
      <c r="Y124" s="5">
        <v>19.18</v>
      </c>
      <c r="Z124" s="5">
        <v>2.445714408</v>
      </c>
      <c r="AA124" s="5">
        <v>18.46</v>
      </c>
      <c r="AB124" s="5">
        <v>4.86</v>
      </c>
      <c r="AC124" s="5">
        <v>12.7</v>
      </c>
      <c r="AD124" s="5">
        <v>52.74</v>
      </c>
      <c r="AE124" s="5">
        <v>56.7</v>
      </c>
      <c r="AF124" s="5">
        <v>3.82</v>
      </c>
      <c r="AG124" s="5">
        <v>8426.7</v>
      </c>
      <c r="AH124" s="6">
        <v>2593.972</v>
      </c>
    </row>
    <row r="125" ht="12.75" customHeight="1">
      <c r="B125" s="4">
        <v>43312.0</v>
      </c>
      <c r="C125" s="5">
        <v>11.4399</v>
      </c>
      <c r="D125" s="5">
        <v>55.58</v>
      </c>
      <c r="E125" s="5">
        <v>9.911</v>
      </c>
      <c r="F125" s="5">
        <v>21.055</v>
      </c>
      <c r="G125" s="5">
        <v>5.619</v>
      </c>
      <c r="H125" s="5">
        <v>2.92</v>
      </c>
      <c r="I125" s="5">
        <v>2.267</v>
      </c>
      <c r="J125" s="5">
        <v>4.56</v>
      </c>
      <c r="K125" s="5">
        <v>6.313</v>
      </c>
      <c r="L125" s="5">
        <v>41.06</v>
      </c>
      <c r="M125" s="5">
        <v>15.505</v>
      </c>
      <c r="N125" s="5">
        <v>17.24</v>
      </c>
      <c r="O125" s="5">
        <v>8.957</v>
      </c>
      <c r="P125" s="5">
        <v>2.522</v>
      </c>
      <c r="Q125" s="5">
        <v>12.68</v>
      </c>
      <c r="R125" s="5">
        <v>4.484</v>
      </c>
      <c r="S125" s="5">
        <v>4.238</v>
      </c>
      <c r="T125" s="5">
        <v>71.59</v>
      </c>
      <c r="U125" s="5">
        <v>2.81</v>
      </c>
      <c r="V125" s="5">
        <v>54.97</v>
      </c>
      <c r="W125" s="5">
        <v>3.922</v>
      </c>
      <c r="X125" s="5">
        <v>2329.06</v>
      </c>
      <c r="Y125" s="5">
        <v>19.62</v>
      </c>
      <c r="Z125" s="5">
        <v>2.401904882</v>
      </c>
      <c r="AA125" s="5">
        <v>18.075</v>
      </c>
      <c r="AB125" s="5">
        <v>5.26</v>
      </c>
      <c r="AC125" s="5">
        <v>12.785</v>
      </c>
      <c r="AD125" s="5">
        <v>51.42</v>
      </c>
      <c r="AE125" s="5">
        <v>56.45</v>
      </c>
      <c r="AF125" s="5">
        <v>3.94</v>
      </c>
      <c r="AG125" s="5">
        <v>8353.6</v>
      </c>
      <c r="AH125" s="6">
        <v>2530.217</v>
      </c>
    </row>
    <row r="126" ht="12.75" customHeight="1">
      <c r="B126" s="4">
        <v>43313.0</v>
      </c>
      <c r="C126" s="5">
        <v>11.2634</v>
      </c>
      <c r="D126" s="5">
        <v>51.87</v>
      </c>
      <c r="E126" s="5">
        <v>9.511</v>
      </c>
      <c r="F126" s="5">
        <v>19.1</v>
      </c>
      <c r="G126" s="5">
        <v>5.3713</v>
      </c>
      <c r="H126" s="5">
        <v>2.699</v>
      </c>
      <c r="I126" s="5">
        <v>2.04</v>
      </c>
      <c r="J126" s="5">
        <v>3.976</v>
      </c>
      <c r="K126" s="5">
        <v>5.855</v>
      </c>
      <c r="L126" s="5">
        <v>37.83</v>
      </c>
      <c r="M126" s="5">
        <v>14.815</v>
      </c>
      <c r="N126" s="5">
        <v>16.44</v>
      </c>
      <c r="O126" s="5">
        <v>8.499</v>
      </c>
      <c r="P126" s="5">
        <v>2.4</v>
      </c>
      <c r="Q126" s="5">
        <v>11.815</v>
      </c>
      <c r="R126" s="5">
        <v>4.182</v>
      </c>
      <c r="S126" s="5">
        <v>4.17</v>
      </c>
      <c r="T126" s="5">
        <v>70.87</v>
      </c>
      <c r="U126" s="5">
        <v>2.708</v>
      </c>
      <c r="V126" s="5">
        <v>54.55</v>
      </c>
      <c r="W126" s="5">
        <v>3.76</v>
      </c>
      <c r="X126" s="5">
        <v>2333.88</v>
      </c>
      <c r="Y126" s="5">
        <v>18.78</v>
      </c>
      <c r="Z126" s="5">
        <v>2.169523918</v>
      </c>
      <c r="AA126" s="5">
        <v>17.79</v>
      </c>
      <c r="AB126" s="5">
        <v>4.86</v>
      </c>
      <c r="AC126" s="5">
        <v>12.18</v>
      </c>
      <c r="AD126" s="5">
        <v>51.85</v>
      </c>
      <c r="AE126" s="5">
        <v>56.1</v>
      </c>
      <c r="AF126" s="5">
        <v>4.0</v>
      </c>
      <c r="AG126" s="5">
        <v>7911.0</v>
      </c>
      <c r="AH126" s="6">
        <v>2452.736</v>
      </c>
    </row>
    <row r="127" ht="12.75" customHeight="1">
      <c r="B127" s="4">
        <v>43314.0</v>
      </c>
      <c r="C127" s="5">
        <v>10.9237</v>
      </c>
      <c r="D127" s="5">
        <v>48.655</v>
      </c>
      <c r="E127" s="5">
        <v>9.259</v>
      </c>
      <c r="F127" s="5">
        <v>18.26</v>
      </c>
      <c r="G127" s="5">
        <v>5.0362</v>
      </c>
      <c r="H127" s="5">
        <v>2.589</v>
      </c>
      <c r="I127" s="5">
        <v>1.951</v>
      </c>
      <c r="J127" s="5">
        <v>3.544</v>
      </c>
      <c r="K127" s="5">
        <v>5.603</v>
      </c>
      <c r="L127" s="5">
        <v>38.21</v>
      </c>
      <c r="M127" s="5">
        <v>13.885</v>
      </c>
      <c r="N127" s="5">
        <v>15.68</v>
      </c>
      <c r="O127" s="5">
        <v>8.437</v>
      </c>
      <c r="P127" s="5">
        <v>2.29</v>
      </c>
      <c r="Q127" s="5">
        <v>11.375</v>
      </c>
      <c r="R127" s="5">
        <v>4.0</v>
      </c>
      <c r="S127" s="5">
        <v>3.916</v>
      </c>
      <c r="T127" s="5">
        <v>71.64</v>
      </c>
      <c r="U127" s="5">
        <v>2.58</v>
      </c>
      <c r="V127" s="5">
        <v>54.79</v>
      </c>
      <c r="W127" s="5">
        <v>3.308</v>
      </c>
      <c r="X127" s="5">
        <v>2328.95</v>
      </c>
      <c r="Y127" s="5">
        <v>18.085</v>
      </c>
      <c r="Z127" s="5">
        <v>2.065714389</v>
      </c>
      <c r="AA127" s="5">
        <v>17.25</v>
      </c>
      <c r="AB127" s="5">
        <v>4.72</v>
      </c>
      <c r="AC127" s="5">
        <v>11.895</v>
      </c>
      <c r="AD127" s="5">
        <v>51.63</v>
      </c>
      <c r="AE127" s="5">
        <v>55.95</v>
      </c>
      <c r="AF127" s="5">
        <v>3.89</v>
      </c>
      <c r="AG127" s="5">
        <v>7660.5</v>
      </c>
      <c r="AH127" s="6">
        <v>2392.537</v>
      </c>
    </row>
    <row r="128" ht="12.75" customHeight="1">
      <c r="B128" s="4">
        <v>43315.0</v>
      </c>
      <c r="C128" s="5">
        <v>10.4164</v>
      </c>
      <c r="D128" s="5">
        <v>48.6</v>
      </c>
      <c r="E128" s="5">
        <v>9.038</v>
      </c>
      <c r="F128" s="5">
        <v>17.55</v>
      </c>
      <c r="G128" s="5">
        <v>4.7127</v>
      </c>
      <c r="H128" s="5">
        <v>2.502</v>
      </c>
      <c r="I128" s="5">
        <v>1.907</v>
      </c>
      <c r="J128" s="5">
        <v>3.495</v>
      </c>
      <c r="K128" s="5">
        <v>5.504</v>
      </c>
      <c r="L128" s="5">
        <v>37.04</v>
      </c>
      <c r="M128" s="5">
        <v>14.03</v>
      </c>
      <c r="N128" s="5">
        <v>14.79</v>
      </c>
      <c r="O128" s="5">
        <v>8.56</v>
      </c>
      <c r="P128" s="5">
        <v>2.252</v>
      </c>
      <c r="Q128" s="5">
        <v>11.24</v>
      </c>
      <c r="R128" s="5">
        <v>3.9</v>
      </c>
      <c r="S128" s="5">
        <v>3.731</v>
      </c>
      <c r="T128" s="5">
        <v>70.82</v>
      </c>
      <c r="U128" s="5">
        <v>2.49</v>
      </c>
      <c r="V128" s="5">
        <v>54.23</v>
      </c>
      <c r="W128" s="5">
        <v>3.228</v>
      </c>
      <c r="X128" s="5">
        <v>2325.69</v>
      </c>
      <c r="Y128" s="5">
        <v>17.96</v>
      </c>
      <c r="Z128" s="5">
        <v>1.904762</v>
      </c>
      <c r="AA128" s="5">
        <v>17.07</v>
      </c>
      <c r="AB128" s="5">
        <v>5.18</v>
      </c>
      <c r="AC128" s="5">
        <v>11.605</v>
      </c>
      <c r="AD128" s="5">
        <v>50.86</v>
      </c>
      <c r="AE128" s="5">
        <v>55.8</v>
      </c>
      <c r="AF128" s="5">
        <v>3.04</v>
      </c>
      <c r="AG128" s="5">
        <v>7520.0</v>
      </c>
      <c r="AH128" s="6">
        <v>2352.239</v>
      </c>
    </row>
    <row r="129" ht="12.75" customHeight="1">
      <c r="B129" s="4">
        <v>43318.0</v>
      </c>
      <c r="C129" s="5">
        <v>10.0678</v>
      </c>
      <c r="D129" s="5">
        <v>45.83</v>
      </c>
      <c r="E129" s="5">
        <v>9.203</v>
      </c>
      <c r="F129" s="5">
        <v>15.01</v>
      </c>
      <c r="G129" s="5">
        <v>4.6061</v>
      </c>
      <c r="H129" s="5">
        <v>2.367</v>
      </c>
      <c r="I129" s="5">
        <v>1.784</v>
      </c>
      <c r="J129" s="5">
        <v>3.156</v>
      </c>
      <c r="K129" s="5">
        <v>5.098</v>
      </c>
      <c r="L129" s="5">
        <v>36.45</v>
      </c>
      <c r="M129" s="5">
        <v>13.395</v>
      </c>
      <c r="N129" s="5">
        <v>13.09</v>
      </c>
      <c r="O129" s="5">
        <v>8.221</v>
      </c>
      <c r="P129" s="5">
        <v>2.255</v>
      </c>
      <c r="Q129" s="5">
        <v>10.59</v>
      </c>
      <c r="R129" s="5">
        <v>3.591</v>
      </c>
      <c r="S129" s="5">
        <v>3.638</v>
      </c>
      <c r="T129" s="5">
        <v>69.7</v>
      </c>
      <c r="U129" s="5">
        <v>2.49</v>
      </c>
      <c r="V129" s="5">
        <v>51.99</v>
      </c>
      <c r="W129" s="5">
        <v>2.99</v>
      </c>
      <c r="X129" s="5">
        <v>2325.78</v>
      </c>
      <c r="Y129" s="5">
        <v>14.92</v>
      </c>
      <c r="Z129" s="5">
        <v>1.522857219</v>
      </c>
      <c r="AA129" s="5">
        <v>17.105</v>
      </c>
      <c r="AB129" s="5">
        <v>4.75</v>
      </c>
      <c r="AC129" s="5">
        <v>11.06</v>
      </c>
      <c r="AD129" s="5">
        <v>52.43</v>
      </c>
      <c r="AE129" s="5">
        <v>57.1</v>
      </c>
      <c r="AF129" s="5">
        <v>2.79</v>
      </c>
      <c r="AG129" s="5">
        <v>7040.6</v>
      </c>
      <c r="AH129" s="6">
        <v>2311.271</v>
      </c>
    </row>
    <row r="130" ht="12.75" customHeight="1">
      <c r="B130" s="4">
        <v>43319.0</v>
      </c>
      <c r="C130" s="5">
        <v>10.4825</v>
      </c>
      <c r="D130" s="5">
        <v>46.085</v>
      </c>
      <c r="E130" s="5">
        <v>9.224</v>
      </c>
      <c r="F130" s="5">
        <v>13.5</v>
      </c>
      <c r="G130" s="5">
        <v>4.6933</v>
      </c>
      <c r="H130" s="5">
        <v>2.331</v>
      </c>
      <c r="I130" s="5">
        <v>1.774</v>
      </c>
      <c r="J130" s="5">
        <v>3.249</v>
      </c>
      <c r="K130" s="5">
        <v>5.153</v>
      </c>
      <c r="L130" s="5">
        <v>36.51</v>
      </c>
      <c r="M130" s="5">
        <v>13.435</v>
      </c>
      <c r="N130" s="5">
        <v>12.9</v>
      </c>
      <c r="O130" s="5">
        <v>8.535</v>
      </c>
      <c r="P130" s="5">
        <v>2.041</v>
      </c>
      <c r="Q130" s="5">
        <v>10.63</v>
      </c>
      <c r="R130" s="5">
        <v>3.556</v>
      </c>
      <c r="S130" s="5">
        <v>3.58</v>
      </c>
      <c r="T130" s="5">
        <v>68.2</v>
      </c>
      <c r="U130" s="5">
        <v>2.502</v>
      </c>
      <c r="V130" s="5">
        <v>56.16</v>
      </c>
      <c r="W130" s="5">
        <v>3.014</v>
      </c>
      <c r="X130" s="5">
        <v>2329.16</v>
      </c>
      <c r="Y130" s="5">
        <v>14.455</v>
      </c>
      <c r="Z130" s="5">
        <v>1.350476258</v>
      </c>
      <c r="AA130" s="5">
        <v>16.96</v>
      </c>
      <c r="AB130" s="5">
        <v>4.74</v>
      </c>
      <c r="AC130" s="5">
        <v>11.125</v>
      </c>
      <c r="AD130" s="5">
        <v>53.96</v>
      </c>
      <c r="AE130" s="5">
        <v>55.6</v>
      </c>
      <c r="AF130" s="5">
        <v>2.76</v>
      </c>
      <c r="AG130" s="5">
        <v>7027.1</v>
      </c>
      <c r="AH130" s="6">
        <v>2322.693</v>
      </c>
    </row>
    <row r="131" ht="12.75" customHeight="1">
      <c r="B131" s="4">
        <v>43320.0</v>
      </c>
      <c r="C131" s="5">
        <v>10.2046</v>
      </c>
      <c r="D131" s="5">
        <v>46.47</v>
      </c>
      <c r="E131" s="5">
        <v>8.406</v>
      </c>
      <c r="F131" s="5">
        <v>13.54</v>
      </c>
      <c r="G131" s="5">
        <v>4.5382</v>
      </c>
      <c r="H131" s="5">
        <v>2.277</v>
      </c>
      <c r="I131" s="5">
        <v>1.679</v>
      </c>
      <c r="J131" s="5">
        <v>3.267</v>
      </c>
      <c r="K131" s="5">
        <v>5.025</v>
      </c>
      <c r="L131" s="5">
        <v>35.515</v>
      </c>
      <c r="M131" s="5">
        <v>13.435</v>
      </c>
      <c r="N131" s="5">
        <v>12.14</v>
      </c>
      <c r="O131" s="5">
        <v>8.415</v>
      </c>
      <c r="P131" s="5">
        <v>1.977</v>
      </c>
      <c r="Q131" s="5">
        <v>10.245</v>
      </c>
      <c r="R131" s="5">
        <v>3.476</v>
      </c>
      <c r="S131" s="5">
        <v>3.362</v>
      </c>
      <c r="T131" s="5">
        <v>67.46</v>
      </c>
      <c r="U131" s="5">
        <v>2.406</v>
      </c>
      <c r="V131" s="5">
        <v>54.45</v>
      </c>
      <c r="W131" s="5">
        <v>2.698</v>
      </c>
      <c r="X131" s="5">
        <v>2343.9</v>
      </c>
      <c r="Y131" s="5">
        <v>13.645</v>
      </c>
      <c r="Z131" s="5">
        <v>1.216190537</v>
      </c>
      <c r="AA131" s="5">
        <v>15.885</v>
      </c>
      <c r="AB131" s="5">
        <v>4.85</v>
      </c>
      <c r="AC131" s="5">
        <v>10.855</v>
      </c>
      <c r="AD131" s="5">
        <v>53.92</v>
      </c>
      <c r="AE131" s="5">
        <v>55.25</v>
      </c>
      <c r="AF131" s="5">
        <v>2.39</v>
      </c>
      <c r="AG131" s="5">
        <v>6876.0</v>
      </c>
      <c r="AH131" s="6">
        <v>2248.345</v>
      </c>
    </row>
    <row r="132" ht="12.75" customHeight="1">
      <c r="B132" s="4">
        <v>43321.0</v>
      </c>
      <c r="C132" s="5">
        <v>10.3105</v>
      </c>
      <c r="D132" s="5">
        <v>46.855</v>
      </c>
      <c r="E132" s="5">
        <v>8.89</v>
      </c>
      <c r="F132" s="5">
        <v>13.795</v>
      </c>
      <c r="G132" s="5">
        <v>4.7234</v>
      </c>
      <c r="H132" s="5">
        <v>2.129</v>
      </c>
      <c r="I132" s="5">
        <v>1.621</v>
      </c>
      <c r="J132" s="5">
        <v>3.417</v>
      </c>
      <c r="K132" s="5">
        <v>5.243</v>
      </c>
      <c r="L132" s="5">
        <v>35.135</v>
      </c>
      <c r="M132" s="5">
        <v>13.56</v>
      </c>
      <c r="N132" s="5">
        <v>11.95</v>
      </c>
      <c r="O132" s="5">
        <v>8.5</v>
      </c>
      <c r="P132" s="5">
        <v>1.809</v>
      </c>
      <c r="Q132" s="5">
        <v>10.33</v>
      </c>
      <c r="R132" s="5">
        <v>3.507</v>
      </c>
      <c r="S132" s="5">
        <v>3.601</v>
      </c>
      <c r="T132" s="5">
        <v>68.68</v>
      </c>
      <c r="U132" s="5">
        <v>2.5</v>
      </c>
      <c r="V132" s="5">
        <v>54.73</v>
      </c>
      <c r="W132" s="5">
        <v>2.812</v>
      </c>
      <c r="X132" s="5">
        <v>2353.0</v>
      </c>
      <c r="Y132" s="5">
        <v>14.04</v>
      </c>
      <c r="Z132" s="5">
        <v>1.148571486</v>
      </c>
      <c r="AA132" s="5">
        <v>15.825</v>
      </c>
      <c r="AB132" s="5">
        <v>5.2</v>
      </c>
      <c r="AC132" s="5">
        <v>11.17</v>
      </c>
      <c r="AD132" s="5">
        <v>53.13</v>
      </c>
      <c r="AE132" s="5">
        <v>55.15</v>
      </c>
      <c r="AF132" s="5">
        <v>2.52</v>
      </c>
      <c r="AG132" s="5">
        <v>6995.6</v>
      </c>
      <c r="AH132" s="6">
        <v>2254.536</v>
      </c>
    </row>
    <row r="133" ht="12.75" customHeight="1">
      <c r="B133" s="4">
        <v>43322.0</v>
      </c>
      <c r="C133" s="5">
        <v>9.5957</v>
      </c>
      <c r="D133" s="5">
        <v>45.205</v>
      </c>
      <c r="E133" s="5">
        <v>8.45</v>
      </c>
      <c r="F133" s="5">
        <v>14.075</v>
      </c>
      <c r="G133" s="5">
        <v>4.4383</v>
      </c>
      <c r="H133" s="5">
        <v>1.93</v>
      </c>
      <c r="I133" s="5">
        <v>1.512</v>
      </c>
      <c r="J133" s="5">
        <v>3.028</v>
      </c>
      <c r="K133" s="5">
        <v>4.943</v>
      </c>
      <c r="L133" s="5">
        <v>34.65</v>
      </c>
      <c r="M133" s="5">
        <v>12.925</v>
      </c>
      <c r="N133" s="5">
        <v>11.575</v>
      </c>
      <c r="O133" s="5">
        <v>8.128</v>
      </c>
      <c r="P133" s="5">
        <v>1.6</v>
      </c>
      <c r="Q133" s="5">
        <v>9.875</v>
      </c>
      <c r="R133" s="5">
        <v>3.396</v>
      </c>
      <c r="S133" s="5">
        <v>3.247</v>
      </c>
      <c r="T133" s="5">
        <v>67.16</v>
      </c>
      <c r="U133" s="5">
        <v>2.362</v>
      </c>
      <c r="V133" s="5">
        <v>48.295</v>
      </c>
      <c r="W133" s="5">
        <v>2.432</v>
      </c>
      <c r="X133" s="5">
        <v>2341.78</v>
      </c>
      <c r="Y133" s="5">
        <v>13.68</v>
      </c>
      <c r="Z133" s="5">
        <v>1.21904768</v>
      </c>
      <c r="AA133" s="5">
        <v>15.2</v>
      </c>
      <c r="AB133" s="5">
        <v>4.85</v>
      </c>
      <c r="AC133" s="5">
        <v>9.919</v>
      </c>
      <c r="AD133" s="5">
        <v>51.35</v>
      </c>
      <c r="AE133" s="5">
        <v>54.5</v>
      </c>
      <c r="AF133" s="5">
        <v>2.23</v>
      </c>
      <c r="AG133" s="5">
        <v>6566.7</v>
      </c>
      <c r="AH133" s="6">
        <v>2144.693</v>
      </c>
    </row>
    <row r="134" ht="12.75" customHeight="1">
      <c r="B134" s="4">
        <v>43325.0</v>
      </c>
      <c r="C134" s="5">
        <v>9.7016</v>
      </c>
      <c r="D134" s="5">
        <v>45.53</v>
      </c>
      <c r="E134" s="5">
        <v>8.414</v>
      </c>
      <c r="F134" s="5">
        <v>13.94</v>
      </c>
      <c r="G134" s="5">
        <v>4.416</v>
      </c>
      <c r="H134" s="5">
        <v>1.853</v>
      </c>
      <c r="I134" s="5">
        <v>1.479</v>
      </c>
      <c r="J134" s="5">
        <v>2.935</v>
      </c>
      <c r="K134" s="5">
        <v>4.93</v>
      </c>
      <c r="L134" s="5">
        <v>35.18</v>
      </c>
      <c r="M134" s="5">
        <v>12.955</v>
      </c>
      <c r="N134" s="5">
        <v>10.85</v>
      </c>
      <c r="O134" s="5">
        <v>7.996</v>
      </c>
      <c r="P134" s="5">
        <v>1.623</v>
      </c>
      <c r="Q134" s="5">
        <v>9.762</v>
      </c>
      <c r="R134" s="5">
        <v>3.393</v>
      </c>
      <c r="S134" s="5">
        <v>3.461</v>
      </c>
      <c r="T134" s="5">
        <v>69.06</v>
      </c>
      <c r="U134" s="5">
        <v>2.41</v>
      </c>
      <c r="V134" s="5">
        <v>48.605</v>
      </c>
      <c r="W134" s="5">
        <v>2.534</v>
      </c>
      <c r="X134" s="5">
        <v>2364.96</v>
      </c>
      <c r="Y134" s="5">
        <v>13.865</v>
      </c>
      <c r="Z134" s="5">
        <v>1.67619056</v>
      </c>
      <c r="AA134" s="5">
        <v>15.54</v>
      </c>
      <c r="AB134" s="5">
        <v>4.93</v>
      </c>
      <c r="AC134" s="5">
        <v>9.61</v>
      </c>
      <c r="AD134" s="5">
        <v>51.78</v>
      </c>
      <c r="AE134" s="5">
        <v>54.8</v>
      </c>
      <c r="AF134" s="5">
        <v>2.18</v>
      </c>
      <c r="AG134" s="5">
        <v>6543.0</v>
      </c>
      <c r="AH134" s="6">
        <v>2161.865</v>
      </c>
    </row>
    <row r="135" ht="12.75" customHeight="1">
      <c r="B135" s="4">
        <v>43326.0</v>
      </c>
      <c r="C135" s="5">
        <v>9.0398</v>
      </c>
      <c r="D135" s="5">
        <v>41.01</v>
      </c>
      <c r="E135" s="5">
        <v>8.156</v>
      </c>
      <c r="F135" s="5">
        <v>13.41</v>
      </c>
      <c r="G135" s="5">
        <v>4.1891</v>
      </c>
      <c r="H135" s="5">
        <v>1.631</v>
      </c>
      <c r="I135" s="5">
        <v>1.281</v>
      </c>
      <c r="J135" s="5">
        <v>2.418</v>
      </c>
      <c r="K135" s="5">
        <v>4.655</v>
      </c>
      <c r="L135" s="5">
        <v>34.0</v>
      </c>
      <c r="M135" s="5">
        <v>12.035</v>
      </c>
      <c r="N135" s="5">
        <v>9.502</v>
      </c>
      <c r="O135" s="5">
        <v>7.508</v>
      </c>
      <c r="P135" s="5">
        <v>1.487</v>
      </c>
      <c r="Q135" s="5">
        <v>8.681</v>
      </c>
      <c r="R135" s="5">
        <v>3.091</v>
      </c>
      <c r="S135" s="5">
        <v>3.194</v>
      </c>
      <c r="T135" s="5">
        <v>65.02</v>
      </c>
      <c r="U135" s="5">
        <v>2.298</v>
      </c>
      <c r="V135" s="5">
        <v>46.5</v>
      </c>
      <c r="W135" s="5">
        <v>2.498</v>
      </c>
      <c r="X135" s="5">
        <v>2363.33</v>
      </c>
      <c r="Y135" s="5">
        <v>11.79</v>
      </c>
      <c r="Z135" s="5">
        <v>1.232381014</v>
      </c>
      <c r="AA135" s="5">
        <v>14.455</v>
      </c>
      <c r="AB135" s="5">
        <v>4.55</v>
      </c>
      <c r="AC135" s="5">
        <v>9.004</v>
      </c>
      <c r="AD135" s="5">
        <v>50.56</v>
      </c>
      <c r="AE135" s="5">
        <v>54.55</v>
      </c>
      <c r="AF135" s="5">
        <v>2.1</v>
      </c>
      <c r="AG135" s="5">
        <v>6065.0</v>
      </c>
      <c r="AH135" s="6">
        <v>2068.664</v>
      </c>
    </row>
    <row r="136" ht="12.75" customHeight="1">
      <c r="B136" s="4">
        <v>43327.0</v>
      </c>
      <c r="C136" s="5">
        <v>9.376</v>
      </c>
      <c r="D136" s="5">
        <v>41.39</v>
      </c>
      <c r="E136" s="5">
        <v>8.629</v>
      </c>
      <c r="F136" s="5">
        <v>14.515</v>
      </c>
      <c r="G136" s="5">
        <v>4.7011</v>
      </c>
      <c r="H136" s="5">
        <v>1.724</v>
      </c>
      <c r="I136" s="5">
        <v>1.37</v>
      </c>
      <c r="J136" s="5">
        <v>2.487</v>
      </c>
      <c r="K136" s="5">
        <v>5.152</v>
      </c>
      <c r="L136" s="5">
        <v>34.595</v>
      </c>
      <c r="M136" s="5">
        <v>12.6</v>
      </c>
      <c r="N136" s="5">
        <v>10.15</v>
      </c>
      <c r="O136" s="5">
        <v>8.0</v>
      </c>
      <c r="P136" s="5">
        <v>1.52</v>
      </c>
      <c r="Q136" s="5">
        <v>9.137</v>
      </c>
      <c r="R136" s="5">
        <v>3.379</v>
      </c>
      <c r="S136" s="5">
        <v>3.309</v>
      </c>
      <c r="T136" s="5">
        <v>67.4</v>
      </c>
      <c r="U136" s="5">
        <v>2.43</v>
      </c>
      <c r="V136" s="5">
        <v>48.66</v>
      </c>
      <c r="W136" s="5">
        <v>2.724</v>
      </c>
      <c r="X136" s="5">
        <v>2365.76</v>
      </c>
      <c r="Y136" s="5">
        <v>12.765</v>
      </c>
      <c r="Z136" s="5">
        <v>1.370476259</v>
      </c>
      <c r="AA136" s="5">
        <v>14.415</v>
      </c>
      <c r="AB136" s="5">
        <v>4.74</v>
      </c>
      <c r="AC136" s="5">
        <v>9.785</v>
      </c>
      <c r="AD136" s="5">
        <v>51.25</v>
      </c>
      <c r="AE136" s="5">
        <v>54.75</v>
      </c>
      <c r="AF136" s="5">
        <v>2.36</v>
      </c>
      <c r="AG136" s="5">
        <v>6552.0</v>
      </c>
      <c r="AH136" s="6">
        <v>2143.896</v>
      </c>
    </row>
    <row r="137" ht="12.75" customHeight="1">
      <c r="B137" s="4">
        <v>43328.0</v>
      </c>
      <c r="C137" s="5">
        <v>9.376</v>
      </c>
      <c r="D137" s="5">
        <v>40.665</v>
      </c>
      <c r="E137" s="5">
        <v>7.902</v>
      </c>
      <c r="F137" s="5">
        <v>14.0</v>
      </c>
      <c r="G137" s="5">
        <v>4.7719</v>
      </c>
      <c r="H137" s="5">
        <v>1.662</v>
      </c>
      <c r="I137" s="5">
        <v>1.403</v>
      </c>
      <c r="J137" s="5">
        <v>2.509</v>
      </c>
      <c r="K137" s="5">
        <v>5.259</v>
      </c>
      <c r="L137" s="5">
        <v>34.875</v>
      </c>
      <c r="M137" s="5">
        <v>12.395</v>
      </c>
      <c r="N137" s="5">
        <v>9.531</v>
      </c>
      <c r="O137" s="5">
        <v>8.161</v>
      </c>
      <c r="P137" s="5">
        <v>1.405</v>
      </c>
      <c r="Q137" s="5">
        <v>9.15</v>
      </c>
      <c r="R137" s="5">
        <v>3.409</v>
      </c>
      <c r="S137" s="5">
        <v>3.245</v>
      </c>
      <c r="T137" s="5">
        <v>76.64</v>
      </c>
      <c r="U137" s="5">
        <v>2.404</v>
      </c>
      <c r="V137" s="5">
        <v>46.385</v>
      </c>
      <c r="W137" s="5">
        <v>2.516</v>
      </c>
      <c r="X137" s="5">
        <v>2326.02</v>
      </c>
      <c r="Y137" s="5">
        <v>12.435</v>
      </c>
      <c r="Z137" s="5">
        <v>1.368571497</v>
      </c>
      <c r="AA137" s="5">
        <v>15.02</v>
      </c>
      <c r="AB137" s="5">
        <v>4.3</v>
      </c>
      <c r="AC137" s="5">
        <v>9.93</v>
      </c>
      <c r="AD137" s="5">
        <v>52.3</v>
      </c>
      <c r="AE137" s="5">
        <v>55.95</v>
      </c>
      <c r="AF137" s="5">
        <v>1.83</v>
      </c>
      <c r="AG137" s="5">
        <v>6696.0</v>
      </c>
      <c r="AH137" s="6">
        <v>2148.205</v>
      </c>
    </row>
    <row r="138" ht="12.75" customHeight="1">
      <c r="B138" s="4">
        <v>43329.0</v>
      </c>
      <c r="C138" s="5">
        <v>9.3436</v>
      </c>
      <c r="D138" s="5">
        <v>42.62</v>
      </c>
      <c r="E138" s="5">
        <v>8.443</v>
      </c>
      <c r="F138" s="5">
        <v>15.02</v>
      </c>
      <c r="G138" s="5">
        <v>4.864</v>
      </c>
      <c r="H138" s="5">
        <v>1.746</v>
      </c>
      <c r="I138" s="5">
        <v>1.502</v>
      </c>
      <c r="J138" s="5">
        <v>2.568</v>
      </c>
      <c r="K138" s="5">
        <v>5.308</v>
      </c>
      <c r="L138" s="5">
        <v>34.835</v>
      </c>
      <c r="M138" s="5">
        <v>13.1</v>
      </c>
      <c r="N138" s="5">
        <v>9.42</v>
      </c>
      <c r="O138" s="5">
        <v>8.336</v>
      </c>
      <c r="P138" s="5">
        <v>1.461</v>
      </c>
      <c r="Q138" s="5">
        <v>9.561</v>
      </c>
      <c r="R138" s="5">
        <v>3.511</v>
      </c>
      <c r="S138" s="5">
        <v>3.586</v>
      </c>
      <c r="T138" s="5">
        <v>77.27</v>
      </c>
      <c r="U138" s="5">
        <v>2.376</v>
      </c>
      <c r="V138" s="5">
        <v>48.46</v>
      </c>
      <c r="W138" s="5">
        <v>2.702</v>
      </c>
      <c r="X138" s="5">
        <v>2337.66</v>
      </c>
      <c r="Y138" s="5">
        <v>12.08</v>
      </c>
      <c r="Z138" s="5">
        <v>1.38095245</v>
      </c>
      <c r="AA138" s="5">
        <v>15.73</v>
      </c>
      <c r="AB138" s="5">
        <v>4.59</v>
      </c>
      <c r="AC138" s="5">
        <v>9.958</v>
      </c>
      <c r="AD138" s="5">
        <v>47.83</v>
      </c>
      <c r="AE138" s="5">
        <v>55.1</v>
      </c>
      <c r="AF138" s="5">
        <v>1.93</v>
      </c>
      <c r="AG138" s="5">
        <v>6773.5</v>
      </c>
      <c r="AH138" s="6">
        <v>2199.418</v>
      </c>
    </row>
    <row r="139" ht="12.75" customHeight="1">
      <c r="B139" s="4">
        <v>43332.0</v>
      </c>
      <c r="C139" s="5">
        <v>9.8624</v>
      </c>
      <c r="D139" s="5">
        <v>43.72</v>
      </c>
      <c r="E139" s="5">
        <v>8.2</v>
      </c>
      <c r="F139" s="5">
        <v>15.855</v>
      </c>
      <c r="G139" s="5">
        <v>5.0628</v>
      </c>
      <c r="H139" s="5">
        <v>1.692</v>
      </c>
      <c r="I139" s="5">
        <v>1.485</v>
      </c>
      <c r="J139" s="5">
        <v>2.535</v>
      </c>
      <c r="K139" s="5">
        <v>5.164</v>
      </c>
      <c r="L139" s="5">
        <v>34.04</v>
      </c>
      <c r="M139" s="5">
        <v>13.355</v>
      </c>
      <c r="N139" s="5">
        <v>9.3</v>
      </c>
      <c r="O139" s="5">
        <v>8.592</v>
      </c>
      <c r="P139" s="5">
        <v>1.336</v>
      </c>
      <c r="Q139" s="5">
        <v>9.556</v>
      </c>
      <c r="R139" s="5">
        <v>3.563</v>
      </c>
      <c r="S139" s="5">
        <v>3.468</v>
      </c>
      <c r="T139" s="5">
        <v>78.17</v>
      </c>
      <c r="U139" s="5">
        <v>2.426</v>
      </c>
      <c r="V139" s="5">
        <v>48.78</v>
      </c>
      <c r="W139" s="5">
        <v>2.608</v>
      </c>
      <c r="X139" s="5">
        <v>2325.58</v>
      </c>
      <c r="Y139" s="5">
        <v>11.75</v>
      </c>
      <c r="Z139" s="5">
        <v>1.377</v>
      </c>
      <c r="AA139" s="5">
        <v>16.57</v>
      </c>
      <c r="AB139" s="5">
        <v>4.43</v>
      </c>
      <c r="AC139" s="5">
        <v>9.86</v>
      </c>
      <c r="AD139" s="5">
        <v>47.35</v>
      </c>
      <c r="AE139" s="5">
        <v>55.95</v>
      </c>
      <c r="AF139" s="5">
        <v>1.69</v>
      </c>
      <c r="AG139" s="5">
        <v>6721.7</v>
      </c>
      <c r="AH139" s="6">
        <v>2157.623</v>
      </c>
    </row>
    <row r="140" ht="12.75" customHeight="1">
      <c r="B140" s="4">
        <v>43333.0</v>
      </c>
      <c r="C140" s="5">
        <v>10.67</v>
      </c>
      <c r="D140" s="5">
        <v>45.78</v>
      </c>
      <c r="E140" s="5">
        <v>8.661</v>
      </c>
      <c r="F140" s="5">
        <v>15.915</v>
      </c>
      <c r="G140" s="5">
        <v>4.7505</v>
      </c>
      <c r="H140" s="5">
        <v>1.695</v>
      </c>
      <c r="I140" s="5">
        <v>1.502</v>
      </c>
      <c r="J140" s="5">
        <v>2.602</v>
      </c>
      <c r="K140" s="5">
        <v>5.458</v>
      </c>
      <c r="L140" s="5">
        <v>36.515</v>
      </c>
      <c r="M140" s="5">
        <v>13.115</v>
      </c>
      <c r="N140" s="5">
        <v>10.465</v>
      </c>
      <c r="O140" s="5">
        <v>8.874</v>
      </c>
      <c r="P140" s="5">
        <v>1.455</v>
      </c>
      <c r="Q140" s="5">
        <v>9.876</v>
      </c>
      <c r="R140" s="5">
        <v>3.396</v>
      </c>
      <c r="S140" s="5">
        <v>3.609</v>
      </c>
      <c r="T140" s="5">
        <v>80.41</v>
      </c>
      <c r="U140" s="5">
        <v>2.466</v>
      </c>
      <c r="V140" s="5">
        <v>51.54</v>
      </c>
      <c r="W140" s="5">
        <v>2.812</v>
      </c>
      <c r="X140" s="5">
        <v>2364.37</v>
      </c>
      <c r="Y140" s="5">
        <v>12.91</v>
      </c>
      <c r="Z140" s="5">
        <v>1.507</v>
      </c>
      <c r="AA140" s="5">
        <v>16.88</v>
      </c>
      <c r="AB140" s="5">
        <v>4.65</v>
      </c>
      <c r="AC140" s="5">
        <v>10.205</v>
      </c>
      <c r="AD140" s="5">
        <v>50.04</v>
      </c>
      <c r="AE140" s="5">
        <v>58.1</v>
      </c>
      <c r="AF140" s="5">
        <v>1.62</v>
      </c>
      <c r="AG140" s="5">
        <v>6954.2</v>
      </c>
      <c r="AH140" s="6">
        <v>2284.921</v>
      </c>
    </row>
    <row r="141" ht="12.75" customHeight="1">
      <c r="B141" s="4">
        <v>43334.0</v>
      </c>
      <c r="C141" s="5">
        <v>10.385</v>
      </c>
      <c r="D141" s="5">
        <v>42.415</v>
      </c>
      <c r="E141" s="5">
        <v>8.35</v>
      </c>
      <c r="F141" s="5">
        <v>14.195</v>
      </c>
      <c r="G141" s="5">
        <v>4.664</v>
      </c>
      <c r="H141" s="5">
        <v>1.567</v>
      </c>
      <c r="I141" s="5">
        <v>1.423</v>
      </c>
      <c r="J141" s="5">
        <v>2.52</v>
      </c>
      <c r="K141" s="5">
        <v>5.037</v>
      </c>
      <c r="L141" s="5">
        <v>35.63</v>
      </c>
      <c r="M141" s="5">
        <v>12.72</v>
      </c>
      <c r="N141" s="5">
        <v>9.93</v>
      </c>
      <c r="O141" s="5">
        <v>8.669</v>
      </c>
      <c r="P141" s="5">
        <v>1.343</v>
      </c>
      <c r="Q141" s="5">
        <v>9.571</v>
      </c>
      <c r="R141" s="5">
        <v>3.146</v>
      </c>
      <c r="S141" s="5">
        <v>3.653</v>
      </c>
      <c r="T141" s="5">
        <v>79.5</v>
      </c>
      <c r="U141" s="5">
        <v>2.366</v>
      </c>
      <c r="V141" s="5">
        <v>49.295</v>
      </c>
      <c r="W141" s="5">
        <v>2.72</v>
      </c>
      <c r="X141" s="5">
        <v>2378.84</v>
      </c>
      <c r="Y141" s="5">
        <v>12.435</v>
      </c>
      <c r="Z141" s="5">
        <v>1.289</v>
      </c>
      <c r="AA141" s="5">
        <v>17.265</v>
      </c>
      <c r="AB141" s="5">
        <v>4.1</v>
      </c>
      <c r="AC141" s="5">
        <v>9.76</v>
      </c>
      <c r="AD141" s="5">
        <v>49.52</v>
      </c>
      <c r="AE141" s="5">
        <v>58.75</v>
      </c>
      <c r="AF141" s="5">
        <v>1.55</v>
      </c>
      <c r="AG141" s="5">
        <v>6630.1</v>
      </c>
      <c r="AH141" s="6">
        <v>2228.015</v>
      </c>
    </row>
    <row r="142" ht="12.75" customHeight="1">
      <c r="B142" s="4">
        <v>43335.0</v>
      </c>
      <c r="C142" s="5">
        <v>10.485</v>
      </c>
      <c r="D142" s="5">
        <v>37.0</v>
      </c>
      <c r="E142" s="5">
        <v>8.338</v>
      </c>
      <c r="F142" s="5">
        <v>12.92</v>
      </c>
      <c r="G142" s="5">
        <v>4.521</v>
      </c>
      <c r="H142" s="5">
        <v>1.484</v>
      </c>
      <c r="I142" s="5">
        <v>1.351</v>
      </c>
      <c r="J142" s="5">
        <v>2.432</v>
      </c>
      <c r="K142" s="5">
        <v>5.0</v>
      </c>
      <c r="L142" s="5">
        <v>36.665</v>
      </c>
      <c r="M142" s="5">
        <v>12.855</v>
      </c>
      <c r="N142" s="5">
        <v>8.779</v>
      </c>
      <c r="O142" s="5">
        <v>8.994</v>
      </c>
      <c r="P142" s="5">
        <v>1.279</v>
      </c>
      <c r="Q142" s="5">
        <v>9.642</v>
      </c>
      <c r="R142" s="5">
        <v>3.126</v>
      </c>
      <c r="S142" s="5">
        <v>3.765</v>
      </c>
      <c r="T142" s="5">
        <v>82.99</v>
      </c>
      <c r="U142" s="5">
        <v>2.32</v>
      </c>
      <c r="V142" s="5">
        <v>53.56</v>
      </c>
      <c r="W142" s="5">
        <v>2.626</v>
      </c>
      <c r="X142" s="5">
        <v>2387.35</v>
      </c>
      <c r="Y142" s="5">
        <v>12.63</v>
      </c>
      <c r="Z142" s="5">
        <v>1.22</v>
      </c>
      <c r="AA142" s="5">
        <v>17.745</v>
      </c>
      <c r="AB142" s="5">
        <v>4.24</v>
      </c>
      <c r="AC142" s="5">
        <v>9.949</v>
      </c>
      <c r="AD142" s="5">
        <v>50.86</v>
      </c>
      <c r="AE142" s="5">
        <v>59.5</v>
      </c>
      <c r="AF142" s="5">
        <v>1.53</v>
      </c>
      <c r="AG142" s="5">
        <v>6632.6</v>
      </c>
      <c r="AH142" s="6">
        <v>2302.452</v>
      </c>
    </row>
    <row r="143" ht="12.75" customHeight="1">
      <c r="B143" s="4">
        <v>43336.0</v>
      </c>
      <c r="C143" s="5">
        <v>9.84</v>
      </c>
      <c r="D143" s="5">
        <v>32.13</v>
      </c>
      <c r="E143" s="5">
        <v>8.08</v>
      </c>
      <c r="F143" s="5">
        <v>12.035</v>
      </c>
      <c r="G143" s="5">
        <v>4.51</v>
      </c>
      <c r="H143" s="5">
        <v>1.375</v>
      </c>
      <c r="I143" s="5">
        <v>1.508</v>
      </c>
      <c r="J143" s="5">
        <v>2.392</v>
      </c>
      <c r="K143" s="5">
        <v>4.908</v>
      </c>
      <c r="L143" s="5">
        <v>36.12</v>
      </c>
      <c r="M143" s="5">
        <v>12.34</v>
      </c>
      <c r="N143" s="5">
        <v>7.91</v>
      </c>
      <c r="O143" s="5">
        <v>8.583</v>
      </c>
      <c r="P143" s="5">
        <v>1.206</v>
      </c>
      <c r="Q143" s="5">
        <v>9.27</v>
      </c>
      <c r="R143" s="5">
        <v>2.83</v>
      </c>
      <c r="S143" s="5">
        <v>3.529</v>
      </c>
      <c r="T143" s="5">
        <v>81.84</v>
      </c>
      <c r="U143" s="5">
        <v>2.18</v>
      </c>
      <c r="V143" s="5">
        <v>51.2</v>
      </c>
      <c r="W143" s="5">
        <v>2.584</v>
      </c>
      <c r="X143" s="5">
        <v>2348.92</v>
      </c>
      <c r="Y143" s="5">
        <v>11.82</v>
      </c>
      <c r="Z143" s="5">
        <v>1.156</v>
      </c>
      <c r="AA143" s="5">
        <v>17.065</v>
      </c>
      <c r="AB143" s="5">
        <v>4.25</v>
      </c>
      <c r="AC143" s="5">
        <v>8.947</v>
      </c>
      <c r="AD143" s="5">
        <v>47.545</v>
      </c>
      <c r="AE143" s="5">
        <v>58.65</v>
      </c>
      <c r="AF143" s="5">
        <v>1.6</v>
      </c>
      <c r="AG143" s="5">
        <v>6368.8</v>
      </c>
      <c r="AH143" s="6">
        <v>2251.053</v>
      </c>
    </row>
    <row r="144" ht="12.75" customHeight="1">
      <c r="B144" s="4">
        <v>43339.0</v>
      </c>
      <c r="C144" s="5">
        <v>9.681</v>
      </c>
      <c r="D144" s="5">
        <v>32.04</v>
      </c>
      <c r="E144" s="5">
        <v>8.01</v>
      </c>
      <c r="F144" s="5">
        <v>12.175</v>
      </c>
      <c r="G144" s="5">
        <v>4.63</v>
      </c>
      <c r="H144" s="5">
        <v>1.409</v>
      </c>
      <c r="I144" s="5">
        <v>1.425</v>
      </c>
      <c r="J144" s="5">
        <v>2.41</v>
      </c>
      <c r="K144" s="5">
        <v>4.941</v>
      </c>
      <c r="L144" s="5">
        <v>37.34</v>
      </c>
      <c r="M144" s="5">
        <v>12.76</v>
      </c>
      <c r="N144" s="5">
        <v>7.412</v>
      </c>
      <c r="O144" s="5">
        <v>8.38</v>
      </c>
      <c r="P144" s="5">
        <v>1.131</v>
      </c>
      <c r="Q144" s="5">
        <v>9.586</v>
      </c>
      <c r="R144" s="5">
        <v>2.715</v>
      </c>
      <c r="S144" s="5">
        <v>3.573</v>
      </c>
      <c r="T144" s="5">
        <v>81.29</v>
      </c>
      <c r="U144" s="5">
        <v>2.182</v>
      </c>
      <c r="V144" s="5">
        <v>55.01</v>
      </c>
      <c r="W144" s="5">
        <v>2.574</v>
      </c>
      <c r="X144" s="5">
        <v>2386.91</v>
      </c>
      <c r="Y144" s="5">
        <v>12.19</v>
      </c>
      <c r="Z144" s="5">
        <v>1.128</v>
      </c>
      <c r="AA144" s="5">
        <v>16.85</v>
      </c>
      <c r="AB144" s="5">
        <v>4.14</v>
      </c>
      <c r="AC144" s="5">
        <v>8.724</v>
      </c>
      <c r="AD144" s="5">
        <v>48.425</v>
      </c>
      <c r="AE144" s="5">
        <v>60.45</v>
      </c>
      <c r="AF144" s="5">
        <v>1.89</v>
      </c>
      <c r="AG144" s="5">
        <v>6373.4</v>
      </c>
      <c r="AH144" s="6">
        <v>2263.357</v>
      </c>
    </row>
    <row r="145" ht="12.75" customHeight="1">
      <c r="B145" s="4">
        <v>43340.0</v>
      </c>
      <c r="C145" s="5">
        <v>10.415</v>
      </c>
      <c r="D145" s="5">
        <v>34.51</v>
      </c>
      <c r="E145" s="5">
        <v>8.52</v>
      </c>
      <c r="F145" s="5">
        <v>13.235</v>
      </c>
      <c r="G145" s="5">
        <v>5.309</v>
      </c>
      <c r="H145" s="5">
        <v>1.484</v>
      </c>
      <c r="I145" s="5">
        <v>1.556</v>
      </c>
      <c r="J145" s="5">
        <v>2.75</v>
      </c>
      <c r="K145" s="5">
        <v>5.659</v>
      </c>
      <c r="L145" s="5">
        <v>40.0</v>
      </c>
      <c r="M145" s="5">
        <v>13.585</v>
      </c>
      <c r="N145" s="5">
        <v>8.22</v>
      </c>
      <c r="O145" s="5">
        <v>9.049</v>
      </c>
      <c r="P145" s="5">
        <v>1.305</v>
      </c>
      <c r="Q145" s="5">
        <v>9.865</v>
      </c>
      <c r="R145" s="5">
        <v>3.098</v>
      </c>
      <c r="S145" s="5">
        <v>4.244</v>
      </c>
      <c r="T145" s="5">
        <v>87.5</v>
      </c>
      <c r="U145" s="5">
        <v>2.462</v>
      </c>
      <c r="V145" s="5">
        <v>57.87</v>
      </c>
      <c r="W145" s="5">
        <v>2.97</v>
      </c>
      <c r="X145" s="5">
        <v>2396.04</v>
      </c>
      <c r="Y145" s="5">
        <v>14.415</v>
      </c>
      <c r="Z145" s="5">
        <v>1.292</v>
      </c>
      <c r="AA145" s="5">
        <v>17.855</v>
      </c>
      <c r="AB145" s="5">
        <v>4.28</v>
      </c>
      <c r="AC145" s="5">
        <v>10.1</v>
      </c>
      <c r="AD145" s="5">
        <v>50.06</v>
      </c>
      <c r="AE145" s="5">
        <v>61.05</v>
      </c>
      <c r="AF145" s="5">
        <v>2.28</v>
      </c>
      <c r="AG145" s="5">
        <v>7110.2</v>
      </c>
      <c r="AH145" s="6">
        <v>2437.038</v>
      </c>
    </row>
    <row r="146" ht="12.75" customHeight="1">
      <c r="B146" s="4">
        <v>43341.0</v>
      </c>
      <c r="C146" s="5">
        <v>10.44</v>
      </c>
      <c r="D146" s="5">
        <v>36.075</v>
      </c>
      <c r="E146" s="5">
        <v>8.5</v>
      </c>
      <c r="F146" s="5">
        <v>15.2</v>
      </c>
      <c r="G146" s="5">
        <v>5.61</v>
      </c>
      <c r="H146" s="5">
        <v>1.72</v>
      </c>
      <c r="I146" s="5">
        <v>1.676</v>
      </c>
      <c r="J146" s="5">
        <v>3.008</v>
      </c>
      <c r="K146" s="5">
        <v>5.96</v>
      </c>
      <c r="L146" s="5">
        <v>40.25</v>
      </c>
      <c r="M146" s="5">
        <v>14.21</v>
      </c>
      <c r="N146" s="5">
        <v>9.269</v>
      </c>
      <c r="O146" s="5">
        <v>9.026</v>
      </c>
      <c r="P146" s="5">
        <v>1.45</v>
      </c>
      <c r="Q146" s="5">
        <v>10.185</v>
      </c>
      <c r="R146" s="5">
        <v>3.26</v>
      </c>
      <c r="S146" s="5">
        <v>4.272</v>
      </c>
      <c r="T146" s="5">
        <v>86.5</v>
      </c>
      <c r="U146" s="5">
        <v>2.54</v>
      </c>
      <c r="V146" s="5">
        <v>58.13</v>
      </c>
      <c r="W146" s="5">
        <v>3.122</v>
      </c>
      <c r="X146" s="5">
        <v>2395.37</v>
      </c>
      <c r="Y146" s="5">
        <v>15.93</v>
      </c>
      <c r="Z146" s="5">
        <v>1.402</v>
      </c>
      <c r="AA146" s="5">
        <v>18.28</v>
      </c>
      <c r="AB146" s="5">
        <v>4.57</v>
      </c>
      <c r="AC146" s="5">
        <v>10.455</v>
      </c>
      <c r="AD146" s="5">
        <v>49.755</v>
      </c>
      <c r="AE146" s="5">
        <v>60.2</v>
      </c>
      <c r="AF146" s="5">
        <v>2.2</v>
      </c>
      <c r="AG146" s="5">
        <v>7417.3</v>
      </c>
      <c r="AH146" s="6">
        <v>2456.527</v>
      </c>
    </row>
    <row r="147" ht="12.75" customHeight="1">
      <c r="B147" s="4">
        <v>43342.0</v>
      </c>
      <c r="C147" s="5">
        <v>10.66</v>
      </c>
      <c r="D147" s="5">
        <v>37.77</v>
      </c>
      <c r="E147" s="5">
        <v>8.795</v>
      </c>
      <c r="F147" s="5">
        <v>15.15</v>
      </c>
      <c r="G147" s="5">
        <v>5.592</v>
      </c>
      <c r="H147" s="5">
        <v>1.713</v>
      </c>
      <c r="I147" s="5">
        <v>1.839</v>
      </c>
      <c r="J147" s="5">
        <v>2.91</v>
      </c>
      <c r="K147" s="5">
        <v>5.71</v>
      </c>
      <c r="L147" s="5">
        <v>39.38</v>
      </c>
      <c r="M147" s="5">
        <v>13.55</v>
      </c>
      <c r="N147" s="5">
        <v>10.1</v>
      </c>
      <c r="O147" s="5">
        <v>9.719</v>
      </c>
      <c r="P147" s="5">
        <v>1.41</v>
      </c>
      <c r="Q147" s="5">
        <v>10.165</v>
      </c>
      <c r="R147" s="5">
        <v>3.117</v>
      </c>
      <c r="S147" s="5">
        <v>4.198</v>
      </c>
      <c r="T147" s="5">
        <v>86.14</v>
      </c>
      <c r="U147" s="5">
        <v>2.528</v>
      </c>
      <c r="V147" s="5">
        <v>58.93</v>
      </c>
      <c r="W147" s="5">
        <v>3.146</v>
      </c>
      <c r="X147" s="5">
        <v>2402.88</v>
      </c>
      <c r="Y147" s="5">
        <v>14.215</v>
      </c>
      <c r="Z147" s="5">
        <v>1.358</v>
      </c>
      <c r="AA147" s="5">
        <v>17.865</v>
      </c>
      <c r="AB147" s="5">
        <v>4.91</v>
      </c>
      <c r="AC147" s="5">
        <v>10.21</v>
      </c>
      <c r="AD147" s="5">
        <v>50.33</v>
      </c>
      <c r="AE147" s="5">
        <v>59.85</v>
      </c>
      <c r="AF147" s="5">
        <v>2.39</v>
      </c>
      <c r="AG147" s="5">
        <v>7282.9</v>
      </c>
      <c r="AH147" s="6">
        <v>2452.73</v>
      </c>
    </row>
    <row r="148" ht="12.75" customHeight="1">
      <c r="B148" s="4">
        <v>43343.0</v>
      </c>
      <c r="C148" s="5">
        <v>10.605</v>
      </c>
      <c r="D148" s="5">
        <v>36.65</v>
      </c>
      <c r="E148" s="5">
        <v>8.496</v>
      </c>
      <c r="F148" s="5">
        <v>15.65</v>
      </c>
      <c r="G148" s="5">
        <v>5.348</v>
      </c>
      <c r="H148" s="5">
        <v>1.773</v>
      </c>
      <c r="I148" s="5">
        <v>2.083</v>
      </c>
      <c r="J148" s="5">
        <v>2.86</v>
      </c>
      <c r="K148" s="5">
        <v>5.755</v>
      </c>
      <c r="L148" s="5">
        <v>39.17</v>
      </c>
      <c r="M148" s="5">
        <v>13.405</v>
      </c>
      <c r="N148" s="5">
        <v>9.9</v>
      </c>
      <c r="O148" s="5">
        <v>9.291</v>
      </c>
      <c r="P148" s="5">
        <v>1.43</v>
      </c>
      <c r="Q148" s="5">
        <v>9.659</v>
      </c>
      <c r="R148" s="5">
        <v>3.072</v>
      </c>
      <c r="S148" s="5">
        <v>3.996</v>
      </c>
      <c r="T148" s="5">
        <v>86.62</v>
      </c>
      <c r="U148" s="5">
        <v>2.544</v>
      </c>
      <c r="V148" s="5">
        <v>56.04</v>
      </c>
      <c r="W148" s="5">
        <v>3.054</v>
      </c>
      <c r="X148" s="5">
        <v>2409.64</v>
      </c>
      <c r="Y148" s="5">
        <v>14.32</v>
      </c>
      <c r="Z148" s="5">
        <v>1.33</v>
      </c>
      <c r="AA148" s="5">
        <v>18.055</v>
      </c>
      <c r="AB148" s="5">
        <v>4.95</v>
      </c>
      <c r="AC148" s="5">
        <v>9.889</v>
      </c>
      <c r="AD148" s="5">
        <v>49.49</v>
      </c>
      <c r="AE148" s="5">
        <v>59.65</v>
      </c>
      <c r="AF148" s="5">
        <v>2.24</v>
      </c>
      <c r="AG148" s="5">
        <v>7195.0</v>
      </c>
      <c r="AH148" s="6">
        <v>2403.804</v>
      </c>
    </row>
    <row r="149" ht="12.75" customHeight="1">
      <c r="B149" s="4">
        <v>43346.0</v>
      </c>
      <c r="C149" s="5">
        <v>11.365</v>
      </c>
      <c r="D149" s="5">
        <v>39.745</v>
      </c>
      <c r="E149" s="5">
        <v>8.764</v>
      </c>
      <c r="F149" s="5">
        <v>15.5</v>
      </c>
      <c r="G149" s="5">
        <v>5.981</v>
      </c>
      <c r="H149" s="5">
        <v>1.915</v>
      </c>
      <c r="I149" s="5">
        <v>2.245</v>
      </c>
      <c r="J149" s="5">
        <v>3.165</v>
      </c>
      <c r="K149" s="5">
        <v>6.39</v>
      </c>
      <c r="L149" s="5">
        <v>40.5</v>
      </c>
      <c r="M149" s="5">
        <v>14.035</v>
      </c>
      <c r="N149" s="5">
        <v>10.18</v>
      </c>
      <c r="O149" s="5">
        <v>9.544</v>
      </c>
      <c r="P149" s="5">
        <v>1.707</v>
      </c>
      <c r="Q149" s="5">
        <v>10.64</v>
      </c>
      <c r="R149" s="5">
        <v>3.488</v>
      </c>
      <c r="S149" s="5">
        <v>4.28</v>
      </c>
      <c r="T149" s="5">
        <v>95.57</v>
      </c>
      <c r="U149" s="5">
        <v>2.748</v>
      </c>
      <c r="V149" s="5">
        <v>59.58</v>
      </c>
      <c r="W149" s="5">
        <v>3.506</v>
      </c>
      <c r="X149" s="5">
        <v>2413.13</v>
      </c>
      <c r="Y149" s="5">
        <v>15.815</v>
      </c>
      <c r="Z149" s="5">
        <v>1.492</v>
      </c>
      <c r="AA149" s="5">
        <v>18.785</v>
      </c>
      <c r="AB149" s="5">
        <v>4.95</v>
      </c>
      <c r="AC149" s="5">
        <v>10.985</v>
      </c>
      <c r="AD149" s="5">
        <v>50.72</v>
      </c>
      <c r="AE149" s="5">
        <v>60.15</v>
      </c>
      <c r="AF149" s="5">
        <v>1.93</v>
      </c>
      <c r="AG149" s="5">
        <v>7862.0</v>
      </c>
      <c r="AH149" s="6">
        <v>2524.945</v>
      </c>
    </row>
    <row r="150" ht="12.75" customHeight="1">
      <c r="B150" s="7">
        <v>43347.0</v>
      </c>
      <c r="C150" s="8">
        <v>11.95</v>
      </c>
      <c r="D150" s="8">
        <v>41.46</v>
      </c>
      <c r="E150" s="8">
        <v>9.01</v>
      </c>
      <c r="F150" s="8">
        <v>16.48</v>
      </c>
      <c r="G150" s="8">
        <v>6.139</v>
      </c>
      <c r="H150" s="8">
        <v>1.884</v>
      </c>
      <c r="I150" s="8">
        <v>2.187</v>
      </c>
      <c r="J150" s="8">
        <v>3.368</v>
      </c>
      <c r="K150" s="8">
        <v>6.511</v>
      </c>
      <c r="L150" s="8">
        <v>40.89</v>
      </c>
      <c r="M150" s="8">
        <v>15.16</v>
      </c>
      <c r="N150" s="8">
        <v>10.525</v>
      </c>
      <c r="O150" s="8">
        <v>9.7</v>
      </c>
      <c r="P150" s="8">
        <v>1.803</v>
      </c>
      <c r="Q150" s="8">
        <v>11.65</v>
      </c>
      <c r="R150" s="8">
        <v>3.62</v>
      </c>
      <c r="S150" s="8">
        <v>4.348</v>
      </c>
      <c r="T150" s="8">
        <v>87.19</v>
      </c>
      <c r="U150" s="8">
        <v>2.964</v>
      </c>
      <c r="V150" s="8">
        <v>62.29</v>
      </c>
      <c r="W150" s="8">
        <v>3.696</v>
      </c>
      <c r="X150" s="8">
        <v>2424.79</v>
      </c>
      <c r="Y150" s="8">
        <v>15.7</v>
      </c>
      <c r="Z150" s="8">
        <v>1.717</v>
      </c>
      <c r="AA150" s="8">
        <v>19.52</v>
      </c>
      <c r="AB150" s="8">
        <v>5.1</v>
      </c>
      <c r="AC150" s="8">
        <v>11.32</v>
      </c>
      <c r="AD150" s="8">
        <v>48.85</v>
      </c>
      <c r="AE150" s="8">
        <v>58.65</v>
      </c>
      <c r="AF150" s="8">
        <v>2.23</v>
      </c>
      <c r="AG150" s="8">
        <v>7935.9</v>
      </c>
      <c r="AH150" s="9">
        <v>2543.22</v>
      </c>
    </row>
    <row r="151" ht="12.75" customHeight="1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ht="12.75" customHeight="1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ht="12.75" customHeight="1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ht="12.75" customHeight="1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ht="12.75" customHeight="1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ht="12.75" customHeight="1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ht="12.75" customHeight="1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ht="12.75" customHeight="1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ht="12.75" customHeight="1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ht="12.75" customHeight="1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ht="12.75" customHeight="1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ht="12.75" customHeight="1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ht="12.75" customHeight="1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ht="12.75" customHeight="1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ht="12.75" customHeight="1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ht="12.75" customHeight="1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ht="12.75" customHeight="1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ht="12.75" customHeight="1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ht="12.75" customHeight="1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ht="12.75" customHeight="1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ht="12.75" customHeight="1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ht="12.75" customHeight="1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ht="12.75" customHeight="1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ht="12.75" customHeight="1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ht="12.75" customHeight="1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ht="12.75" customHeight="1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ht="12.75" customHeight="1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ht="12.75" customHeight="1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ht="12.75" customHeight="1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ht="12.75" customHeight="1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ht="12.75" customHeight="1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ht="12.75" customHeight="1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ht="12.75" customHeight="1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ht="12.75" customHeight="1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ht="12.75" customHeight="1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ht="12.75" customHeight="1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ht="12.75" customHeight="1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ht="12.75" customHeight="1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ht="12.75" customHeight="1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ht="12.75" customHeight="1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ht="12.75" customHeight="1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ht="12.75" customHeight="1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ht="12.75" customHeight="1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ht="12.75" customHeight="1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ht="12.75" customHeight="1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ht="12.75" customHeight="1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ht="12.75" customHeight="1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ht="12.75" customHeight="1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ht="12.75" customHeight="1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ht="12.75" customHeight="1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ht="12.75" customHeight="1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ht="12.75" customHeight="1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ht="12.75" customHeight="1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ht="12.75" customHeight="1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ht="12.75" customHeight="1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ht="12.75" customHeight="1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ht="12.75" customHeight="1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ht="12.75" customHeight="1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ht="12.75" customHeight="1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ht="12.75" customHeight="1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ht="12.75" customHeight="1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ht="12.75" customHeight="1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ht="12.75" customHeight="1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ht="12.75" customHeight="1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ht="12.75" customHeight="1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ht="12.75" customHeight="1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ht="12.75" customHeight="1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ht="12.75" customHeight="1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ht="12.75" customHeight="1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ht="12.75" customHeight="1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ht="12.75" customHeight="1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ht="12.75" customHeight="1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ht="12.75" customHeight="1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ht="12.75" customHeight="1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ht="12.75" customHeight="1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ht="12.75" customHeight="1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ht="12.75" customHeight="1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ht="12.75" customHeight="1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ht="12.75" customHeight="1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ht="12.75" customHeight="1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ht="12.75" customHeight="1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ht="12.75" customHeight="1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ht="12.75" customHeight="1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ht="12.75" customHeight="1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ht="12.75" customHeight="1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ht="12.75" customHeight="1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ht="12.75" customHeight="1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ht="12.75" customHeight="1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ht="12.75" customHeight="1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ht="12.75" customHeight="1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ht="12.75" customHeight="1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ht="12.75" customHeight="1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ht="12.75" customHeight="1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ht="12.75" customHeight="1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ht="12.75" customHeight="1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ht="12.75" customHeight="1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ht="12.75" customHeight="1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ht="12.75" customHeight="1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ht="12.75" customHeight="1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ht="12.75" customHeight="1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ht="12.75" customHeight="1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ht="12.75" customHeight="1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ht="12.75" customHeight="1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ht="12.75" customHeight="1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ht="12.75" customHeight="1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ht="12.75" customHeight="1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ht="12.75" customHeight="1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ht="12.75" customHeight="1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ht="12.75" customHeight="1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ht="12.75" customHeight="1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ht="12.75" customHeight="1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ht="12.75" customHeight="1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ht="12.75" customHeight="1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ht="12.75" customHeight="1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ht="12.75" customHeight="1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ht="12.75" customHeight="1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ht="12.75" customHeight="1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ht="12.75" customHeight="1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ht="12.75" customHeight="1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ht="12.75" customHeight="1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ht="12.75" customHeight="1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ht="12.75" customHeight="1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ht="12.75" customHeight="1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ht="12.75" customHeight="1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ht="12.75" customHeight="1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ht="12.75" customHeight="1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ht="12.75" customHeight="1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ht="12.75" customHeight="1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ht="12.75" customHeight="1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ht="12.75" customHeight="1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ht="12.75" customHeight="1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ht="12.75" customHeight="1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ht="12.75" customHeight="1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ht="12.75" customHeight="1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ht="12.75" customHeight="1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ht="12.75" customHeight="1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ht="12.75" customHeight="1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ht="12.75" customHeight="1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ht="12.75" customHeight="1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ht="12.75" customHeight="1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ht="12.75" customHeight="1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ht="12.75" customHeight="1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ht="12.75" customHeight="1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ht="12.75" customHeight="1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ht="12.75" customHeight="1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ht="12.75" customHeight="1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ht="12.75" customHeight="1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ht="12.75" customHeight="1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ht="12.75" customHeight="1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ht="12.75" customHeight="1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ht="12.75" customHeight="1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ht="12.75" customHeight="1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ht="12.75" customHeight="1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ht="12.75" customHeight="1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ht="12.75" customHeight="1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ht="12.75" customHeight="1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ht="12.75" customHeight="1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ht="12.75" customHeight="1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ht="12.75" customHeight="1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ht="12.75" customHeight="1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ht="12.75" customHeight="1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ht="12.75" customHeight="1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ht="12.75" customHeight="1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ht="12.75" customHeight="1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ht="12.75" customHeight="1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ht="12.75" customHeight="1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ht="12.75" customHeight="1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ht="12.75" customHeight="1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ht="12.75" customHeight="1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ht="12.75" customHeight="1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ht="12.75" customHeight="1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ht="12.75" customHeight="1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ht="12.75" customHeight="1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ht="12.75" customHeight="1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ht="12.75" customHeight="1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ht="12.75" customHeight="1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ht="12.75" customHeight="1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ht="12.75" customHeight="1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ht="12.75" customHeight="1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ht="12.75" customHeight="1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ht="12.75" customHeight="1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ht="12.75" customHeight="1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ht="12.75" customHeight="1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ht="12.75" customHeight="1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ht="12.75" customHeight="1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ht="12.75" customHeight="1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ht="12.75" customHeight="1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ht="12.75" customHeight="1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ht="12.75" customHeight="1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ht="12.75" customHeight="1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ht="12.75" customHeight="1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ht="12.75" customHeight="1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ht="12.75" customHeight="1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ht="12.75" customHeight="1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ht="12.75" customHeight="1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ht="12.75" customHeight="1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ht="12.75" customHeight="1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ht="12.75" customHeight="1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ht="12.75" customHeight="1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ht="12.75" customHeight="1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ht="12.75" customHeight="1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ht="12.75" customHeight="1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ht="12.75" customHeight="1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ht="12.75" customHeight="1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ht="12.75" customHeight="1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ht="12.75" customHeight="1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ht="12.75" customHeight="1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ht="12.75" customHeight="1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ht="12.75" customHeight="1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ht="12.75" customHeight="1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ht="12.75" customHeight="1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ht="12.75" customHeight="1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ht="12.75" customHeight="1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ht="12.75" customHeight="1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ht="12.75" customHeight="1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ht="12.75" customHeight="1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ht="12.75" customHeight="1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ht="12.75" customHeight="1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ht="12.75" customHeight="1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ht="12.75" customHeight="1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ht="12.75" customHeight="1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ht="12.75" customHeight="1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ht="12.75" customHeight="1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ht="12.75" customHeight="1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ht="12.75" customHeight="1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ht="12.75" customHeight="1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ht="12.75" customHeight="1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ht="12.75" customHeight="1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ht="12.75" customHeight="1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ht="12.75" customHeight="1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ht="12.75" customHeight="1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ht="12.75" customHeight="1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ht="12.75" customHeight="1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ht="12.75" customHeight="1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ht="12.75" customHeight="1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ht="12.75" customHeight="1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ht="12.75" customHeight="1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ht="12.75" customHeight="1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ht="12.75" customHeight="1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ht="12.75" customHeight="1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ht="12.75" customHeight="1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ht="12.75" customHeight="1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ht="12.75" customHeight="1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ht="12.75" customHeight="1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ht="12.75" customHeight="1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ht="12.75" customHeight="1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ht="12.75" customHeight="1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ht="12.75" customHeight="1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ht="12.75" customHeight="1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ht="12.75" customHeight="1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ht="12.75" customHeight="1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ht="12.75" customHeight="1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ht="12.75" customHeight="1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ht="12.75" customHeight="1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ht="12.75" customHeight="1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ht="12.75" customHeight="1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ht="12.75" customHeight="1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ht="12.75" customHeight="1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ht="12.75" customHeight="1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ht="12.75" customHeight="1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ht="12.75" customHeight="1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ht="12.75" customHeight="1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ht="12.75" customHeight="1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ht="12.75" customHeight="1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ht="12.75" customHeight="1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ht="12.75" customHeight="1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ht="12.75" customHeight="1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ht="12.75" customHeight="1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ht="12.75" customHeight="1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ht="12.75" customHeight="1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ht="12.75" customHeight="1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ht="12.75" customHeight="1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ht="12.75" customHeight="1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ht="12.75" customHeight="1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ht="12.75" customHeight="1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ht="12.75" customHeight="1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ht="12.75" customHeight="1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ht="12.75" customHeight="1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ht="12.75" customHeight="1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ht="12.75" customHeight="1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ht="12.75" customHeight="1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ht="12.75" customHeight="1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ht="12.75" customHeight="1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ht="12.75" customHeight="1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ht="12.75" customHeight="1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ht="12.75" customHeight="1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ht="12.75" customHeight="1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ht="12.75" customHeight="1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ht="12.75" customHeight="1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ht="12.75" customHeight="1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ht="12.75" customHeight="1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ht="12.75" customHeight="1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ht="12.75" customHeight="1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ht="12.75" customHeight="1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ht="12.75" customHeight="1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ht="12.75" customHeight="1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ht="12.75" customHeight="1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ht="12.75" customHeight="1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ht="12.75" customHeight="1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ht="12.75" customHeight="1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ht="12.75" customHeight="1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ht="12.75" customHeight="1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ht="12.75" customHeight="1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ht="12.75" customHeight="1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ht="12.75" customHeight="1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ht="12.75" customHeight="1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ht="12.75" customHeight="1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ht="12.75" customHeight="1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ht="12.75" customHeight="1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ht="12.75" customHeight="1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ht="12.75" customHeight="1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ht="12.75" customHeight="1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ht="12.75" customHeight="1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ht="12.75" customHeight="1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ht="12.75" customHeight="1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ht="12.75" customHeight="1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ht="12.75" customHeight="1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ht="12.75" customHeight="1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ht="12.75" customHeight="1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ht="12.75" customHeight="1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ht="12.75" customHeight="1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ht="12.75" customHeight="1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ht="12.75" customHeight="1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ht="12.75" customHeight="1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ht="12.75" customHeight="1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ht="12.75" customHeight="1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ht="12.75" customHeight="1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ht="12.75" customHeight="1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ht="12.75" customHeight="1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ht="12.75" customHeight="1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ht="12.75" customHeight="1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ht="12.75" customHeight="1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ht="12.75" customHeight="1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ht="12.75" customHeight="1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ht="12.75" customHeight="1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ht="12.75" customHeight="1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ht="12.75" customHeight="1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ht="12.75" customHeight="1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ht="12.75" customHeight="1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ht="12.75" customHeight="1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ht="12.75" customHeight="1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ht="12.75" customHeight="1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ht="12.75" customHeight="1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ht="12.75" customHeight="1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ht="12.75" customHeight="1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ht="12.75" customHeight="1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ht="12.75" customHeight="1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ht="12.75" customHeight="1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ht="12.75" customHeight="1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ht="12.75" customHeight="1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ht="12.75" customHeight="1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ht="12.75" customHeight="1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ht="12.75" customHeight="1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ht="12.75" customHeight="1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ht="12.75" customHeight="1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ht="12.75" customHeight="1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ht="12.75" customHeight="1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ht="12.75" customHeight="1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ht="12.75" customHeight="1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ht="12.75" customHeight="1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ht="12.75" customHeight="1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ht="12.75" customHeight="1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ht="12.75" customHeight="1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ht="12.75" customHeight="1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ht="12.75" customHeight="1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ht="12.75" customHeight="1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ht="12.75" customHeight="1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ht="12.75" customHeight="1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ht="12.75" customHeight="1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ht="12.75" customHeight="1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ht="12.75" customHeight="1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ht="12.75" customHeight="1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ht="12.75" customHeight="1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ht="12.75" customHeight="1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ht="12.75" customHeight="1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ht="12.75" customHeight="1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ht="12.75" customHeight="1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ht="12.75" customHeight="1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ht="12.75" customHeight="1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ht="12.75" customHeight="1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ht="12.75" customHeight="1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ht="12.75" customHeight="1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ht="12.75" customHeight="1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ht="12.75" customHeight="1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ht="12.75" customHeight="1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ht="12.75" customHeight="1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ht="12.75" customHeight="1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ht="12.75" customHeight="1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ht="12.75" customHeight="1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ht="12.75" customHeight="1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ht="12.75" customHeight="1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ht="12.75" customHeight="1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ht="12.75" customHeight="1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ht="12.75" customHeight="1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ht="12.75" customHeight="1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ht="12.75" customHeight="1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ht="12.75" customHeight="1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ht="12.75" customHeight="1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ht="12.75" customHeight="1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ht="12.75" customHeight="1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ht="12.75" customHeight="1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ht="12.75" customHeight="1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ht="12.75" customHeight="1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ht="12.75" customHeight="1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ht="12.75" customHeight="1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ht="12.75" customHeight="1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ht="12.75" customHeight="1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ht="12.75" customHeight="1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ht="12.75" customHeight="1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ht="12.75" customHeight="1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ht="12.75" customHeight="1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ht="12.75" customHeight="1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ht="12.75" customHeight="1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ht="12.75" customHeight="1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ht="12.75" customHeight="1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ht="12.75" customHeight="1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ht="12.75" customHeight="1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ht="12.75" customHeight="1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ht="12.75" customHeight="1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ht="12.75" customHeight="1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ht="12.75" customHeight="1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ht="12.75" customHeight="1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ht="12.75" customHeight="1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ht="12.75" customHeight="1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ht="12.75" customHeight="1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ht="12.75" customHeight="1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ht="12.75" customHeight="1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ht="12.75" customHeight="1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ht="12.75" customHeight="1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ht="12.75" customHeight="1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ht="12.75" customHeight="1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ht="12.75" customHeight="1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ht="12.75" customHeight="1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ht="12.75" customHeight="1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ht="12.75" customHeight="1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ht="12.75" customHeight="1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ht="12.75" customHeight="1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ht="12.75" customHeight="1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ht="12.75" customHeight="1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ht="12.75" customHeight="1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ht="12.75" customHeight="1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ht="12.75" customHeight="1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ht="12.75" customHeight="1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ht="12.75" customHeight="1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ht="12.75" customHeight="1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ht="12.75" customHeight="1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ht="12.75" customHeight="1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ht="12.75" customHeight="1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ht="12.75" customHeight="1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ht="12.75" customHeight="1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ht="12.75" customHeight="1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ht="12.75" customHeight="1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ht="12.75" customHeight="1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ht="12.75" customHeight="1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ht="12.75" customHeight="1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ht="12.75" customHeight="1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ht="12.75" customHeight="1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ht="12.75" customHeight="1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ht="12.75" customHeight="1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ht="12.75" customHeight="1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ht="12.75" customHeight="1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ht="12.75" customHeight="1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ht="12.75" customHeight="1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ht="12.75" customHeight="1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ht="12.75" customHeight="1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ht="12.75" customHeight="1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ht="12.75" customHeight="1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ht="12.75" customHeight="1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ht="12.75" customHeight="1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ht="12.75" customHeight="1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ht="12.75" customHeight="1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ht="12.75" customHeight="1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ht="12.75" customHeight="1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ht="12.75" customHeight="1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ht="12.75" customHeight="1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ht="12.75" customHeight="1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ht="12.75" customHeight="1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ht="12.75" customHeight="1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ht="12.75" customHeight="1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ht="12.75" customHeight="1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ht="12.75" customHeight="1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ht="12.75" customHeight="1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ht="12.75" customHeight="1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ht="12.75" customHeight="1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ht="12.75" customHeight="1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ht="12.75" customHeight="1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ht="12.75" customHeight="1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ht="12.75" customHeight="1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ht="12.75" customHeight="1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ht="12.75" customHeight="1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ht="12.75" customHeight="1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ht="12.75" customHeight="1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ht="12.75" customHeight="1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ht="12.75" customHeight="1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ht="12.75" customHeight="1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ht="12.75" customHeight="1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ht="12.75" customHeight="1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ht="12.75" customHeight="1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ht="12.75" customHeight="1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ht="12.75" customHeight="1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ht="12.75" customHeight="1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ht="12.75" customHeight="1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ht="12.75" customHeight="1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ht="12.75" customHeight="1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ht="12.75" customHeight="1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ht="12.75" customHeight="1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ht="12.75" customHeight="1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ht="12.75" customHeight="1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ht="12.75" customHeight="1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ht="12.75" customHeight="1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ht="12.75" customHeight="1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ht="12.75" customHeight="1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ht="12.75" customHeight="1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ht="12.75" customHeight="1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ht="12.75" customHeight="1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ht="12.75" customHeight="1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ht="12.75" customHeight="1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ht="12.75" customHeight="1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ht="12.75" customHeight="1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ht="12.75" customHeight="1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ht="12.75" customHeight="1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ht="12.75" customHeight="1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ht="12.75" customHeight="1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ht="12.75" customHeight="1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ht="12.75" customHeight="1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ht="12.75" customHeight="1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ht="12.75" customHeight="1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ht="12.75" customHeight="1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ht="12.75" customHeight="1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ht="12.75" customHeight="1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ht="12.75" customHeight="1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ht="12.75" customHeight="1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ht="12.75" customHeight="1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ht="12.75" customHeight="1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ht="12.75" customHeight="1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ht="12.75" customHeight="1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ht="12.75" customHeight="1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ht="12.75" customHeight="1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ht="12.75" customHeight="1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ht="12.75" customHeight="1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ht="12.75" customHeight="1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ht="12.75" customHeight="1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ht="12.75" customHeight="1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ht="12.75" customHeight="1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ht="12.75" customHeight="1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ht="12.75" customHeight="1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ht="12.75" customHeight="1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ht="12.75" customHeight="1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ht="12.75" customHeight="1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ht="12.75" customHeight="1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ht="12.75" customHeight="1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ht="12.75" customHeight="1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ht="12.75" customHeight="1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ht="12.75" customHeight="1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ht="12.75" customHeight="1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ht="12.75" customHeight="1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ht="12.75" customHeight="1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ht="12.75" customHeight="1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ht="12.75" customHeight="1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ht="12.75" customHeight="1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ht="12.75" customHeight="1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ht="12.75" customHeight="1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ht="12.75" customHeight="1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ht="12.75" customHeight="1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ht="12.75" customHeight="1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ht="12.75" customHeight="1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ht="12.75" customHeight="1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ht="12.75" customHeight="1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ht="12.75" customHeight="1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ht="12.75" customHeight="1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ht="12.75" customHeight="1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ht="12.75" customHeight="1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ht="12.75" customHeight="1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ht="12.75" customHeight="1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ht="12.75" customHeight="1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ht="12.75" customHeight="1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ht="12.75" customHeight="1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ht="12.75" customHeight="1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ht="12.75" customHeight="1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ht="12.75" customHeight="1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ht="12.75" customHeight="1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ht="12.75" customHeight="1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ht="12.75" customHeight="1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ht="12.75" customHeight="1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ht="12.75" customHeight="1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ht="12.75" customHeight="1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ht="12.75" customHeight="1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ht="12.75" customHeight="1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ht="12.75" customHeight="1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ht="12.75" customHeight="1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ht="12.75" customHeight="1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ht="12.75" customHeight="1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ht="12.75" customHeight="1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ht="12.75" customHeight="1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ht="12.75" customHeight="1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ht="12.75" customHeight="1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ht="12.75" customHeight="1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ht="12.75" customHeight="1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ht="12.75" customHeight="1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ht="12.75" customHeight="1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ht="12.75" customHeight="1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ht="12.75" customHeight="1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ht="12.75" customHeight="1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ht="12.75" customHeight="1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ht="12.75" customHeight="1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ht="12.75" customHeight="1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ht="12.75" customHeight="1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ht="12.75" customHeight="1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ht="12.75" customHeight="1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ht="12.75" customHeight="1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ht="12.75" customHeight="1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ht="12.75" customHeight="1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ht="12.75" customHeight="1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ht="12.75" customHeight="1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ht="12.75" customHeight="1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ht="12.75" customHeight="1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ht="12.75" customHeight="1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ht="12.75" customHeight="1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ht="12.75" customHeight="1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ht="12.75" customHeight="1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ht="12.75" customHeight="1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ht="12.75" customHeight="1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ht="12.75" customHeight="1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ht="12.75" customHeight="1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ht="12.75" customHeight="1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ht="12.75" customHeight="1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ht="12.75" customHeight="1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ht="12.75" customHeight="1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ht="12.75" customHeight="1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ht="12.75" customHeight="1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ht="12.75" customHeight="1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ht="12.75" customHeight="1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ht="12.75" customHeight="1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ht="12.75" customHeight="1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ht="12.75" customHeight="1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ht="12.75" customHeight="1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ht="12.75" customHeight="1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ht="12.75" customHeight="1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ht="12.75" customHeight="1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ht="12.75" customHeight="1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ht="12.75" customHeight="1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ht="12.75" customHeight="1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ht="12.75" customHeight="1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ht="12.75" customHeight="1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ht="12.75" customHeight="1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ht="12.75" customHeight="1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ht="12.75" customHeight="1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ht="12.75" customHeight="1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ht="12.75" customHeight="1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ht="12.75" customHeight="1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ht="12.75" customHeight="1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ht="12.75" customHeight="1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ht="12.75" customHeight="1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ht="12.75" customHeight="1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ht="12.75" customHeight="1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ht="12.75" customHeight="1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ht="12.75" customHeight="1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ht="12.75" customHeight="1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ht="12.75" customHeight="1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ht="12.75" customHeight="1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ht="12.75" customHeight="1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ht="12.75" customHeight="1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ht="12.75" customHeight="1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ht="12.75" customHeight="1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ht="12.75" customHeight="1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ht="12.75" customHeight="1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ht="12.75" customHeight="1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ht="12.75" customHeight="1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ht="12.75" customHeight="1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ht="12.75" customHeight="1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ht="12.75" customHeight="1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ht="12.75" customHeight="1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ht="12.75" customHeight="1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ht="12.75" customHeight="1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ht="12.75" customHeight="1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ht="12.75" customHeight="1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ht="12.75" customHeight="1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ht="12.75" customHeight="1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ht="12.75" customHeight="1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ht="12.75" customHeight="1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ht="12.75" customHeight="1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ht="12.75" customHeight="1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ht="12.75" customHeight="1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ht="12.75" customHeight="1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ht="12.75" customHeight="1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ht="12.75" customHeight="1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ht="12.75" customHeight="1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ht="12.75" customHeight="1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ht="12.75" customHeight="1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ht="12.75" customHeight="1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ht="12.75" customHeight="1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ht="12.75" customHeight="1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ht="12.75" customHeight="1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ht="12.75" customHeight="1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ht="12.75" customHeight="1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ht="12.75" customHeight="1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ht="12.75" customHeight="1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ht="12.75" customHeight="1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ht="12.75" customHeight="1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ht="12.75" customHeight="1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ht="12.75" customHeight="1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ht="12.75" customHeight="1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ht="12.75" customHeight="1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ht="12.75" customHeight="1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ht="12.75" customHeight="1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ht="12.75" customHeight="1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ht="12.75" customHeight="1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ht="12.75" customHeight="1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ht="12.75" customHeight="1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ht="12.75" customHeight="1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ht="12.75" customHeight="1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ht="12.75" customHeight="1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ht="12.75" customHeight="1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ht="12.75" customHeight="1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ht="12.75" customHeight="1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ht="12.75" customHeight="1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ht="12.75" customHeight="1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ht="12.75" customHeight="1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ht="12.75" customHeight="1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ht="12.75" customHeight="1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ht="12.75" customHeight="1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ht="12.75" customHeight="1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ht="12.75" customHeight="1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ht="12.75" customHeight="1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ht="12.75" customHeight="1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ht="12.75" customHeight="1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ht="12.75" customHeight="1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ht="12.75" customHeight="1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ht="12.75" customHeight="1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ht="12.75" customHeight="1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ht="12.75" customHeight="1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ht="12.75" customHeight="1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ht="12.75" customHeight="1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ht="12.75" customHeight="1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ht="12.75" customHeight="1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ht="12.75" customHeight="1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ht="12.75" customHeight="1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ht="12.75" customHeight="1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ht="12.75" customHeight="1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ht="12.75" customHeight="1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ht="12.75" customHeight="1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ht="12.75" customHeight="1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ht="12.75" customHeight="1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ht="12.75" customHeight="1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ht="12.75" customHeight="1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ht="12.75" customHeight="1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ht="12.75" customHeight="1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ht="12.75" customHeight="1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ht="12.75" customHeight="1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ht="12.75" customHeight="1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ht="12.75" customHeight="1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ht="12.75" customHeight="1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ht="12.75" customHeight="1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ht="12.75" customHeight="1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ht="12.75" customHeight="1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ht="12.75" customHeight="1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ht="12.75" customHeight="1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ht="12.75" customHeight="1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ht="12.75" customHeight="1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ht="12.75" customHeight="1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ht="12.75" customHeight="1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ht="12.75" customHeight="1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ht="12.75" customHeight="1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ht="12.75" customHeight="1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ht="12.75" customHeight="1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ht="12.75" customHeight="1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ht="12.75" customHeight="1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ht="12.75" customHeight="1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ht="12.75" customHeight="1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ht="12.75" customHeight="1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ht="12.75" customHeight="1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ht="12.75" customHeight="1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ht="12.75" customHeight="1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ht="12.75" customHeight="1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ht="12.75" customHeight="1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ht="12.75" customHeight="1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ht="12.75" customHeight="1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ht="12.75" customHeight="1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ht="12.75" customHeight="1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ht="12.75" customHeight="1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ht="12.75" customHeight="1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ht="12.75" customHeight="1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ht="12.75" customHeight="1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ht="12.75" customHeight="1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ht="12.75" customHeight="1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ht="12.75" customHeight="1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ht="12.75" customHeight="1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ht="12.75" customHeight="1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ht="12.75" customHeight="1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ht="12.75" customHeight="1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ht="12.75" customHeight="1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ht="12.75" customHeight="1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ht="12.75" customHeight="1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ht="12.75" customHeight="1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ht="12.75" customHeight="1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ht="12.75" customHeight="1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ht="12.75" customHeight="1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ht="12.75" customHeight="1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ht="12.75" customHeight="1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ht="12.75" customHeight="1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ht="12.75" customHeight="1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ht="12.75" customHeight="1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ht="12.75" customHeight="1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ht="12.75" customHeight="1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ht="12.75" customHeight="1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ht="12.75" customHeight="1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ht="12.75" customHeight="1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ht="12.75" customHeight="1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ht="12.75" customHeight="1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ht="12.75" customHeight="1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ht="12.75" customHeight="1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ht="12.75" customHeight="1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ht="12.75" customHeight="1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ht="12.75" customHeight="1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ht="12.75" customHeight="1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ht="12.75" customHeight="1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ht="12.75" customHeight="1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ht="12.75" customHeight="1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ht="12.75" customHeight="1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ht="12.75" customHeight="1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ht="12.75" customHeight="1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ht="12.75" customHeight="1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ht="12.75" customHeight="1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ht="12.75" customHeight="1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ht="12.75" customHeight="1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ht="12.75" customHeight="1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ht="12.75" customHeight="1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ht="12.75" customHeight="1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ht="12.75" customHeight="1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ht="12.75" customHeight="1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ht="12.75" customHeight="1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ht="12.75" customHeight="1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ht="12.75" customHeight="1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ht="12.75" customHeight="1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ht="12.75" customHeight="1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ht="12.75" customHeight="1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ht="12.75" customHeight="1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ht="12.75" customHeight="1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ht="12.75" customHeight="1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ht="12.75" customHeight="1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ht="12.75" customHeight="1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ht="12.75" customHeight="1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ht="12.75" customHeight="1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ht="12.75" customHeight="1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ht="12.75" customHeight="1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ht="12.75" customHeight="1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ht="12.75" customHeight="1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ht="12.75" customHeight="1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ht="12.75" customHeight="1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ht="12.75" customHeight="1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.88"/>
    <col customWidth="1" min="2" max="2" width="10.75"/>
    <col customWidth="1" min="3" max="34" width="12.88"/>
    <col customWidth="1" min="35" max="37" width="9.13"/>
    <col customWidth="1" min="38" max="38" width="12.25"/>
  </cols>
  <sheetData>
    <row r="1" ht="12.75" customHeight="1"/>
    <row r="2" ht="12.75" customHeight="1">
      <c r="AL2" s="10"/>
    </row>
    <row r="3" ht="12.75" customHeight="1">
      <c r="C3" s="11"/>
      <c r="D3" s="11"/>
    </row>
    <row r="4" ht="12.75" customHeight="1">
      <c r="C4" s="11"/>
      <c r="D4" s="11"/>
    </row>
    <row r="5" ht="12.75" customHeight="1">
      <c r="C5" s="11"/>
      <c r="D5" s="11"/>
    </row>
    <row r="6" ht="12.75" customHeight="1">
      <c r="B6" s="2" t="s">
        <v>0</v>
      </c>
      <c r="C6" s="3" t="s">
        <v>1</v>
      </c>
      <c r="D6" s="2" t="s">
        <v>2</v>
      </c>
      <c r="E6" s="3" t="s">
        <v>3</v>
      </c>
      <c r="F6" s="2" t="s">
        <v>4</v>
      </c>
      <c r="G6" s="3" t="s">
        <v>5</v>
      </c>
      <c r="H6" s="2" t="s">
        <v>6</v>
      </c>
      <c r="I6" s="3" t="s">
        <v>7</v>
      </c>
      <c r="J6" s="2" t="s">
        <v>8</v>
      </c>
      <c r="K6" s="3" t="s">
        <v>9</v>
      </c>
      <c r="L6" s="2" t="s">
        <v>10</v>
      </c>
      <c r="M6" s="3" t="s">
        <v>11</v>
      </c>
      <c r="N6" s="2" t="s">
        <v>12</v>
      </c>
      <c r="O6" s="3" t="s">
        <v>13</v>
      </c>
      <c r="P6" s="2" t="s">
        <v>14</v>
      </c>
      <c r="Q6" s="3" t="s">
        <v>15</v>
      </c>
      <c r="R6" s="2" t="s">
        <v>16</v>
      </c>
      <c r="S6" s="3" t="s">
        <v>17</v>
      </c>
      <c r="T6" s="2" t="s">
        <v>18</v>
      </c>
      <c r="U6" s="3" t="s">
        <v>19</v>
      </c>
      <c r="V6" s="2" t="s">
        <v>20</v>
      </c>
      <c r="W6" s="3" t="s">
        <v>21</v>
      </c>
      <c r="X6" s="2" t="s">
        <v>22</v>
      </c>
      <c r="Y6" s="3" t="s">
        <v>23</v>
      </c>
      <c r="Z6" s="2" t="s">
        <v>24</v>
      </c>
      <c r="AA6" s="3" t="s">
        <v>25</v>
      </c>
      <c r="AB6" s="2" t="s">
        <v>26</v>
      </c>
      <c r="AC6" s="3" t="s">
        <v>27</v>
      </c>
      <c r="AD6" s="2" t="s">
        <v>28</v>
      </c>
      <c r="AE6" s="3" t="s">
        <v>29</v>
      </c>
      <c r="AF6" s="2" t="s">
        <v>30</v>
      </c>
      <c r="AG6" s="3" t="s">
        <v>31</v>
      </c>
      <c r="AH6" s="2" t="s">
        <v>32</v>
      </c>
      <c r="AI6" s="11"/>
      <c r="AJ6" s="11"/>
    </row>
    <row r="7" ht="12.75" customHeight="1">
      <c r="B7" s="4">
        <v>43145.0</v>
      </c>
      <c r="C7" s="12">
        <f>(Datos!C6-Datos!C5)/Datos!C5</f>
        <v>-0.03107915764</v>
      </c>
      <c r="D7" s="12">
        <f>(Datos!D6-Datos!D5)/Datos!D5</f>
        <v>-0.02196531792</v>
      </c>
      <c r="E7" s="12">
        <f>(Datos!E6-Datos!E5)/Datos!E5</f>
        <v>-0.01551226551</v>
      </c>
      <c r="F7" s="12">
        <f>(Datos!F6-Datos!F5)/Datos!F5</f>
        <v>-0.03470588235</v>
      </c>
      <c r="G7" s="12">
        <f>(Datos!G6-Datos!G5)/Datos!G5</f>
        <v>-0.06566727042</v>
      </c>
      <c r="H7" s="12">
        <f>(Datos!H6-Datos!H5)/Datos!H5</f>
        <v>-0.08896492729</v>
      </c>
      <c r="I7" s="12">
        <f>(Datos!I6-Datos!I5)/Datos!I5</f>
        <v>-0.04834038761</v>
      </c>
      <c r="J7" s="12">
        <f>(Datos!J6-Datos!J5)/Datos!J5</f>
        <v>0.002824858757</v>
      </c>
      <c r="K7" s="12">
        <f>(Datos!K6-Datos!K5)/Datos!K5</f>
        <v>-0.06594827586</v>
      </c>
      <c r="L7" s="12">
        <f>(Datos!L6-Datos!L5)/Datos!L5</f>
        <v>-0.00324336847</v>
      </c>
      <c r="M7" s="12">
        <f>(Datos!M6-Datos!M5)/Datos!M5</f>
        <v>0.01433194637</v>
      </c>
      <c r="N7" s="12">
        <f>(Datos!N6-Datos!N5)/Datos!N5</f>
        <v>-0.02683178535</v>
      </c>
      <c r="O7" s="12">
        <f>(Datos!O6-Datos!O5)/Datos!O5</f>
        <v>0.002574002574</v>
      </c>
      <c r="P7" s="12">
        <f>(Datos!P6-Datos!P5)/Datos!P5</f>
        <v>-0.04531075999</v>
      </c>
      <c r="Q7" s="12">
        <f>(Datos!Q6-Datos!Q5)/Datos!Q5</f>
        <v>0.002812939522</v>
      </c>
      <c r="R7" s="12">
        <f>(Datos!R6-Datos!R5)/Datos!R5</f>
        <v>-0.01461538462</v>
      </c>
      <c r="S7" s="12">
        <f>(Datos!S6-Datos!S5)/Datos!S5</f>
        <v>-0.06709331131</v>
      </c>
      <c r="T7" s="12">
        <f>(Datos!T6-Datos!T5)/Datos!T5</f>
        <v>0.02534146612</v>
      </c>
      <c r="U7" s="12">
        <f>(Datos!U6-Datos!U5)/Datos!U5</f>
        <v>-0.01452784504</v>
      </c>
      <c r="V7" s="12">
        <f>(Datos!V6-Datos!V5)/Datos!V5</f>
        <v>0.0007572718645</v>
      </c>
      <c r="W7" s="12">
        <f>(Datos!W6-Datos!W5)/Datos!W5</f>
        <v>-0.04516909807</v>
      </c>
      <c r="X7" s="12">
        <f>(Datos!X6-Datos!X5)/Datos!X5</f>
        <v>-0.001058711166</v>
      </c>
      <c r="Y7" s="12">
        <f>(Datos!Y6-Datos!Y5)/Datos!Y5</f>
        <v>-0.02255240117</v>
      </c>
      <c r="Z7" s="12">
        <f>(Datos!Z6-Datos!Z5)/Datos!Z5</f>
        <v>-0.1174863388</v>
      </c>
      <c r="AA7" s="12">
        <f>(Datos!AA6-Datos!AA5)/Datos!AA5</f>
        <v>-0.007202016565</v>
      </c>
      <c r="AB7" s="12">
        <f>(Datos!AB6-Datos!AB5)/Datos!AB5</f>
        <v>-0.04214559387</v>
      </c>
      <c r="AC7" s="12">
        <f>(Datos!AC6-Datos!AC5)/Datos!AC5</f>
        <v>-0.01873417722</v>
      </c>
      <c r="AD7" s="12">
        <f>(Datos!AD6-Datos!AD5)/Datos!AD5</f>
        <v>0.006432038835</v>
      </c>
      <c r="AE7" s="12">
        <f>(Datos!AE6-Datos!AE5)/Datos!AE5</f>
        <v>0.004008016032</v>
      </c>
      <c r="AF7" s="12">
        <f>(Datos!AF6-Datos!AF5)/Datos!AF5</f>
        <v>0.02696365768</v>
      </c>
      <c r="AG7" s="12">
        <f>(Datos!AG6-Datos!AG5)/Datos!AG5</f>
        <v>-0.03459051545</v>
      </c>
      <c r="AH7" s="13">
        <f>(Datos!AH6-Datos!AH5)/Datos!AH5</f>
        <v>-0.01649641106</v>
      </c>
      <c r="AI7" s="14"/>
      <c r="AJ7" s="14"/>
      <c r="AL7" s="15"/>
    </row>
    <row r="8" ht="12.75" customHeight="1">
      <c r="B8" s="4">
        <v>43146.0</v>
      </c>
      <c r="C8" s="12">
        <f>(Datos!C7-Datos!C6)/Datos!C6</f>
        <v>-0.01000759542</v>
      </c>
      <c r="D8" s="12">
        <f>(Datos!D7-Datos!D6)/Datos!D6</f>
        <v>0.08333333333</v>
      </c>
      <c r="E8" s="12">
        <f>(Datos!E7-Datos!E6)/Datos!E6</f>
        <v>0.02345181385</v>
      </c>
      <c r="F8" s="12">
        <f>(Datos!F7-Datos!F6)/Datos!F6</f>
        <v>0.01462522852</v>
      </c>
      <c r="G8" s="12">
        <f>(Datos!G7-Datos!G6)/Datos!G6</f>
        <v>0.003588368736</v>
      </c>
      <c r="H8" s="12">
        <f>(Datos!H7-Datos!H6)/Datos!H6</f>
        <v>-0.03192488263</v>
      </c>
      <c r="I8" s="12">
        <f>(Datos!I7-Datos!I6)/Datos!I6</f>
        <v>-0.03593164794</v>
      </c>
      <c r="J8" s="12">
        <f>(Datos!J7-Datos!J6)/Datos!J6</f>
        <v>-0.008450704225</v>
      </c>
      <c r="K8" s="12">
        <f>(Datos!K7-Datos!K6)/Datos!K6</f>
        <v>0.01354492471</v>
      </c>
      <c r="L8" s="12">
        <f>(Datos!L7-Datos!L6)/Datos!L6</f>
        <v>-0.011737362</v>
      </c>
      <c r="M8" s="12">
        <f>(Datos!M7-Datos!M6)/Datos!M6</f>
        <v>0.02370100273</v>
      </c>
      <c r="N8" s="12">
        <f>(Datos!N7-Datos!N6)/Datos!N6</f>
        <v>-0.02332979852</v>
      </c>
      <c r="O8" s="12">
        <f>(Datos!O7-Datos!O6)/Datos!O6</f>
        <v>-0.01925545571</v>
      </c>
      <c r="P8" s="12">
        <f>(Datos!P7-Datos!P6)/Datos!P6</f>
        <v>-0.05036895534</v>
      </c>
      <c r="Q8" s="12">
        <f>(Datos!Q7-Datos!Q6)/Datos!Q6</f>
        <v>0.01157082749</v>
      </c>
      <c r="R8" s="12">
        <f>(Datos!R7-Datos!R6)/Datos!R6</f>
        <v>0.01483216237</v>
      </c>
      <c r="S8" s="12">
        <f>(Datos!S7-Datos!S6)/Datos!S6</f>
        <v>-0.05399424651</v>
      </c>
      <c r="T8" s="12">
        <f>(Datos!T7-Datos!T6)/Datos!T6</f>
        <v>0</v>
      </c>
      <c r="U8" s="12">
        <f>(Datos!U7-Datos!U6)/Datos!U6</f>
        <v>-0.01842751843</v>
      </c>
      <c r="V8" s="12">
        <f>(Datos!V7-Datos!V6)/Datos!V6</f>
        <v>0.008311955451</v>
      </c>
      <c r="W8" s="12">
        <f>(Datos!W7-Datos!W6)/Datos!W6</f>
        <v>0</v>
      </c>
      <c r="X8" s="12">
        <f>(Datos!X7-Datos!X6)/Datos!X6</f>
        <v>0.004334041392</v>
      </c>
      <c r="Y8" s="12">
        <f>(Datos!Y7-Datos!Y6)/Datos!Y6</f>
        <v>0.004071661238</v>
      </c>
      <c r="Z8" s="12">
        <f>(Datos!Z7-Datos!Z6)/Datos!Z6</f>
        <v>0.004953560373</v>
      </c>
      <c r="AA8" s="12">
        <f>(Datos!AA7-Datos!AA6)/Datos!AA6</f>
        <v>0.02103735945</v>
      </c>
      <c r="AB8" s="12">
        <f>(Datos!AB7-Datos!AB6)/Datos!AB6</f>
        <v>-0.0448</v>
      </c>
      <c r="AC8" s="12">
        <f>(Datos!AC7-Datos!AC6)/Datos!AC6</f>
        <v>-0.01135190918</v>
      </c>
      <c r="AD8" s="12">
        <f>(Datos!AD7-Datos!AD6)/Datos!AD6</f>
        <v>0.006029181237</v>
      </c>
      <c r="AE8" s="12">
        <f>(Datos!AE7-Datos!AE6)/Datos!AE6</f>
        <v>-0.002195608782</v>
      </c>
      <c r="AF8" s="12">
        <f>(Datos!AF7-Datos!AF6)/Datos!AF6</f>
        <v>-0.006849315068</v>
      </c>
      <c r="AG8" s="12">
        <f>(Datos!AG7-Datos!AG6)/Datos!AG6</f>
        <v>0.002496556474</v>
      </c>
      <c r="AH8" s="13">
        <f>(Datos!AH7-Datos!AH6)/Datos!AH6</f>
        <v>0.003109365829</v>
      </c>
      <c r="AI8" s="14"/>
      <c r="AJ8" s="14"/>
      <c r="AL8" s="15"/>
    </row>
    <row r="9" ht="12.75" customHeight="1">
      <c r="B9" s="4">
        <v>43147.0</v>
      </c>
      <c r="C9" s="12">
        <f>(Datos!C8-Datos!C7)/Datos!C7</f>
        <v>0.0435123514</v>
      </c>
      <c r="D9" s="12">
        <f>(Datos!D8-Datos!D7)/Datos!D7</f>
        <v>0.003818876159</v>
      </c>
      <c r="E9" s="12">
        <f>(Datos!E8-Datos!E7)/Datos!E7</f>
        <v>0.03079126387</v>
      </c>
      <c r="F9" s="12">
        <f>(Datos!F8-Datos!F7)/Datos!F7</f>
        <v>0.04024024024</v>
      </c>
      <c r="G9" s="12">
        <f>(Datos!G8-Datos!G7)/Datos!G7</f>
        <v>0.03033042906</v>
      </c>
      <c r="H9" s="12">
        <f>(Datos!H8-Datos!H7)/Datos!H7</f>
        <v>0.02812803104</v>
      </c>
      <c r="I9" s="12">
        <f>(Datos!I8-Datos!I7)/Datos!I7</f>
        <v>0.03057848731</v>
      </c>
      <c r="J9" s="12">
        <f>(Datos!J8-Datos!J7)/Datos!J7</f>
        <v>0.04048295455</v>
      </c>
      <c r="K9" s="12">
        <f>(Datos!K8-Datos!K7)/Datos!K7</f>
        <v>0.04090958913</v>
      </c>
      <c r="L9" s="12">
        <f>(Datos!L8-Datos!L7)/Datos!L7</f>
        <v>0.05832549389</v>
      </c>
      <c r="M9" s="12">
        <f>(Datos!M8-Datos!M7)/Datos!M7</f>
        <v>0.04229741763</v>
      </c>
      <c r="N9" s="12">
        <f>(Datos!N8-Datos!N7)/Datos!N7</f>
        <v>0.05030763663</v>
      </c>
      <c r="O9" s="12">
        <f>(Datos!O8-Datos!O7)/Datos!O7</f>
        <v>0.02748691099</v>
      </c>
      <c r="P9" s="12">
        <f>(Datos!P8-Datos!P7)/Datos!P7</f>
        <v>0.004379250187</v>
      </c>
      <c r="Q9" s="12">
        <f>(Datos!Q8-Datos!Q7)/Datos!Q7</f>
        <v>0.03500866551</v>
      </c>
      <c r="R9" s="12">
        <f>(Datos!R8-Datos!R7)/Datos!R7</f>
        <v>0.03846153846</v>
      </c>
      <c r="S9" s="12">
        <f>(Datos!S8-Datos!S7)/Datos!S7</f>
        <v>0.06549707602</v>
      </c>
      <c r="T9" s="12">
        <f>(Datos!T8-Datos!T7)/Datos!T7</f>
        <v>-0.01601839609</v>
      </c>
      <c r="U9" s="12">
        <f>(Datos!U8-Datos!U7)/Datos!U7</f>
        <v>0.02002503129</v>
      </c>
      <c r="V9" s="12">
        <f>(Datos!V8-Datos!V7)/Datos!V7</f>
        <v>0.008807736536</v>
      </c>
      <c r="W9" s="12">
        <f>(Datos!W8-Datos!W7)/Datos!W7</f>
        <v>0.02420139097</v>
      </c>
      <c r="X9" s="12">
        <f>(Datos!X8-Datos!X7)/Datos!X7</f>
        <v>-0.005132603483</v>
      </c>
      <c r="Y9" s="12">
        <f>(Datos!Y8-Datos!Y7)/Datos!Y7</f>
        <v>0.005677210057</v>
      </c>
      <c r="Z9" s="12">
        <f>(Datos!Z8-Datos!Z7)/Datos!Z7</f>
        <v>-0.01540357363</v>
      </c>
      <c r="AA9" s="12">
        <f>(Datos!AA8-Datos!AA7)/Datos!AA7</f>
        <v>0.01420959147</v>
      </c>
      <c r="AB9" s="12">
        <f>(Datos!AB8-Datos!AB7)/Datos!AB7</f>
        <v>0.01340033501</v>
      </c>
      <c r="AC9" s="12">
        <f>(Datos!AC8-Datos!AC7)/Datos!AC7</f>
        <v>0.02974947808</v>
      </c>
      <c r="AD9" s="12">
        <f>(Datos!AD8-Datos!AD7)/Datos!AD7</f>
        <v>0.01522234208</v>
      </c>
      <c r="AE9" s="12">
        <f>(Datos!AE8-Datos!AE7)/Datos!AE7</f>
        <v>0.01720344069</v>
      </c>
      <c r="AF9" s="12">
        <f>(Datos!AF8-Datos!AF7)/Datos!AF7</f>
        <v>0.02183908046</v>
      </c>
      <c r="AG9" s="12">
        <f>(Datos!AG8-Datos!AG7)/Datos!AG7</f>
        <v>0.02769428939</v>
      </c>
      <c r="AH9" s="13">
        <f>(Datos!AH8-Datos!AH7)/Datos!AH7</f>
        <v>0.02988625044</v>
      </c>
      <c r="AI9" s="14"/>
      <c r="AJ9" s="14"/>
      <c r="AL9" s="15"/>
    </row>
    <row r="10" ht="12.75" customHeight="1">
      <c r="B10" s="4">
        <v>43150.0</v>
      </c>
      <c r="C10" s="12">
        <f>(Datos!C9-Datos!C8)/Datos!C8</f>
        <v>0.01649013097</v>
      </c>
      <c r="D10" s="12">
        <f>(Datos!D9-Datos!D8)/Datos!D8</f>
        <v>-0.009782608696</v>
      </c>
      <c r="E10" s="12">
        <f>(Datos!E9-Datos!E8)/Datos!E8</f>
        <v>0.009378256339</v>
      </c>
      <c r="F10" s="12">
        <f>(Datos!F9-Datos!F8)/Datos!F8</f>
        <v>0.004907621247</v>
      </c>
      <c r="G10" s="12">
        <f>(Datos!G9-Datos!G8)/Datos!G8</f>
        <v>0</v>
      </c>
      <c r="H10" s="12">
        <f>(Datos!H9-Datos!H8)/Datos!H8</f>
        <v>-0.0320754717</v>
      </c>
      <c r="I10" s="12">
        <f>(Datos!I9-Datos!I8)/Datos!I8</f>
        <v>0</v>
      </c>
      <c r="J10" s="12">
        <f>(Datos!J9-Datos!J8)/Datos!J8</f>
        <v>-0.02389078498</v>
      </c>
      <c r="K10" s="12">
        <f>(Datos!K9-Datos!K8)/Datos!K8</f>
        <v>-0.009339435422</v>
      </c>
      <c r="L10" s="12">
        <f>(Datos!L9-Datos!L8)/Datos!L8</f>
        <v>0.0001111111111</v>
      </c>
      <c r="M10" s="12">
        <f>(Datos!M9-Datos!M8)/Datos!M8</f>
        <v>0.02285348142</v>
      </c>
      <c r="N10" s="12">
        <f>(Datos!N9-Datos!N8)/Datos!N8</f>
        <v>0.01481736733</v>
      </c>
      <c r="O10" s="12">
        <f>(Datos!O9-Datos!O8)/Datos!O8</f>
        <v>0.04777070064</v>
      </c>
      <c r="P10" s="12">
        <f>(Datos!P9-Datos!P8)/Datos!P8</f>
        <v>0.02881070542</v>
      </c>
      <c r="Q10" s="12">
        <f>(Datos!Q9-Datos!Q8)/Datos!Q8</f>
        <v>0.01038178165</v>
      </c>
      <c r="R10" s="12">
        <f>(Datos!R9-Datos!R8)/Datos!R8</f>
        <v>-0.01185185185</v>
      </c>
      <c r="S10" s="12">
        <f>(Datos!S9-Datos!S8)/Datos!S8</f>
        <v>-0.003293084523</v>
      </c>
      <c r="T10" s="12">
        <f>(Datos!T9-Datos!T8)/Datos!T8</f>
        <v>0.009067348432</v>
      </c>
      <c r="U10" s="12">
        <f>(Datos!U9-Datos!U8)/Datos!U8</f>
        <v>-0.006748466258</v>
      </c>
      <c r="V10" s="12">
        <f>(Datos!V9-Datos!V8)/Datos!V8</f>
        <v>-0.004830602143</v>
      </c>
      <c r="W10" s="12">
        <f>(Datos!W9-Datos!W8)/Datos!W8</f>
        <v>0.006444006444</v>
      </c>
      <c r="X10" s="12">
        <f>(Datos!X9-Datos!X8)/Datos!X8</f>
        <v>-0.003899779283</v>
      </c>
      <c r="Y10" s="12">
        <f>(Datos!Y9-Datos!Y8)/Datos!Y8</f>
        <v>0.006720430108</v>
      </c>
      <c r="Z10" s="12">
        <f>(Datos!Z9-Datos!Z8)/Datos!Z8</f>
        <v>0.001251564456</v>
      </c>
      <c r="AA10" s="12">
        <f>(Datos!AA9-Datos!AA8)/Datos!AA8</f>
        <v>0.0238178634</v>
      </c>
      <c r="AB10" s="12">
        <f>(Datos!AB9-Datos!AB8)/Datos!AB8</f>
        <v>0.01983471074</v>
      </c>
      <c r="AC10" s="12">
        <f>(Datos!AC9-Datos!AC8)/Datos!AC8</f>
        <v>-0.01064368981</v>
      </c>
      <c r="AD10" s="12">
        <f>(Datos!AD9-Datos!AD8)/Datos!AD8</f>
        <v>0.01133412043</v>
      </c>
      <c r="AE10" s="12">
        <f>(Datos!AE9-Datos!AE8)/Datos!AE8</f>
        <v>-0.0127826942</v>
      </c>
      <c r="AF10" s="12">
        <f>(Datos!AF9-Datos!AF8)/Datos!AF8</f>
        <v>0.003374578178</v>
      </c>
      <c r="AG10" s="12">
        <f>(Datos!AG9-Datos!AG8)/Datos!AG8</f>
        <v>-0.002297890119</v>
      </c>
      <c r="AH10" s="13">
        <f>(Datos!AH9-Datos!AH8)/Datos!AH8</f>
        <v>0.002681744859</v>
      </c>
      <c r="AI10" s="14"/>
      <c r="AJ10" s="14"/>
      <c r="AL10" s="15"/>
    </row>
    <row r="11" ht="12.75" customHeight="1">
      <c r="B11" s="4">
        <v>43151.0</v>
      </c>
      <c r="C11" s="12">
        <f>(Datos!C10-Datos!C9)/Datos!C9</f>
        <v>0.004776968811</v>
      </c>
      <c r="D11" s="12">
        <f>(Datos!D10-Datos!D9)/Datos!D9</f>
        <v>0.0537870472</v>
      </c>
      <c r="E11" s="12">
        <f>(Datos!E10-Datos!E9)/Datos!E9</f>
        <v>0.03303509979</v>
      </c>
      <c r="F11" s="12">
        <f>(Datos!F10-Datos!F9)/Datos!F9</f>
        <v>0.06262568228</v>
      </c>
      <c r="G11" s="12">
        <f>(Datos!G10-Datos!G9)/Datos!G9</f>
        <v>0.03549062625</v>
      </c>
      <c r="H11" s="12">
        <f>(Datos!H10-Datos!H9)/Datos!H9</f>
        <v>0.1407407407</v>
      </c>
      <c r="I11" s="12">
        <f>(Datos!I10-Datos!I9)/Datos!I9</f>
        <v>0.02967118729</v>
      </c>
      <c r="J11" s="12">
        <f>(Datos!J10-Datos!J9)/Datos!J9</f>
        <v>0.03076923077</v>
      </c>
      <c r="K11" s="12">
        <f>(Datos!K10-Datos!K9)/Datos!K9</f>
        <v>0.03299210152</v>
      </c>
      <c r="L11" s="12">
        <f>(Datos!L10-Datos!L9)/Datos!L9</f>
        <v>0.02233085213</v>
      </c>
      <c r="M11" s="12">
        <f>(Datos!M10-Datos!M9)/Datos!M9</f>
        <v>-0.02234286907</v>
      </c>
      <c r="N11" s="12">
        <f>(Datos!N10-Datos!N9)/Datos!N9</f>
        <v>0.07640067912</v>
      </c>
      <c r="O11" s="12">
        <f>(Datos!O10-Datos!O9)/Datos!O9</f>
        <v>0.06541033435</v>
      </c>
      <c r="P11" s="12">
        <f>(Datos!P10-Datos!P9)/Datos!P9</f>
        <v>0.07637112265</v>
      </c>
      <c r="Q11" s="12">
        <f>(Datos!Q10-Datos!Q9)/Datos!Q9</f>
        <v>0.001657275439</v>
      </c>
      <c r="R11" s="12">
        <f>(Datos!R10-Datos!R9)/Datos!R9</f>
        <v>0.001349325337</v>
      </c>
      <c r="S11" s="12">
        <f>(Datos!S10-Datos!S9)/Datos!S9</f>
        <v>0.1077092511</v>
      </c>
      <c r="T11" s="12">
        <f>(Datos!T10-Datos!T9)/Datos!T9</f>
        <v>-0.00460641656</v>
      </c>
      <c r="U11" s="12">
        <f>(Datos!U10-Datos!U9)/Datos!U9</f>
        <v>0.03705991353</v>
      </c>
      <c r="V11" s="12">
        <f>(Datos!V10-Datos!V9)/Datos!V9</f>
        <v>0.07409524987</v>
      </c>
      <c r="W11" s="12">
        <f>(Datos!W10-Datos!W9)/Datos!W9</f>
        <v>0.02988544806</v>
      </c>
      <c r="X11" s="12">
        <f>(Datos!X10-Datos!X9)/Datos!X9</f>
        <v>0.003874265362</v>
      </c>
      <c r="Y11" s="12">
        <f>(Datos!Y10-Datos!Y9)/Datos!Y9</f>
        <v>0.00347129506</v>
      </c>
      <c r="Z11" s="12">
        <f>(Datos!Z10-Datos!Z9)/Datos!Z9</f>
        <v>0.139375</v>
      </c>
      <c r="AA11" s="12">
        <f>(Datos!AA10-Datos!AA9)/Datos!AA9</f>
        <v>0</v>
      </c>
      <c r="AB11" s="12">
        <f>(Datos!AB10-Datos!AB9)/Datos!AB9</f>
        <v>0.02593192869</v>
      </c>
      <c r="AC11" s="12">
        <f>(Datos!AC10-Datos!AC9)/Datos!AC9</f>
        <v>-0.02100409836</v>
      </c>
      <c r="AD11" s="12">
        <f>(Datos!AD10-Datos!AD9)/Datos!AD9</f>
        <v>-0.004202661686</v>
      </c>
      <c r="AE11" s="12">
        <f>(Datos!AE10-Datos!AE9)/Datos!AE9</f>
        <v>-0.02171314741</v>
      </c>
      <c r="AF11" s="12">
        <f>(Datos!AF10-Datos!AF9)/Datos!AF9</f>
        <v>0.0369955157</v>
      </c>
      <c r="AG11" s="12">
        <f>(Datos!AG10-Datos!AG9)/Datos!AG9</f>
        <v>0.01867671692</v>
      </c>
      <c r="AH11" s="13">
        <f>(Datos!AH10-Datos!AH9)/Datos!AH9</f>
        <v>0.01783835195</v>
      </c>
      <c r="AI11" s="14"/>
      <c r="AJ11" s="14"/>
      <c r="AL11" s="15"/>
    </row>
    <row r="12" ht="12.75" customHeight="1">
      <c r="B12" s="4">
        <v>43152.0</v>
      </c>
      <c r="C12" s="12">
        <f>(Datos!C11-Datos!C10)/Datos!C10</f>
        <v>-0.03767808691</v>
      </c>
      <c r="D12" s="12">
        <f>(Datos!D11-Datos!D10)/Datos!D10</f>
        <v>-0.004166666667</v>
      </c>
      <c r="E12" s="12">
        <f>(Datos!E11-Datos!E10)/Datos!E10</f>
        <v>-0.008660892738</v>
      </c>
      <c r="F12" s="12">
        <f>(Datos!F11-Datos!F10)/Datos!F10</f>
        <v>-0.02297918356</v>
      </c>
      <c r="G12" s="12">
        <f>(Datos!G11-Datos!G10)/Datos!G10</f>
        <v>-0.03845376015</v>
      </c>
      <c r="H12" s="12">
        <f>(Datos!H11-Datos!H10)/Datos!H10</f>
        <v>-0.04306220096</v>
      </c>
      <c r="I12" s="12">
        <f>(Datos!I11-Datos!I10)/Datos!I10</f>
        <v>-0.01235591911</v>
      </c>
      <c r="J12" s="12">
        <f>(Datos!J11-Datos!J10)/Datos!J10</f>
        <v>-0.02985074627</v>
      </c>
      <c r="K12" s="12">
        <f>(Datos!K11-Datos!K10)/Datos!K10</f>
        <v>-0.02585149244</v>
      </c>
      <c r="L12" s="12">
        <f>(Datos!L11-Datos!L10)/Datos!L10</f>
        <v>-0.04792436427</v>
      </c>
      <c r="M12" s="12">
        <f>(Datos!M11-Datos!M10)/Datos!M10</f>
        <v>0.003203759077</v>
      </c>
      <c r="N12" s="12">
        <f>(Datos!N11-Datos!N10)/Datos!N10</f>
        <v>-0.07602523659</v>
      </c>
      <c r="O12" s="12">
        <f>(Datos!O11-Datos!O10)/Datos!O10</f>
        <v>-0.01289512724</v>
      </c>
      <c r="P12" s="12">
        <f>(Datos!P11-Datos!P10)/Datos!P10</f>
        <v>-0.03981369591</v>
      </c>
      <c r="Q12" s="12">
        <f>(Datos!Q11-Datos!Q10)/Datos!Q10</f>
        <v>-0.01555261416</v>
      </c>
      <c r="R12" s="12">
        <f>(Datos!R11-Datos!R10)/Datos!R10</f>
        <v>-0.01482257823</v>
      </c>
      <c r="S12" s="12">
        <f>(Datos!S11-Datos!S10)/Datos!S10</f>
        <v>-0.0405647246</v>
      </c>
      <c r="T12" s="12">
        <f>(Datos!T11-Datos!T10)/Datos!T10</f>
        <v>0.03623313169</v>
      </c>
      <c r="U12" s="12">
        <f>(Datos!U11-Datos!U10)/Datos!U10</f>
        <v>-0.02561048243</v>
      </c>
      <c r="V12" s="12">
        <f>(Datos!V11-Datos!V10)/Datos!V10</f>
        <v>0.04291890259</v>
      </c>
      <c r="W12" s="12">
        <f>(Datos!W11-Datos!W10)/Datos!W10</f>
        <v>-0.02534536203</v>
      </c>
      <c r="X12" s="12">
        <f>(Datos!X11-Datos!X10)/Datos!X10</f>
        <v>0.00212600771</v>
      </c>
      <c r="Y12" s="12">
        <f>(Datos!Y11-Datos!Y10)/Datos!Y10</f>
        <v>-0.02182011708</v>
      </c>
      <c r="Z12" s="12">
        <f>(Datos!Z11-Datos!Z10)/Datos!Z10</f>
        <v>-0.03181568843</v>
      </c>
      <c r="AA12" s="12">
        <f>(Datos!AA11-Datos!AA10)/Datos!AA10</f>
        <v>-0.0470407116</v>
      </c>
      <c r="AB12" s="12">
        <f>(Datos!AB11-Datos!AB10)/Datos!AB10</f>
        <v>0.03159557662</v>
      </c>
      <c r="AC12" s="12">
        <f>(Datos!AC11-Datos!AC10)/Datos!AC10</f>
        <v>-0.03584510727</v>
      </c>
      <c r="AD12" s="12">
        <f>(Datos!AD11-Datos!AD10)/Datos!AD10</f>
        <v>-0.001055099648</v>
      </c>
      <c r="AE12" s="12">
        <f>(Datos!AE11-Datos!AE10)/Datos!AE10</f>
        <v>0.0002036245164</v>
      </c>
      <c r="AF12" s="12">
        <f>(Datos!AF11-Datos!AF10)/Datos!AF10</f>
        <v>-0.004324324324</v>
      </c>
      <c r="AG12" s="12">
        <f>(Datos!AG11-Datos!AG10)/Datos!AG10</f>
        <v>-0.02614486558</v>
      </c>
      <c r="AH12" s="13">
        <f>(Datos!AH11-Datos!AH10)/Datos!AH10</f>
        <v>-0.02571367033</v>
      </c>
      <c r="AI12" s="14"/>
      <c r="AJ12" s="14"/>
      <c r="AL12" s="15"/>
    </row>
    <row r="13" ht="12.75" customHeight="1">
      <c r="B13" s="4">
        <v>43153.0</v>
      </c>
      <c r="C13" s="12">
        <f>(Datos!C12-Datos!C11)/Datos!C11</f>
        <v>-0.02532675709</v>
      </c>
      <c r="D13" s="12">
        <f>(Datos!D12-Datos!D11)/Datos!D11</f>
        <v>-0.05648535565</v>
      </c>
      <c r="E13" s="12">
        <f>(Datos!E12-Datos!E11)/Datos!E11</f>
        <v>-0.03293010753</v>
      </c>
      <c r="F13" s="12">
        <f>(Datos!F12-Datos!F11)/Datos!F11</f>
        <v>-0.03541781959</v>
      </c>
      <c r="G13" s="12">
        <f>(Datos!G12-Datos!G11)/Datos!G11</f>
        <v>-0.05652705166</v>
      </c>
      <c r="H13" s="12">
        <f>(Datos!H12-Datos!H11)/Datos!H11</f>
        <v>-0.03910714286</v>
      </c>
      <c r="I13" s="12">
        <f>(Datos!I12-Datos!I11)/Datos!I11</f>
        <v>-0.04561118995</v>
      </c>
      <c r="J13" s="12">
        <f>(Datos!J12-Datos!J11)/Datos!J11</f>
        <v>-0.05874125874</v>
      </c>
      <c r="K13" s="12">
        <f>(Datos!K12-Datos!K11)/Datos!K11</f>
        <v>-0.05152310455</v>
      </c>
      <c r="L13" s="12">
        <f>(Datos!L12-Datos!L11)/Datos!L11</f>
        <v>-0.01369706654</v>
      </c>
      <c r="M13" s="12">
        <f>(Datos!M12-Datos!M11)/Datos!M11</f>
        <v>-0.01277411113</v>
      </c>
      <c r="N13" s="12">
        <f>(Datos!N12-Datos!N11)/Datos!N11</f>
        <v>-0.02270399454</v>
      </c>
      <c r="O13" s="12">
        <f>(Datos!O12-Datos!O11)/Datos!O11</f>
        <v>-0.05780346821</v>
      </c>
      <c r="P13" s="12">
        <f>(Datos!P12-Datos!P11)/Datos!P11</f>
        <v>-0.09975663016</v>
      </c>
      <c r="Q13" s="12">
        <f>(Datos!Q12-Datos!Q11)/Datos!Q11</f>
        <v>-0.02487394958</v>
      </c>
      <c r="R13" s="12">
        <f>(Datos!R12-Datos!R11)/Datos!R11</f>
        <v>-0.03465045593</v>
      </c>
      <c r="S13" s="12">
        <f>(Datos!S12-Datos!S11)/Datos!S11</f>
        <v>-0.08455958549</v>
      </c>
      <c r="T13" s="12">
        <f>(Datos!T12-Datos!T11)/Datos!T11</f>
        <v>-0.007932676655</v>
      </c>
      <c r="U13" s="12">
        <f>(Datos!U12-Datos!U11)/Datos!U11</f>
        <v>-0.02872860636</v>
      </c>
      <c r="V13" s="12">
        <f>(Datos!V12-Datos!V11)/Datos!V11</f>
        <v>-0.04481858406</v>
      </c>
      <c r="W13" s="12">
        <f>(Datos!W12-Datos!W11)/Datos!W11</f>
        <v>-0.04008908686</v>
      </c>
      <c r="X13" s="12">
        <f>(Datos!X12-Datos!X11)/Datos!X11</f>
        <v>0.00157648426</v>
      </c>
      <c r="Y13" s="12">
        <f>(Datos!Y12-Datos!Y11)/Datos!Y11</f>
        <v>-0.05331882481</v>
      </c>
      <c r="Z13" s="12">
        <f>(Datos!Z12-Datos!Z11)/Datos!Z11</f>
        <v>-0.08793201133</v>
      </c>
      <c r="AA13" s="12">
        <f>(Datos!AA12-Datos!AA11)/Datos!AA11</f>
        <v>-0.01148806318</v>
      </c>
      <c r="AB13" s="12">
        <f>(Datos!AB12-Datos!AB11)/Datos!AB11</f>
        <v>-0.04134762634</v>
      </c>
      <c r="AC13" s="12">
        <f>(Datos!AC12-Datos!AC11)/Datos!AC11</f>
        <v>-0.02198100407</v>
      </c>
      <c r="AD13" s="12">
        <f>(Datos!AD12-Datos!AD11)/Datos!AD11</f>
        <v>0.00258185659</v>
      </c>
      <c r="AE13" s="12">
        <f>(Datos!AE12-Datos!AE11)/Datos!AE11</f>
        <v>0.02911237785</v>
      </c>
      <c r="AF13" s="12">
        <f>(Datos!AF12-Datos!AF11)/Datos!AF11</f>
        <v>0.00108577633</v>
      </c>
      <c r="AG13" s="12">
        <f>(Datos!AG12-Datos!AG11)/Datos!AG11</f>
        <v>-0.03981426762</v>
      </c>
      <c r="AH13" s="13">
        <f>(Datos!AH12-Datos!AH11)/Datos!AH11</f>
        <v>-0.03518408299</v>
      </c>
      <c r="AI13" s="14"/>
      <c r="AJ13" s="14"/>
      <c r="AL13" s="15"/>
    </row>
    <row r="14" ht="12.75" customHeight="1">
      <c r="B14" s="4">
        <v>43154.0</v>
      </c>
      <c r="C14" s="12">
        <f>(Datos!C13-Datos!C12)/Datos!C12</f>
        <v>-0.009783332912</v>
      </c>
      <c r="D14" s="12">
        <f>(Datos!D13-Datos!D12)/Datos!D12</f>
        <v>-0.02915742794</v>
      </c>
      <c r="E14" s="12">
        <f>(Datos!E13-Datos!E12)/Datos!E12</f>
        <v>-0.05003474635</v>
      </c>
      <c r="F14" s="12">
        <f>(Datos!F13-Datos!F12)/Datos!F12</f>
        <v>-0.01921973609</v>
      </c>
      <c r="G14" s="12">
        <f>(Datos!G13-Datos!G12)/Datos!G12</f>
        <v>-0.05068894503</v>
      </c>
      <c r="H14" s="12">
        <f>(Datos!H13-Datos!H12)/Datos!H12</f>
        <v>0.02583162981</v>
      </c>
      <c r="I14" s="12">
        <f>(Datos!I13-Datos!I12)/Datos!I12</f>
        <v>-0.008223085326</v>
      </c>
      <c r="J14" s="12">
        <f>(Datos!J13-Datos!J12)/Datos!J12</f>
        <v>-0.03848439822</v>
      </c>
      <c r="K14" s="12">
        <f>(Datos!K13-Datos!K12)/Datos!K12</f>
        <v>-0.08642165681</v>
      </c>
      <c r="L14" s="12">
        <f>(Datos!L13-Datos!L12)/Datos!L12</f>
        <v>-0.02673301701</v>
      </c>
      <c r="M14" s="12">
        <f>(Datos!M13-Datos!M12)/Datos!M12</f>
        <v>-0.04852275178</v>
      </c>
      <c r="N14" s="12">
        <f>(Datos!N13-Datos!N12)/Datos!N12</f>
        <v>-0.02445414847</v>
      </c>
      <c r="O14" s="12">
        <f>(Datos!O13-Datos!O12)/Datos!O12</f>
        <v>-0.07116564417</v>
      </c>
      <c r="P14" s="12">
        <f>(Datos!P13-Datos!P12)/Datos!P12</f>
        <v>-0.03647709072</v>
      </c>
      <c r="Q14" s="12">
        <f>(Datos!Q13-Datos!Q12)/Datos!Q12</f>
        <v>-0.00620475698</v>
      </c>
      <c r="R14" s="12">
        <f>(Datos!R13-Datos!R12)/Datos!R12</f>
        <v>-0.02707808564</v>
      </c>
      <c r="S14" s="12">
        <f>(Datos!S13-Datos!S12)/Datos!S12</f>
        <v>-0.007018338239</v>
      </c>
      <c r="T14" s="12">
        <f>(Datos!T13-Datos!T12)/Datos!T12</f>
        <v>0.02781776209</v>
      </c>
      <c r="U14" s="12">
        <f>(Datos!U13-Datos!U12)/Datos!U12</f>
        <v>-0.01762114537</v>
      </c>
      <c r="V14" s="12">
        <f>(Datos!V13-Datos!V12)/Datos!V12</f>
        <v>-0.01779054276</v>
      </c>
      <c r="W14" s="12">
        <f>(Datos!W13-Datos!W12)/Datos!W12</f>
        <v>-0.0626450116</v>
      </c>
      <c r="X14" s="12">
        <f>(Datos!X13-Datos!X12)/Datos!X12</f>
        <v>-0.0007285384709</v>
      </c>
      <c r="Y14" s="12">
        <f>(Datos!Y13-Datos!Y12)/Datos!Y12</f>
        <v>-0.01465517241</v>
      </c>
      <c r="Z14" s="12">
        <f>(Datos!Z13-Datos!Z12)/Datos!Z12</f>
        <v>-0.06261647409</v>
      </c>
      <c r="AA14" s="12">
        <f>(Datos!AA13-Datos!AA12)/Datos!AA12</f>
        <v>-0.03177773743</v>
      </c>
      <c r="AB14" s="12">
        <f>(Datos!AB13-Datos!AB12)/Datos!AB12</f>
        <v>-0.06469648562</v>
      </c>
      <c r="AC14" s="12">
        <f>(Datos!AC13-Datos!AC12)/Datos!AC12</f>
        <v>-0.03634850166</v>
      </c>
      <c r="AD14" s="12">
        <f>(Datos!AD13-Datos!AD12)/Datos!AD12</f>
        <v>-0.02973194428</v>
      </c>
      <c r="AE14" s="12">
        <f>(Datos!AE13-Datos!AE12)/Datos!AE12</f>
        <v>-0.0009891196835</v>
      </c>
      <c r="AF14" s="12">
        <f>(Datos!AF13-Datos!AF12)/Datos!AF12</f>
        <v>0.09978308026</v>
      </c>
      <c r="AG14" s="12">
        <f>(Datos!AG13-Datos!AG12)/Datos!AG12</f>
        <v>-0.03742944062</v>
      </c>
      <c r="AH14" s="13">
        <f>(Datos!AH13-Datos!AH12)/Datos!AH12</f>
        <v>-0.02114001692</v>
      </c>
      <c r="AI14" s="14"/>
      <c r="AJ14" s="14"/>
      <c r="AL14" s="15"/>
    </row>
    <row r="15" ht="12.75" customHeight="1">
      <c r="B15" s="4">
        <v>43157.0</v>
      </c>
      <c r="C15" s="12">
        <f>(Datos!C14-Datos!C13)/Datos!C13</f>
        <v>-0.0892946878</v>
      </c>
      <c r="D15" s="12">
        <f>(Datos!D14-Datos!D13)/Datos!D13</f>
        <v>-0.05001712915</v>
      </c>
      <c r="E15" s="12">
        <f>(Datos!E14-Datos!E13)/Datos!E13</f>
        <v>-0.04352596928</v>
      </c>
      <c r="F15" s="12">
        <f>(Datos!F14-Datos!F13)/Datos!F13</f>
        <v>-0.04942965779</v>
      </c>
      <c r="G15" s="12">
        <f>(Datos!G14-Datos!G13)/Datos!G13</f>
        <v>-0.1034027754</v>
      </c>
      <c r="H15" s="12">
        <f>(Datos!H14-Datos!H13)/Datos!H13</f>
        <v>-0.1097826087</v>
      </c>
      <c r="I15" s="12">
        <f>(Datos!I14-Datos!I13)/Datos!I13</f>
        <v>-0.1033807557</v>
      </c>
      <c r="J15" s="12">
        <f>(Datos!J14-Datos!J13)/Datos!J13</f>
        <v>-0.08530366249</v>
      </c>
      <c r="K15" s="12">
        <f>(Datos!K14-Datos!K13)/Datos!K13</f>
        <v>-0.1287391459</v>
      </c>
      <c r="L15" s="12">
        <f>(Datos!L14-Datos!L13)/Datos!L13</f>
        <v>-0.04565992866</v>
      </c>
      <c r="M15" s="12">
        <f>(Datos!M14-Datos!M13)/Datos!M13</f>
        <v>-0.04419764279</v>
      </c>
      <c r="N15" s="12">
        <f>(Datos!N14-Datos!N13)/Datos!N13</f>
        <v>-0.05890778872</v>
      </c>
      <c r="O15" s="12">
        <f>(Datos!O14-Datos!O13)/Datos!O13</f>
        <v>-0.09854689564</v>
      </c>
      <c r="P15" s="12">
        <f>(Datos!P14-Datos!P13)/Datos!P13</f>
        <v>-0.1206845195</v>
      </c>
      <c r="Q15" s="12">
        <f>(Datos!Q14-Datos!Q13)/Datos!Q13</f>
        <v>-0.07318765175</v>
      </c>
      <c r="R15" s="12">
        <f>(Datos!R14-Datos!R13)/Datos!R13</f>
        <v>-0.05501618123</v>
      </c>
      <c r="S15" s="12">
        <f>(Datos!S14-Datos!S13)/Datos!S13</f>
        <v>-0.05677154583</v>
      </c>
      <c r="T15" s="12">
        <f>(Datos!T14-Datos!T13)/Datos!T13</f>
        <v>-0.05566015093</v>
      </c>
      <c r="U15" s="12">
        <f>(Datos!U14-Datos!U13)/Datos!U13</f>
        <v>-0.04420243434</v>
      </c>
      <c r="V15" s="12">
        <f>(Datos!V14-Datos!V13)/Datos!V13</f>
        <v>-0.04919213882</v>
      </c>
      <c r="W15" s="12">
        <f>(Datos!W14-Datos!W13)/Datos!W13</f>
        <v>-0.03514851485</v>
      </c>
      <c r="X15" s="12">
        <f>(Datos!X14-Datos!X13)/Datos!X13</f>
        <v>0.004338414319</v>
      </c>
      <c r="Y15" s="12">
        <f>(Datos!Y14-Datos!Y13)/Datos!Y13</f>
        <v>-0.07728200642</v>
      </c>
      <c r="Z15" s="12">
        <f>(Datos!Z14-Datos!Z13)/Datos!Z13</f>
        <v>-0.08522200133</v>
      </c>
      <c r="AA15" s="12">
        <f>(Datos!AA14-Datos!AA13)/Datos!AA13</f>
        <v>-0.03975993998</v>
      </c>
      <c r="AB15" s="12">
        <f>(Datos!AB14-Datos!AB13)/Datos!AB13</f>
        <v>-0.1426131512</v>
      </c>
      <c r="AC15" s="12">
        <f>(Datos!AC14-Datos!AC13)/Datos!AC13</f>
        <v>-0.05326806795</v>
      </c>
      <c r="AD15" s="12">
        <f>(Datos!AD14-Datos!AD13)/Datos!AD13</f>
        <v>-0.03197008083</v>
      </c>
      <c r="AE15" s="12">
        <f>(Datos!AE14-Datos!AE13)/Datos!AE13</f>
        <v>-0.04257425743</v>
      </c>
      <c r="AF15" s="12">
        <f>(Datos!AF14-Datos!AF13)/Datos!AF13</f>
        <v>-0.03846153846</v>
      </c>
      <c r="AG15" s="12">
        <f>(Datos!AG14-Datos!AG13)/Datos!AG13</f>
        <v>-0.07713035615</v>
      </c>
      <c r="AH15" s="13">
        <f>(Datos!AH14-Datos!AH13)/Datos!AH13</f>
        <v>-0.05228624007</v>
      </c>
      <c r="AI15" s="14"/>
      <c r="AJ15" s="14"/>
      <c r="AL15" s="15"/>
    </row>
    <row r="16" ht="12.75" customHeight="1">
      <c r="B16" s="4">
        <v>43158.0</v>
      </c>
      <c r="C16" s="12">
        <f>(Datos!C15-Datos!C14)/Datos!C14</f>
        <v>-0.005620762217</v>
      </c>
      <c r="D16" s="12">
        <f>(Datos!D15-Datos!D14)/Datos!D14</f>
        <v>-0.04231277798</v>
      </c>
      <c r="E16" s="12">
        <f>(Datos!E15-Datos!E14)/Datos!E14</f>
        <v>-0.0569789675</v>
      </c>
      <c r="F16" s="12">
        <f>(Datos!F15-Datos!F14)/Datos!F14</f>
        <v>0.006153846154</v>
      </c>
      <c r="G16" s="12">
        <f>(Datos!G15-Datos!G14)/Datos!G14</f>
        <v>0.0344350212</v>
      </c>
      <c r="H16" s="12">
        <f>(Datos!H15-Datos!H14)/Datos!H14</f>
        <v>0.002645502646</v>
      </c>
      <c r="I16" s="12">
        <f>(Datos!I15-Datos!I14)/Datos!I14</f>
        <v>0.009247253122</v>
      </c>
      <c r="J16" s="12">
        <f>(Datos!J15-Datos!J14)/Datos!J14</f>
        <v>-0.001182632201</v>
      </c>
      <c r="K16" s="12">
        <f>(Datos!K15-Datos!K14)/Datos!K14</f>
        <v>0.02802621807</v>
      </c>
      <c r="L16" s="12">
        <f>(Datos!L15-Datos!L14)/Datos!L14</f>
        <v>0.03725392474</v>
      </c>
      <c r="M16" s="12">
        <f>(Datos!M15-Datos!M14)/Datos!M14</f>
        <v>0.004505572682</v>
      </c>
      <c r="N16" s="12">
        <f>(Datos!N15-Datos!N14)/Datos!N14</f>
        <v>-0.05517503805</v>
      </c>
      <c r="O16" s="12">
        <f>(Datos!O15-Datos!O14)/Datos!O14</f>
        <v>-0.01699882767</v>
      </c>
      <c r="P16" s="12">
        <f>(Datos!P15-Datos!P14)/Datos!P14</f>
        <v>0.02260880968</v>
      </c>
      <c r="Q16" s="12">
        <f>(Datos!Q15-Datos!Q14)/Datos!Q14</f>
        <v>-0.01684131737</v>
      </c>
      <c r="R16" s="12">
        <f>(Datos!R15-Datos!R14)/Datos!R14</f>
        <v>-0.005136986301</v>
      </c>
      <c r="S16" s="12">
        <f>(Datos!S15-Datos!S14)/Datos!S14</f>
        <v>0.04399323181</v>
      </c>
      <c r="T16" s="12">
        <f>(Datos!T15-Datos!T14)/Datos!T14</f>
        <v>-0.01032519226</v>
      </c>
      <c r="U16" s="12">
        <f>(Datos!U15-Datos!U14)/Datos!U14</f>
        <v>0.02144772118</v>
      </c>
      <c r="V16" s="12">
        <f>(Datos!V15-Datos!V14)/Datos!V14</f>
        <v>-0.05715351635</v>
      </c>
      <c r="W16" s="12">
        <f>(Datos!W15-Datos!W14)/Datos!W14</f>
        <v>-0.01693175988</v>
      </c>
      <c r="X16" s="12">
        <f>(Datos!X15-Datos!X14)/Datos!X14</f>
        <v>0.001953711379</v>
      </c>
      <c r="Y16" s="12">
        <f>(Datos!Y15-Datos!Y14)/Datos!Y14</f>
        <v>0.02591656131</v>
      </c>
      <c r="Z16" s="12">
        <f>(Datos!Z15-Datos!Z14)/Datos!Z14</f>
        <v>-0.0454940597</v>
      </c>
      <c r="AA16" s="12">
        <f>(Datos!AA15-Datos!AA14)/Datos!AA14</f>
        <v>0.011328125</v>
      </c>
      <c r="AB16" s="12">
        <f>(Datos!AB15-Datos!AB14)/Datos!AB14</f>
        <v>0.01593625498</v>
      </c>
      <c r="AC16" s="12">
        <f>(Datos!AC15-Datos!AC14)/Datos!AC14</f>
        <v>0.01429440389</v>
      </c>
      <c r="AD16" s="12">
        <f>(Datos!AD15-Datos!AD14)/Datos!AD14</f>
        <v>0.04025423729</v>
      </c>
      <c r="AE16" s="12">
        <f>(Datos!AE15-Datos!AE14)/Datos!AE14</f>
        <v>0.04136504654</v>
      </c>
      <c r="AF16" s="12">
        <f>(Datos!AF15-Datos!AF14)/Datos!AF14</f>
        <v>-0.02974358974</v>
      </c>
      <c r="AG16" s="12">
        <f>(Datos!AG15-Datos!AG14)/Datos!AG14</f>
        <v>0.01203567151</v>
      </c>
      <c r="AH16" s="13">
        <f>(Datos!AH15-Datos!AH14)/Datos!AH14</f>
        <v>0.01627122251</v>
      </c>
      <c r="AI16" s="14"/>
      <c r="AJ16" s="14"/>
      <c r="AL16" s="15"/>
    </row>
    <row r="17" ht="12.75" customHeight="1">
      <c r="B17" s="4">
        <v>43159.0</v>
      </c>
      <c r="C17" s="12">
        <f>(Datos!C16-Datos!C15)/Datos!C15</f>
        <v>0.05005455024</v>
      </c>
      <c r="D17" s="12">
        <f>(Datos!D16-Datos!D15)/Datos!D15</f>
        <v>0.03426634869</v>
      </c>
      <c r="E17" s="12">
        <f>(Datos!E16-Datos!E15)/Datos!E15</f>
        <v>0.0300081103</v>
      </c>
      <c r="F17" s="12">
        <f>(Datos!F16-Datos!F15)/Datos!F15</f>
        <v>0.03516819572</v>
      </c>
      <c r="G17" s="12">
        <f>(Datos!G16-Datos!G15)/Datos!G15</f>
        <v>0.05622068699</v>
      </c>
      <c r="H17" s="12">
        <f>(Datos!H16-Datos!H15)/Datos!H15</f>
        <v>0.01278668561</v>
      </c>
      <c r="I17" s="12">
        <f>(Datos!I16-Datos!I15)/Datos!I15</f>
        <v>0.03005713899</v>
      </c>
      <c r="J17" s="12">
        <f>(Datos!J16-Datos!J15)/Datos!J15</f>
        <v>0.0148849797</v>
      </c>
      <c r="K17" s="12">
        <f>(Datos!K16-Datos!K15)/Datos!K15</f>
        <v>0.02796360857</v>
      </c>
      <c r="L17" s="12">
        <f>(Datos!L16-Datos!L15)/Datos!L15</f>
        <v>0.03279279279</v>
      </c>
      <c r="M17" s="12">
        <f>(Datos!M16-Datos!M15)/Datos!M15</f>
        <v>0.02785646837</v>
      </c>
      <c r="N17" s="12">
        <f>(Datos!N16-Datos!N15)/Datos!N15</f>
        <v>0.00463149416</v>
      </c>
      <c r="O17" s="12">
        <f>(Datos!O16-Datos!O15)/Datos!O15</f>
        <v>0.0278771616</v>
      </c>
      <c r="P17" s="12">
        <f>(Datos!P16-Datos!P15)/Datos!P15</f>
        <v>0.08526212306</v>
      </c>
      <c r="Q17" s="12">
        <f>(Datos!Q16-Datos!Q15)/Datos!Q15</f>
        <v>0.03692424819</v>
      </c>
      <c r="R17" s="12">
        <f>(Datos!R16-Datos!R15)/Datos!R15</f>
        <v>0.0430292599</v>
      </c>
      <c r="S17" s="12">
        <f>(Datos!S16-Datos!S15)/Datos!S15</f>
        <v>0.03310951609</v>
      </c>
      <c r="T17" s="12">
        <f>(Datos!T16-Datos!T15)/Datos!T15</f>
        <v>0.02368139558</v>
      </c>
      <c r="U17" s="12">
        <f>(Datos!U16-Datos!U15)/Datos!U15</f>
        <v>0.04330708661</v>
      </c>
      <c r="V17" s="12">
        <f>(Datos!V16-Datos!V15)/Datos!V15</f>
        <v>0.04298639287</v>
      </c>
      <c r="W17" s="12">
        <f>(Datos!W16-Datos!W15)/Datos!W15</f>
        <v>0.03549060543</v>
      </c>
      <c r="X17" s="12">
        <f>(Datos!X16-Datos!X15)/Datos!X15</f>
        <v>-0.003613579546</v>
      </c>
      <c r="Y17" s="12">
        <f>(Datos!Y16-Datos!Y15)/Datos!Y15</f>
        <v>0.05298829328</v>
      </c>
      <c r="Z17" s="12">
        <f>(Datos!Z16-Datos!Z15)/Datos!Z15</f>
        <v>0.01593806922</v>
      </c>
      <c r="AA17" s="12">
        <f>(Datos!AA16-Datos!AA15)/Datos!AA15</f>
        <v>0.04016994979</v>
      </c>
      <c r="AB17" s="12">
        <f>(Datos!AB16-Datos!AB15)/Datos!AB15</f>
        <v>0.04117647059</v>
      </c>
      <c r="AC17" s="12">
        <f>(Datos!AC16-Datos!AC15)/Datos!AC15</f>
        <v>0.04947526237</v>
      </c>
      <c r="AD17" s="12">
        <f>(Datos!AD16-Datos!AD15)/Datos!AD15</f>
        <v>0.04804121241</v>
      </c>
      <c r="AE17" s="12">
        <f>(Datos!AE16-Datos!AE15)/Datos!AE15</f>
        <v>0.04667328699</v>
      </c>
      <c r="AF17" s="12">
        <f>(Datos!AF16-Datos!AF15)/Datos!AF15</f>
        <v>0.04492600423</v>
      </c>
      <c r="AG17" s="12">
        <f>(Datos!AG16-Datos!AG15)/Datos!AG15</f>
        <v>0.04418625121</v>
      </c>
      <c r="AH17" s="13">
        <f>(Datos!AH16-Datos!AH15)/Datos!AH15</f>
        <v>0.04446131182</v>
      </c>
      <c r="AI17" s="14"/>
      <c r="AJ17" s="14"/>
      <c r="AL17" s="15"/>
    </row>
    <row r="18" ht="12.75" customHeight="1">
      <c r="B18" s="4">
        <v>43160.0</v>
      </c>
      <c r="C18" s="12">
        <f>(Datos!C17-Datos!C16)/Datos!C16</f>
        <v>-0.007882055783</v>
      </c>
      <c r="D18" s="12">
        <f>(Datos!D17-Datos!D16)/Datos!D16</f>
        <v>-0.009344660194</v>
      </c>
      <c r="E18" s="12">
        <f>(Datos!E17-Datos!E16)/Datos!E16</f>
        <v>-0.01220472441</v>
      </c>
      <c r="F18" s="12">
        <f>(Datos!F17-Datos!F16)/Datos!F16</f>
        <v>-0.03574593796</v>
      </c>
      <c r="G18" s="12">
        <f>(Datos!G17-Datos!G16)/Datos!G16</f>
        <v>-0.05361627323</v>
      </c>
      <c r="H18" s="12">
        <f>(Datos!H17-Datos!H16)/Datos!H16</f>
        <v>-0.02605210421</v>
      </c>
      <c r="I18" s="12">
        <f>(Datos!I17-Datos!I16)/Datos!I16</f>
        <v>-0.01250574411</v>
      </c>
      <c r="J18" s="12">
        <f>(Datos!J17-Datos!J16)/Datos!J16</f>
        <v>-0.0008333333333</v>
      </c>
      <c r="K18" s="12">
        <f>(Datos!K17-Datos!K16)/Datos!K16</f>
        <v>-0.06555790932</v>
      </c>
      <c r="L18" s="12">
        <f>(Datos!L17-Datos!L16)/Datos!L16</f>
        <v>-0.04675505932</v>
      </c>
      <c r="M18" s="12">
        <f>(Datos!M17-Datos!M16)/Datos!M16</f>
        <v>-0.02664216812</v>
      </c>
      <c r="N18" s="12">
        <f>(Datos!N17-Datos!N16)/Datos!N16</f>
        <v>-0.01222689918</v>
      </c>
      <c r="O18" s="12">
        <f>(Datos!O17-Datos!O16)/Datos!O16</f>
        <v>-0.06163886875</v>
      </c>
      <c r="P18" s="12">
        <f>(Datos!P17-Datos!P16)/Datos!P16</f>
        <v>-0.1134785991</v>
      </c>
      <c r="Q18" s="12">
        <f>(Datos!Q17-Datos!Q16)/Datos!Q16</f>
        <v>-0.01101321586</v>
      </c>
      <c r="R18" s="12">
        <f>(Datos!R17-Datos!R16)/Datos!R16</f>
        <v>-0.02409240924</v>
      </c>
      <c r="S18" s="12">
        <f>(Datos!S17-Datos!S16)/Datos!S16</f>
        <v>0.03765127745</v>
      </c>
      <c r="T18" s="12">
        <f>(Datos!T17-Datos!T16)/Datos!T16</f>
        <v>-0.008016534822</v>
      </c>
      <c r="U18" s="12">
        <f>(Datos!U17-Datos!U16)/Datos!U16</f>
        <v>0.001886792453</v>
      </c>
      <c r="V18" s="12">
        <f>(Datos!V17-Datos!V16)/Datos!V16</f>
        <v>-0.02696933123</v>
      </c>
      <c r="W18" s="12">
        <f>(Datos!W17-Datos!W16)/Datos!W16</f>
        <v>-0.06401209677</v>
      </c>
      <c r="X18" s="12">
        <f>(Datos!X17-Datos!X16)/Datos!X16</f>
        <v>0.007486770231</v>
      </c>
      <c r="Y18" s="12">
        <f>(Datos!Y17-Datos!Y16)/Datos!Y16</f>
        <v>-0.02662375658</v>
      </c>
      <c r="Z18" s="12">
        <f>(Datos!Z17-Datos!Z16)/Datos!Z16</f>
        <v>-0.1078738981</v>
      </c>
      <c r="AA18" s="12">
        <f>(Datos!AA17-Datos!AA16)/Datos!AA16</f>
        <v>-0.02877831415</v>
      </c>
      <c r="AB18" s="12">
        <f>(Datos!AB17-Datos!AB16)/Datos!AB16</f>
        <v>-0.1384180791</v>
      </c>
      <c r="AC18" s="12">
        <f>(Datos!AC17-Datos!AC16)/Datos!AC16</f>
        <v>-0.01457142857</v>
      </c>
      <c r="AD18" s="12">
        <f>(Datos!AD17-Datos!AD16)/Datos!AD16</f>
        <v>-0.01806127115</v>
      </c>
      <c r="AE18" s="12">
        <f>(Datos!AE17-Datos!AE16)/Datos!AE16</f>
        <v>0.01423149905</v>
      </c>
      <c r="AF18" s="12">
        <f>(Datos!AF17-Datos!AF16)/Datos!AF16</f>
        <v>0.001011633789</v>
      </c>
      <c r="AG18" s="12">
        <f>(Datos!AG17-Datos!AG16)/Datos!AG16</f>
        <v>-0.03213539764</v>
      </c>
      <c r="AH18" s="13">
        <f>(Datos!AH17-Datos!AH16)/Datos!AH16</f>
        <v>-0.02323358524</v>
      </c>
      <c r="AI18" s="14"/>
      <c r="AJ18" s="14"/>
      <c r="AL18" s="15"/>
    </row>
    <row r="19" ht="12.75" customHeight="1">
      <c r="B19" s="4">
        <v>43161.0</v>
      </c>
      <c r="C19" s="12">
        <f>(Datos!C18-Datos!C17)/Datos!C17</f>
        <v>0.07298268422</v>
      </c>
      <c r="D19" s="12">
        <f>(Datos!D18-Datos!D17)/Datos!D17</f>
        <v>0.07190983707</v>
      </c>
      <c r="E19" s="12">
        <f>(Datos!E18-Datos!E17)/Datos!E17</f>
        <v>0.06297329613</v>
      </c>
      <c r="F19" s="12">
        <f>(Datos!F18-Datos!F17)/Datos!F17</f>
        <v>0.05055147059</v>
      </c>
      <c r="G19" s="12">
        <f>(Datos!G18-Datos!G17)/Datos!G17</f>
        <v>0.08859324303</v>
      </c>
      <c r="H19" s="12">
        <f>(Datos!H18-Datos!H17)/Datos!H17</f>
        <v>0.09403292181</v>
      </c>
      <c r="I19" s="12">
        <f>(Datos!I18-Datos!I17)/Datos!I17</f>
        <v>0.1063985375</v>
      </c>
      <c r="J19" s="12">
        <f>(Datos!J18-Datos!J17)/Datos!J17</f>
        <v>0.09307756464</v>
      </c>
      <c r="K19" s="12">
        <f>(Datos!K18-Datos!K17)/Datos!K17</f>
        <v>0.09527961548</v>
      </c>
      <c r="L19" s="12">
        <f>(Datos!L18-Datos!L17)/Datos!L17</f>
        <v>0.03489507077</v>
      </c>
      <c r="M19" s="12">
        <f>(Datos!M18-Datos!M17)/Datos!M17</f>
        <v>0.06087777253</v>
      </c>
      <c r="N19" s="12">
        <f>(Datos!N18-Datos!N17)/Datos!N17</f>
        <v>0.04951298701</v>
      </c>
      <c r="O19" s="12">
        <f>(Datos!O18-Datos!O17)/Datos!O17</f>
        <v>0.09644513138</v>
      </c>
      <c r="P19" s="12">
        <f>(Datos!P18-Datos!P17)/Datos!P17</f>
        <v>0.05875427607</v>
      </c>
      <c r="Q19" s="12">
        <f>(Datos!Q18-Datos!Q17)/Datos!Q17</f>
        <v>0.04751299183</v>
      </c>
      <c r="R19" s="12">
        <f>(Datos!R18-Datos!R17)/Datos!R17</f>
        <v>0.04565437944</v>
      </c>
      <c r="S19" s="12">
        <f>(Datos!S18-Datos!S17)/Datos!S17</f>
        <v>0.05615550756</v>
      </c>
      <c r="T19" s="12">
        <f>(Datos!T18-Datos!T17)/Datos!T17</f>
        <v>0.05068051991</v>
      </c>
      <c r="U19" s="12">
        <f>(Datos!U18-Datos!U17)/Datos!U17</f>
        <v>0.02510985562</v>
      </c>
      <c r="V19" s="12">
        <f>(Datos!V18-Datos!V17)/Datos!V17</f>
        <v>0.0802252902</v>
      </c>
      <c r="W19" s="12">
        <f>(Datos!W18-Datos!W17)/Datos!W17</f>
        <v>0.08239095315</v>
      </c>
      <c r="X19" s="12">
        <f>(Datos!X18-Datos!X17)/Datos!X17</f>
        <v>0.001118234348</v>
      </c>
      <c r="Y19" s="12">
        <f>(Datos!Y18-Datos!Y17)/Datos!Y17</f>
        <v>0.06251878569</v>
      </c>
      <c r="Z19" s="12">
        <f>(Datos!Z18-Datos!Z17)/Datos!Z17</f>
        <v>0.07033997657</v>
      </c>
      <c r="AA19" s="12">
        <f>(Datos!AA18-Datos!AA17)/Datos!AA17</f>
        <v>0.02733702925</v>
      </c>
      <c r="AB19" s="12">
        <f>(Datos!AB18-Datos!AB17)/Datos!AB17</f>
        <v>0.06885245902</v>
      </c>
      <c r="AC19" s="12">
        <f>(Datos!AC18-Datos!AC17)/Datos!AC17</f>
        <v>0.04320092781</v>
      </c>
      <c r="AD19" s="12">
        <f>(Datos!AD18-Datos!AD17)/Datos!AD17</f>
        <v>0.02875436554</v>
      </c>
      <c r="AE19" s="12">
        <f>(Datos!AE18-Datos!AE17)/Datos!AE17</f>
        <v>-0.01028999065</v>
      </c>
      <c r="AF19" s="12">
        <f>(Datos!AF18-Datos!AF17)/Datos!AF17</f>
        <v>0.04497220819</v>
      </c>
      <c r="AG19" s="12">
        <f>(Datos!AG18-Datos!AG17)/Datos!AG17</f>
        <v>0.06640473794</v>
      </c>
      <c r="AH19" s="13">
        <f>(Datos!AH18-Datos!AH17)/Datos!AH17</f>
        <v>0.05459836465</v>
      </c>
      <c r="AI19" s="14"/>
      <c r="AJ19" s="14"/>
      <c r="AL19" s="15"/>
    </row>
    <row r="20" ht="12.75" customHeight="1">
      <c r="B20" s="4">
        <v>43164.0</v>
      </c>
      <c r="C20" s="12">
        <f>(Datos!C19-Datos!C18)/Datos!C18</f>
        <v>0.004038704249</v>
      </c>
      <c r="D20" s="12">
        <f>(Datos!D19-Datos!D18)/Datos!D18</f>
        <v>0.001142857143</v>
      </c>
      <c r="E20" s="12">
        <f>(Datos!E19-Datos!E18)/Datos!E18</f>
        <v>0.03674540682</v>
      </c>
      <c r="F20" s="12">
        <f>(Datos!F19-Datos!F18)/Datos!F18</f>
        <v>0.001312335958</v>
      </c>
      <c r="G20" s="12">
        <f>(Datos!G19-Datos!G18)/Datos!G18</f>
        <v>-0.002891902673</v>
      </c>
      <c r="H20" s="12">
        <f>(Datos!H19-Datos!H18)/Datos!H18</f>
        <v>0.02539025766</v>
      </c>
      <c r="I20" s="12">
        <f>(Datos!I19-Datos!I18)/Datos!I18</f>
        <v>0.08679324641</v>
      </c>
      <c r="J20" s="12">
        <f>(Datos!J19-Datos!J18)/Datos!J18</f>
        <v>0.006256676331</v>
      </c>
      <c r="K20" s="12">
        <f>(Datos!K19-Datos!K18)/Datos!K18</f>
        <v>0.01147343596</v>
      </c>
      <c r="L20" s="12">
        <f>(Datos!L19-Datos!L18)/Datos!L18</f>
        <v>0.006838009903</v>
      </c>
      <c r="M20" s="12">
        <f>(Datos!M19-Datos!M18)/Datos!M18</f>
        <v>0.001556939502</v>
      </c>
      <c r="N20" s="12">
        <f>(Datos!N19-Datos!N18)/Datos!N18</f>
        <v>0.02088167053</v>
      </c>
      <c r="O20" s="12">
        <f>(Datos!O19-Datos!O18)/Datos!O18</f>
        <v>0.03256272907</v>
      </c>
      <c r="P20" s="12">
        <f>(Datos!P19-Datos!P18)/Datos!P18</f>
        <v>-0.02170446678</v>
      </c>
      <c r="Q20" s="12">
        <f>(Datos!Q19-Datos!Q18)/Datos!Q18</f>
        <v>-0.008858965273</v>
      </c>
      <c r="R20" s="12">
        <f>(Datos!R19-Datos!R18)/Datos!R18</f>
        <v>0.01406856404</v>
      </c>
      <c r="S20" s="12">
        <f>(Datos!S19-Datos!S18)/Datos!S18</f>
        <v>0.002862985685</v>
      </c>
      <c r="T20" s="12">
        <f>(Datos!T19-Datos!T18)/Datos!T18</f>
        <v>0.02406163807</v>
      </c>
      <c r="U20" s="12">
        <f>(Datos!U19-Datos!U18)/Datos!U18</f>
        <v>0.01530924679</v>
      </c>
      <c r="V20" s="12">
        <f>(Datos!V19-Datos!V18)/Datos!V18</f>
        <v>0.02638213039</v>
      </c>
      <c r="W20" s="12">
        <f>(Datos!W19-Datos!W18)/Datos!W18</f>
        <v>0.01119402985</v>
      </c>
      <c r="X20" s="12">
        <f>(Datos!X19-Datos!X18)/Datos!X18</f>
        <v>0.00100128164</v>
      </c>
      <c r="Y20" s="12">
        <f>(Datos!Y19-Datos!Y18)/Datos!Y18</f>
        <v>0.004809052334</v>
      </c>
      <c r="Z20" s="12">
        <f>(Datos!Z19-Datos!Z18)/Datos!Z18</f>
        <v>0.05539039273</v>
      </c>
      <c r="AA20" s="12">
        <f>(Datos!AA19-Datos!AA18)/Datos!AA18</f>
        <v>0.008001488649</v>
      </c>
      <c r="AB20" s="12">
        <f>(Datos!AB19-Datos!AB18)/Datos!AB18</f>
        <v>0.02658486708</v>
      </c>
      <c r="AC20" s="12">
        <f>(Datos!AC19-Datos!AC18)/Datos!AC18</f>
        <v>-0.003891050584</v>
      </c>
      <c r="AD20" s="12">
        <f>(Datos!AD19-Datos!AD18)/Datos!AD18</f>
        <v>-0.004979065294</v>
      </c>
      <c r="AE20" s="12">
        <f>(Datos!AE19-Datos!AE18)/Datos!AE18</f>
        <v>0.01606805293</v>
      </c>
      <c r="AF20" s="12">
        <f>(Datos!AF19-Datos!AF18)/Datos!AF18</f>
        <v>0.04448742747</v>
      </c>
      <c r="AG20" s="12">
        <f>(Datos!AG19-Datos!AG18)/Datos!AG18</f>
        <v>0.005190656818</v>
      </c>
      <c r="AH20" s="13">
        <f>(Datos!AH19-Datos!AH18)/Datos!AH18</f>
        <v>0.007270351423</v>
      </c>
      <c r="AI20" s="14"/>
      <c r="AJ20" s="14"/>
      <c r="AL20" s="15"/>
    </row>
    <row r="21" ht="12.75" customHeight="1">
      <c r="B21" s="4">
        <v>43165.0</v>
      </c>
      <c r="C21" s="12">
        <f>(Datos!C20-Datos!C19)/Datos!C19</f>
        <v>0.006033688092</v>
      </c>
      <c r="D21" s="12">
        <f>(Datos!D20-Datos!D19)/Datos!D19</f>
        <v>-0.03424657534</v>
      </c>
      <c r="E21" s="12">
        <f>(Datos!E20-Datos!E19)/Datos!E19</f>
        <v>-0.01157323689</v>
      </c>
      <c r="F21" s="12">
        <f>(Datos!F20-Datos!F19)/Datos!F19</f>
        <v>-0.005388087957</v>
      </c>
      <c r="G21" s="12">
        <f>(Datos!G20-Datos!G19)/Datos!G19</f>
        <v>-0.03231434255</v>
      </c>
      <c r="H21" s="12">
        <f>(Datos!H20-Datos!H19)/Datos!H19</f>
        <v>-0.008804108584</v>
      </c>
      <c r="I21" s="12">
        <f>(Datos!I20-Datos!I19)/Datos!I19</f>
        <v>0.01075328265</v>
      </c>
      <c r="J21" s="12">
        <f>(Datos!J20-Datos!J19)/Datos!J19</f>
        <v>-0.02744919624</v>
      </c>
      <c r="K21" s="12">
        <f>(Datos!K20-Datos!K19)/Datos!K19</f>
        <v>-0.02363103319</v>
      </c>
      <c r="L21" s="12">
        <f>(Datos!L20-Datos!L19)/Datos!L19</f>
        <v>-0.008430913349</v>
      </c>
      <c r="M21" s="12">
        <f>(Datos!M20-Datos!M19)/Datos!M19</f>
        <v>-0.003331112592</v>
      </c>
      <c r="N21" s="12">
        <f>(Datos!N20-Datos!N19)/Datos!N19</f>
        <v>-0.004356060606</v>
      </c>
      <c r="O21" s="12">
        <f>(Datos!O20-Datos!O19)/Datos!O19</f>
        <v>0.01843003413</v>
      </c>
      <c r="P21" s="12">
        <f>(Datos!P20-Datos!P19)/Datos!P19</f>
        <v>0.03274821193</v>
      </c>
      <c r="Q21" s="12">
        <f>(Datos!Q20-Datos!Q19)/Datos!Q19</f>
        <v>-0.0007150518413</v>
      </c>
      <c r="R21" s="12">
        <f>(Datos!R20-Datos!R19)/Datos!R19</f>
        <v>-0.002551427205</v>
      </c>
      <c r="S21" s="12">
        <f>(Datos!S20-Datos!S19)/Datos!S19</f>
        <v>-0.01712887439</v>
      </c>
      <c r="T21" s="12">
        <f>(Datos!T20-Datos!T19)/Datos!T19</f>
        <v>0.04699687104</v>
      </c>
      <c r="U21" s="12">
        <f>(Datos!U20-Datos!U19)/Datos!U19</f>
        <v>-0.002412545235</v>
      </c>
      <c r="V21" s="12">
        <f>(Datos!V20-Datos!V19)/Datos!V19</f>
        <v>-0.006337174874</v>
      </c>
      <c r="W21" s="12">
        <f>(Datos!W20-Datos!W19)/Datos!W19</f>
        <v>0.0467404674</v>
      </c>
      <c r="X21" s="12">
        <f>(Datos!X20-Datos!X19)/Datos!X19</f>
        <v>0.001209227473</v>
      </c>
      <c r="Y21" s="12">
        <f>(Datos!Y20-Datos!Y19)/Datos!Y19</f>
        <v>0.005630630631</v>
      </c>
      <c r="Z21" s="12">
        <f>(Datos!Z20-Datos!Z19)/Datos!Z19</f>
        <v>0.03202372127</v>
      </c>
      <c r="AA21" s="12">
        <f>(Datos!AA20-Datos!AA19)/Datos!AA19</f>
        <v>-0.02935203987</v>
      </c>
      <c r="AB21" s="12">
        <f>(Datos!AB20-Datos!AB19)/Datos!AB19</f>
        <v>0.1503984064</v>
      </c>
      <c r="AC21" s="12">
        <f>(Datos!AC20-Datos!AC19)/Datos!AC19</f>
        <v>-0.008091517857</v>
      </c>
      <c r="AD21" s="12">
        <f>(Datos!AD20-Datos!AD19)/Datos!AD19</f>
        <v>-0.008756965768</v>
      </c>
      <c r="AE21" s="12">
        <f>(Datos!AE20-Datos!AE19)/Datos!AE19</f>
        <v>-0.0111627907</v>
      </c>
      <c r="AF21" s="12">
        <f>(Datos!AF20-Datos!AF19)/Datos!AF19</f>
        <v>0.03425925926</v>
      </c>
      <c r="AG21" s="12">
        <f>(Datos!AG20-Datos!AG19)/Datos!AG19</f>
        <v>-0.007781890404</v>
      </c>
      <c r="AH21" s="13">
        <f>(Datos!AH20-Datos!AH19)/Datos!AH19</f>
        <v>-0.000141459308</v>
      </c>
      <c r="AI21" s="14"/>
      <c r="AJ21" s="14"/>
      <c r="AL21" s="15"/>
    </row>
    <row r="22" ht="12.75" customHeight="1">
      <c r="B22" s="4">
        <v>43166.0</v>
      </c>
      <c r="C22" s="12">
        <f>(Datos!C21-Datos!C20)/Datos!C20</f>
        <v>-0.03033735943</v>
      </c>
      <c r="D22" s="12">
        <f>(Datos!D21-Datos!D20)/Datos!D20</f>
        <v>-0.0219858156</v>
      </c>
      <c r="E22" s="12">
        <f>(Datos!E21-Datos!E20)/Datos!E20</f>
        <v>0.04976216612</v>
      </c>
      <c r="F22" s="12">
        <f>(Datos!F21-Datos!F20)/Datos!F20</f>
        <v>0.00878477306</v>
      </c>
      <c r="G22" s="12">
        <f>(Datos!G21-Datos!G20)/Datos!G20</f>
        <v>0.002985657361</v>
      </c>
      <c r="H22" s="12">
        <f>(Datos!H21-Datos!H20)/Datos!H20</f>
        <v>0.01702442635</v>
      </c>
      <c r="I22" s="12">
        <f>(Datos!I21-Datos!I20)/Datos!I20</f>
        <v>-0.03290121431</v>
      </c>
      <c r="J22" s="12">
        <f>(Datos!J21-Datos!J20)/Datos!J20</f>
        <v>-0.001247466085</v>
      </c>
      <c r="K22" s="12">
        <f>(Datos!K21-Datos!K20)/Datos!K20</f>
        <v>0.01016686147</v>
      </c>
      <c r="L22" s="12">
        <f>(Datos!L21-Datos!L20)/Datos!L20</f>
        <v>0.009919697685</v>
      </c>
      <c r="M22" s="12">
        <f>(Datos!M21-Datos!M20)/Datos!M20</f>
        <v>-0.03342245989</v>
      </c>
      <c r="N22" s="12">
        <f>(Datos!N21-Datos!N20)/Datos!N20</f>
        <v>0.0292942743</v>
      </c>
      <c r="O22" s="12">
        <f>(Datos!O21-Datos!O20)/Datos!O20</f>
        <v>0.006702412869</v>
      </c>
      <c r="P22" s="12">
        <f>(Datos!P21-Datos!P20)/Datos!P20</f>
        <v>0.0652573434</v>
      </c>
      <c r="Q22" s="12">
        <f>(Datos!Q21-Datos!Q20)/Datos!Q20</f>
        <v>-0.005366726297</v>
      </c>
      <c r="R22" s="12">
        <f>(Datos!R21-Datos!R20)/Datos!R20</f>
        <v>0.007673860911</v>
      </c>
      <c r="S22" s="12">
        <f>(Datos!S21-Datos!S20)/Datos!S20</f>
        <v>0.05228215768</v>
      </c>
      <c r="T22" s="12">
        <f>(Datos!T21-Datos!T20)/Datos!T20</f>
        <v>0.01455325862</v>
      </c>
      <c r="U22" s="12">
        <f>(Datos!U21-Datos!U20)/Datos!U20</f>
        <v>-0.003022974607</v>
      </c>
      <c r="V22" s="12">
        <f>(Datos!V21-Datos!V20)/Datos!V20</f>
        <v>0.02533616211</v>
      </c>
      <c r="W22" s="12">
        <f>(Datos!W21-Datos!W20)/Datos!W20</f>
        <v>0.05522914219</v>
      </c>
      <c r="X22" s="12">
        <f>(Datos!X21-Datos!X20)/Datos!X20</f>
        <v>0.0003063820718</v>
      </c>
      <c r="Y22" s="12">
        <f>(Datos!Y21-Datos!Y20)/Datos!Y20</f>
        <v>0.001119820829</v>
      </c>
      <c r="Z22" s="12">
        <f>(Datos!Z21-Datos!Z20)/Datos!Z20</f>
        <v>-0.04065507829</v>
      </c>
      <c r="AA22" s="12">
        <f>(Datos!AA21-Datos!AA20)/Datos!AA20</f>
        <v>0.015405097</v>
      </c>
      <c r="AB22" s="12">
        <f>(Datos!AB21-Datos!AB20)/Datos!AB20</f>
        <v>0.07705627706</v>
      </c>
      <c r="AC22" s="12">
        <f>(Datos!AC21-Datos!AC20)/Datos!AC20</f>
        <v>0.0064697609</v>
      </c>
      <c r="AD22" s="12">
        <f>(Datos!AD21-Datos!AD20)/Datos!AD20</f>
        <v>-0.0003441945847</v>
      </c>
      <c r="AE22" s="12">
        <f>(Datos!AE21-Datos!AE20)/Datos!AE20</f>
        <v>0.01128880527</v>
      </c>
      <c r="AF22" s="12">
        <f>(Datos!AF21-Datos!AF20)/Datos!AF20</f>
        <v>0.03581020591</v>
      </c>
      <c r="AG22" s="12">
        <f>(Datos!AG21-Datos!AG20)/Datos!AG20</f>
        <v>0.007306110565</v>
      </c>
      <c r="AH22" s="13">
        <f>(Datos!AH21-Datos!AH20)/Datos!AH20</f>
        <v>0.01483462448</v>
      </c>
      <c r="AI22" s="14"/>
      <c r="AJ22" s="14"/>
      <c r="AL22" s="15"/>
    </row>
    <row r="23" ht="12.75" customHeight="1">
      <c r="B23" s="4">
        <v>43167.0</v>
      </c>
      <c r="C23" s="12">
        <f>(Datos!C22-Datos!C21)/Datos!C21</f>
        <v>-0.002396742492</v>
      </c>
      <c r="D23" s="12">
        <f>(Datos!D22-Datos!D21)/Datos!D21</f>
        <v>0.01232777375</v>
      </c>
      <c r="E23" s="12">
        <f>(Datos!E22-Datos!E21)/Datos!E21</f>
        <v>0.03694667131</v>
      </c>
      <c r="F23" s="12">
        <f>(Datos!F22-Datos!F21)/Datos!F21</f>
        <v>0.01886792453</v>
      </c>
      <c r="G23" s="12">
        <f>(Datos!G22-Datos!G21)/Datos!G21</f>
        <v>0.002988218861</v>
      </c>
      <c r="H23" s="12">
        <f>(Datos!H22-Datos!H21)/Datos!H21</f>
        <v>0.008187772926</v>
      </c>
      <c r="I23" s="12">
        <f>(Datos!I22-Datos!I21)/Datos!I21</f>
        <v>0</v>
      </c>
      <c r="J23" s="12">
        <f>(Datos!J22-Datos!J21)/Datos!J21</f>
        <v>-0.01951600312</v>
      </c>
      <c r="K23" s="12">
        <f>(Datos!K22-Datos!K21)/Datos!K21</f>
        <v>-0.005266675311</v>
      </c>
      <c r="L23" s="12">
        <f>(Datos!L22-Datos!L21)/Datos!L21</f>
        <v>0.02057998129</v>
      </c>
      <c r="M23" s="12">
        <f>(Datos!M22-Datos!M21)/Datos!M21</f>
        <v>-0.01452282158</v>
      </c>
      <c r="N23" s="12">
        <f>(Datos!N22-Datos!N21)/Datos!N21</f>
        <v>0.01903529847</v>
      </c>
      <c r="O23" s="12">
        <f>(Datos!O22-Datos!O21)/Datos!O21</f>
        <v>-0.02343541944</v>
      </c>
      <c r="P23" s="12">
        <f>(Datos!P22-Datos!P21)/Datos!P21</f>
        <v>-0.009610511131</v>
      </c>
      <c r="Q23" s="12">
        <f>(Datos!Q22-Datos!Q21)/Datos!Q21</f>
        <v>-0.009352517986</v>
      </c>
      <c r="R23" s="12">
        <f>(Datos!R22-Datos!R21)/Datos!R21</f>
        <v>0.005394256703</v>
      </c>
      <c r="S23" s="12">
        <f>(Datos!S22-Datos!S21)/Datos!S21</f>
        <v>0.0153785489</v>
      </c>
      <c r="T23" s="12">
        <f>(Datos!T22-Datos!T21)/Datos!T21</f>
        <v>0.004139319885</v>
      </c>
      <c r="U23" s="12">
        <f>(Datos!U22-Datos!U21)/Datos!U21</f>
        <v>0.01394784718</v>
      </c>
      <c r="V23" s="12">
        <f>(Datos!V22-Datos!V21)/Datos!V21</f>
        <v>-0.05719609989</v>
      </c>
      <c r="W23" s="12">
        <f>(Datos!W22-Datos!W21)/Datos!W21</f>
        <v>-0.001113585746</v>
      </c>
      <c r="X23" s="12">
        <f>(Datos!X22-Datos!X21)/Datos!X21</f>
        <v>0.003919601559</v>
      </c>
      <c r="Y23" s="12">
        <f>(Datos!Y22-Datos!Y21)/Datos!Y21</f>
        <v>0.00615212528</v>
      </c>
      <c r="Z23" s="12">
        <f>(Datos!Z22-Datos!Z21)/Datos!Z21</f>
        <v>-0.01482479784</v>
      </c>
      <c r="AA23" s="12">
        <f>(Datos!AA22-Datos!AA21)/Datos!AA21</f>
        <v>0.03390147968</v>
      </c>
      <c r="AB23" s="12">
        <f>(Datos!AB22-Datos!AB21)/Datos!AB21</f>
        <v>0.01286173633</v>
      </c>
      <c r="AC23" s="12">
        <f>(Datos!AC22-Datos!AC21)/Datos!AC21</f>
        <v>-0.01117942985</v>
      </c>
      <c r="AD23" s="12">
        <f>(Datos!AD22-Datos!AD21)/Datos!AD21</f>
        <v>0.04349822105</v>
      </c>
      <c r="AE23" s="12">
        <f>(Datos!AE22-Datos!AE21)/Datos!AE21</f>
        <v>0.0009302325581</v>
      </c>
      <c r="AF23" s="12">
        <f>(Datos!AF22-Datos!AF21)/Datos!AF21</f>
        <v>0.01037165082</v>
      </c>
      <c r="AG23" s="12">
        <f>(Datos!AG22-Datos!AG21)/Datos!AG21</f>
        <v>-0.0002890408361</v>
      </c>
      <c r="AH23" s="13">
        <f>(Datos!AH22-Datos!AH21)/Datos!AH21</f>
        <v>0.01277142682</v>
      </c>
      <c r="AI23" s="14"/>
      <c r="AJ23" s="14"/>
      <c r="AL23" s="15"/>
    </row>
    <row r="24" ht="12.75" customHeight="1">
      <c r="B24" s="4">
        <v>43168.0</v>
      </c>
      <c r="C24" s="12">
        <f>(Datos!C23-Datos!C22)/Datos!C22</f>
        <v>0.01204694779</v>
      </c>
      <c r="D24" s="12">
        <f>(Datos!D23-Datos!D22)/Datos!D22</f>
        <v>0.03832378223</v>
      </c>
      <c r="E24" s="12">
        <f>(Datos!E23-Datos!E22)/Datos!E22</f>
        <v>0.02924369748</v>
      </c>
      <c r="F24" s="12">
        <f>(Datos!F23-Datos!F22)/Datos!F22</f>
        <v>0.0207977208</v>
      </c>
      <c r="G24" s="12">
        <f>(Datos!G23-Datos!G22)/Datos!G22</f>
        <v>0.03814894297</v>
      </c>
      <c r="H24" s="12">
        <f>(Datos!H23-Datos!H22)/Datos!H22</f>
        <v>0.05937556398</v>
      </c>
      <c r="I24" s="12">
        <f>(Datos!I23-Datos!I22)/Datos!I22</f>
        <v>0.01080286191</v>
      </c>
      <c r="J24" s="12">
        <f>(Datos!J23-Datos!J22)/Datos!J22</f>
        <v>0.02133757962</v>
      </c>
      <c r="K24" s="12">
        <f>(Datos!K23-Datos!K22)/Datos!K22</f>
        <v>0.0799598897</v>
      </c>
      <c r="L24" s="12">
        <f>(Datos!L23-Datos!L22)/Datos!L22</f>
        <v>0.01672777269</v>
      </c>
      <c r="M24" s="12">
        <f>(Datos!M23-Datos!M22)/Datos!M22</f>
        <v>0.03157894737</v>
      </c>
      <c r="N24" s="12">
        <f>(Datos!N23-Datos!N22)/Datos!N22</f>
        <v>0.0005440696409</v>
      </c>
      <c r="O24" s="12">
        <f>(Datos!O23-Datos!O22)/Datos!O22</f>
        <v>0.02863376057</v>
      </c>
      <c r="P24" s="12">
        <f>(Datos!P23-Datos!P22)/Datos!P22</f>
        <v>0.04750516681</v>
      </c>
      <c r="Q24" s="12">
        <f>(Datos!Q23-Datos!Q22)/Datos!Q22</f>
        <v>0.004357298475</v>
      </c>
      <c r="R24" s="12">
        <f>(Datos!R23-Datos!R22)/Datos!R22</f>
        <v>0.02051443901</v>
      </c>
      <c r="S24" s="12">
        <f>(Datos!S23-Datos!S22)/Datos!S22</f>
        <v>0.03067961165</v>
      </c>
      <c r="T24" s="12">
        <f>(Datos!T23-Datos!T22)/Datos!T22</f>
        <v>-0.004726746349</v>
      </c>
      <c r="U24" s="12">
        <f>(Datos!U23-Datos!U22)/Datos!U22</f>
        <v>-0.0005980861244</v>
      </c>
      <c r="V24" s="12">
        <f>(Datos!V23-Datos!V22)/Datos!V22</f>
        <v>-0.04032383503</v>
      </c>
      <c r="W24" s="12">
        <f>(Datos!W23-Datos!W22)/Datos!W22</f>
        <v>-0.01226309922</v>
      </c>
      <c r="X24" s="12">
        <f>(Datos!X23-Datos!X22)/Datos!X22</f>
        <v>-0.003563832845</v>
      </c>
      <c r="Y24" s="12">
        <f>(Datos!Y23-Datos!Y22)/Datos!Y22</f>
        <v>0.03668704836</v>
      </c>
      <c r="Z24" s="12">
        <f>(Datos!Z23-Datos!Z22)/Datos!Z22</f>
        <v>0.03571971425</v>
      </c>
      <c r="AA24" s="12">
        <f>(Datos!AA23-Datos!AA22)/Datos!AA22</f>
        <v>0.0268115942</v>
      </c>
      <c r="AB24" s="12">
        <f>(Datos!AB23-Datos!AB22)/Datos!AB22</f>
        <v>-0.02857142857</v>
      </c>
      <c r="AC24" s="12">
        <f>(Datos!AC23-Datos!AC22)/Datos!AC22</f>
        <v>0.01300169587</v>
      </c>
      <c r="AD24" s="12">
        <f>(Datos!AD23-Datos!AD22)/Datos!AD22</f>
        <v>0.01220853498</v>
      </c>
      <c r="AE24" s="12">
        <f>(Datos!AE23-Datos!AE22)/Datos!AE22</f>
        <v>-0.01115241636</v>
      </c>
      <c r="AF24" s="12">
        <f>(Datos!AF23-Datos!AF22)/Datos!AF22</f>
        <v>-0.02994011976</v>
      </c>
      <c r="AG24" s="12">
        <f>(Datos!AG23-Datos!AG22)/Datos!AG22</f>
        <v>0.02948165415</v>
      </c>
      <c r="AH24" s="13">
        <f>(Datos!AH23-Datos!AH22)/Datos!AH22</f>
        <v>0.005049521571</v>
      </c>
      <c r="AI24" s="14"/>
      <c r="AJ24" s="14"/>
      <c r="AL24" s="15"/>
    </row>
    <row r="25" ht="12.75" customHeight="1">
      <c r="B25" s="4">
        <v>43171.0</v>
      </c>
      <c r="C25" s="12">
        <f>(Datos!C24-Datos!C23)/Datos!C23</f>
        <v>-0.006798379961</v>
      </c>
      <c r="D25" s="12">
        <f>(Datos!D24-Datos!D23)/Datos!D23</f>
        <v>-0.03070024146</v>
      </c>
      <c r="E25" s="12">
        <f>(Datos!E24-Datos!E23)/Datos!E23</f>
        <v>-0.02122795558</v>
      </c>
      <c r="F25" s="12">
        <f>(Datos!F24-Datos!F23)/Datos!F23</f>
        <v>-0.00851241976</v>
      </c>
      <c r="G25" s="12">
        <f>(Datos!G24-Datos!G23)/Datos!G23</f>
        <v>0.001440415191</v>
      </c>
      <c r="H25" s="12">
        <f>(Datos!H24-Datos!H23)/Datos!H23</f>
        <v>-0.01345826235</v>
      </c>
      <c r="I25" s="12">
        <f>(Datos!I24-Datos!I23)/Datos!I23</f>
        <v>0.01040763226</v>
      </c>
      <c r="J25" s="12">
        <f>(Datos!J24-Datos!J23)/Datos!J23</f>
        <v>-0.006548175865</v>
      </c>
      <c r="K25" s="12">
        <f>(Datos!K24-Datos!K23)/Datos!K23</f>
        <v>-0.014271256</v>
      </c>
      <c r="L25" s="12">
        <f>(Datos!L24-Datos!L23)/Datos!L23</f>
        <v>-0.03121478476</v>
      </c>
      <c r="M25" s="12">
        <f>(Datos!M24-Datos!M23)/Datos!M23</f>
        <v>0.01451247166</v>
      </c>
      <c r="N25" s="12">
        <f>(Datos!N24-Datos!N23)/Datos!N23</f>
        <v>-0.01468189233</v>
      </c>
      <c r="O25" s="12">
        <f>(Datos!O24-Datos!O23)/Datos!O23</f>
        <v>0.02001590668</v>
      </c>
      <c r="P25" s="12">
        <f>(Datos!P24-Datos!P23)/Datos!P23</f>
        <v>-0.01202589325</v>
      </c>
      <c r="Q25" s="12">
        <f>(Datos!Q24-Datos!Q23)/Datos!Q23</f>
        <v>-0.01337671728</v>
      </c>
      <c r="R25" s="12">
        <f>(Datos!R24-Datos!R23)/Datos!R23</f>
        <v>-0.004175042524</v>
      </c>
      <c r="S25" s="12">
        <f>(Datos!S24-Datos!S23)/Datos!S23</f>
        <v>0.01036171816</v>
      </c>
      <c r="T25" s="12">
        <f>(Datos!T24-Datos!T23)/Datos!T23</f>
        <v>-0.01900287227</v>
      </c>
      <c r="U25" s="12">
        <f>(Datos!U24-Datos!U23)/Datos!U23</f>
        <v>0.001795332136</v>
      </c>
      <c r="V25" s="12">
        <f>(Datos!V24-Datos!V23)/Datos!V23</f>
        <v>0.02444635953</v>
      </c>
      <c r="W25" s="12">
        <f>(Datos!W24-Datos!W23)/Datos!W23</f>
        <v>-0.007900677201</v>
      </c>
      <c r="X25" s="12">
        <f>(Datos!X24-Datos!X23)/Datos!X23</f>
        <v>0.003101772759</v>
      </c>
      <c r="Y25" s="12">
        <f>(Datos!Y24-Datos!Y23)/Datos!Y23</f>
        <v>-0.02841823056</v>
      </c>
      <c r="Z25" s="12">
        <f>(Datos!Z24-Datos!Z23)/Datos!Z23</f>
        <v>-0.0117405342</v>
      </c>
      <c r="AA25" s="12">
        <f>(Datos!AA24-Datos!AA23)/Datos!AA23</f>
        <v>0.001058574453</v>
      </c>
      <c r="AB25" s="12">
        <f>(Datos!AB24-Datos!AB23)/Datos!AB23</f>
        <v>0.008986928105</v>
      </c>
      <c r="AC25" s="12">
        <f>(Datos!AC24-Datos!AC23)/Datos!AC23</f>
        <v>-0.017578125</v>
      </c>
      <c r="AD25" s="12">
        <f>(Datos!AD24-Datos!AD23)/Datos!AD23</f>
        <v>-0.009996740193</v>
      </c>
      <c r="AE25" s="12">
        <f>(Datos!AE24-Datos!AE23)/Datos!AE23</f>
        <v>-0.002819548872</v>
      </c>
      <c r="AF25" s="12">
        <f>(Datos!AF24-Datos!AF23)/Datos!AF23</f>
        <v>-0.02998236332</v>
      </c>
      <c r="AG25" s="12">
        <f>(Datos!AG24-Datos!AG23)/Datos!AG23</f>
        <v>-0.01180425129</v>
      </c>
      <c r="AH25" s="13">
        <f>(Datos!AH24-Datos!AH23)/Datos!AH23</f>
        <v>-0.01466157125</v>
      </c>
      <c r="AI25" s="14"/>
      <c r="AJ25" s="14"/>
      <c r="AL25" s="15"/>
    </row>
    <row r="26" ht="12.75" customHeight="1">
      <c r="B26" s="4">
        <v>43172.0</v>
      </c>
      <c r="C26" s="12">
        <f>(Datos!C25-Datos!C24)/Datos!C24</f>
        <v>-0.04354530579</v>
      </c>
      <c r="D26" s="12">
        <f>(Datos!D25-Datos!D24)/Datos!D24</f>
        <v>-0.06465005931</v>
      </c>
      <c r="E26" s="12">
        <f>(Datos!E25-Datos!E24)/Datos!E24</f>
        <v>0.002335669002</v>
      </c>
      <c r="F26" s="12">
        <f>(Datos!F25-Datos!F24)/Datos!F24</f>
        <v>-0.009148486981</v>
      </c>
      <c r="G26" s="12">
        <f>(Datos!G25-Datos!G24)/Datos!G24</f>
        <v>-0.05052867354</v>
      </c>
      <c r="H26" s="12">
        <f>(Datos!H25-Datos!H24)/Datos!H24</f>
        <v>-0.04368848213</v>
      </c>
      <c r="I26" s="12">
        <f>(Datos!I25-Datos!I24)/Datos!I24</f>
        <v>-0.04635193133</v>
      </c>
      <c r="J26" s="12">
        <f>(Datos!J25-Datos!J24)/Datos!J24</f>
        <v>-0.08192090395</v>
      </c>
      <c r="K26" s="12">
        <f>(Datos!K25-Datos!K24)/Datos!K24</f>
        <v>-0.03891222848</v>
      </c>
      <c r="L26" s="12">
        <f>(Datos!L25-Datos!L24)/Datos!L24</f>
        <v>-0.008723973479</v>
      </c>
      <c r="M26" s="12">
        <f>(Datos!M25-Datos!M24)/Datos!M24</f>
        <v>-0.04112650872</v>
      </c>
      <c r="N26" s="12">
        <f>(Datos!N25-Datos!N24)/Datos!N24</f>
        <v>-0.03366445916</v>
      </c>
      <c r="O26" s="12">
        <f>(Datos!O25-Datos!O24)/Datos!O24</f>
        <v>-0.06822612086</v>
      </c>
      <c r="P26" s="12">
        <f>(Datos!P25-Datos!P24)/Datos!P24</f>
        <v>-0.08206776534</v>
      </c>
      <c r="Q26" s="12">
        <f>(Datos!Q25-Datos!Q24)/Datos!Q24</f>
        <v>-0.03297911323</v>
      </c>
      <c r="R26" s="12">
        <f>(Datos!R25-Datos!R24)/Datos!R24</f>
        <v>-0.02220496894</v>
      </c>
      <c r="S26" s="12">
        <f>(Datos!S25-Datos!S24)/Datos!S24</f>
        <v>-0.01156069364</v>
      </c>
      <c r="T26" s="12">
        <f>(Datos!T25-Datos!T24)/Datos!T24</f>
        <v>0.005050327267</v>
      </c>
      <c r="U26" s="12">
        <f>(Datos!U25-Datos!U24)/Datos!U24</f>
        <v>-0.01254480287</v>
      </c>
      <c r="V26" s="12">
        <f>(Datos!V25-Datos!V24)/Datos!V24</f>
        <v>0.01025290763</v>
      </c>
      <c r="W26" s="12">
        <f>(Datos!W25-Datos!W24)/Datos!W24</f>
        <v>-0.01820250284</v>
      </c>
      <c r="X26" s="12">
        <f>(Datos!X25-Datos!X24)/Datos!X24</f>
        <v>-0.004808585559</v>
      </c>
      <c r="Y26" s="12">
        <f>(Datos!Y25-Datos!Y24)/Datos!Y24</f>
        <v>-0.002483443709</v>
      </c>
      <c r="Z26" s="12">
        <f>(Datos!Z25-Datos!Z24)/Datos!Z24</f>
        <v>-0.06890406891</v>
      </c>
      <c r="AA26" s="12">
        <f>(Datos!AA25-Datos!AA24)/Datos!AA24</f>
        <v>-0.004582305252</v>
      </c>
      <c r="AB26" s="12">
        <f>(Datos!AB25-Datos!AB24)/Datos!AB24</f>
        <v>-0.03238866397</v>
      </c>
      <c r="AC26" s="12">
        <f>(Datos!AC25-Datos!AC24)/Datos!AC24</f>
        <v>-0.01334848055</v>
      </c>
      <c r="AD26" s="12">
        <f>(Datos!AD25-Datos!AD24)/Datos!AD24</f>
        <v>-0.01876852157</v>
      </c>
      <c r="AE26" s="12">
        <f>(Datos!AE25-Datos!AE24)/Datos!AE24</f>
        <v>0.003770028275</v>
      </c>
      <c r="AF26" s="12">
        <f>(Datos!AF25-Datos!AF24)/Datos!AF24</f>
        <v>-0.1372727273</v>
      </c>
      <c r="AG26" s="12">
        <f>(Datos!AG25-Datos!AG24)/Datos!AG24</f>
        <v>-0.03032940487</v>
      </c>
      <c r="AH26" s="13">
        <f>(Datos!AH25-Datos!AH24)/Datos!AH24</f>
        <v>-0.01069279406</v>
      </c>
      <c r="AI26" s="14"/>
      <c r="AJ26" s="14"/>
      <c r="AL26" s="15"/>
    </row>
    <row r="27" ht="12.75" customHeight="1">
      <c r="B27" s="4">
        <v>43173.0</v>
      </c>
      <c r="C27" s="12">
        <f>(Datos!C26-Datos!C25)/Datos!C25</f>
        <v>-0.06056643319</v>
      </c>
      <c r="D27" s="12">
        <f>(Datos!D26-Datos!D25)/Datos!D25</f>
        <v>-0.05009511731</v>
      </c>
      <c r="E27" s="12">
        <f>(Datos!E26-Datos!E25)/Datos!E25</f>
        <v>-0.0006657789614</v>
      </c>
      <c r="F27" s="12">
        <f>(Datos!F26-Datos!F25)/Datos!F25</f>
        <v>-0.0296875</v>
      </c>
      <c r="G27" s="12">
        <f>(Datos!G26-Datos!G25)/Datos!G25</f>
        <v>-0.04116796762</v>
      </c>
      <c r="H27" s="12">
        <f>(Datos!H26-Datos!H25)/Datos!H25</f>
        <v>-0.03394727338</v>
      </c>
      <c r="I27" s="12">
        <f>(Datos!I26-Datos!I25)/Datos!I25</f>
        <v>-0.04285589849</v>
      </c>
      <c r="J27" s="12">
        <f>(Datos!J26-Datos!J25)/Datos!J25</f>
        <v>-0.05299145299</v>
      </c>
      <c r="K27" s="12">
        <f>(Datos!K26-Datos!K25)/Datos!K25</f>
        <v>-0.06375513324</v>
      </c>
      <c r="L27" s="12">
        <f>(Datos!L26-Datos!L25)/Datos!L25</f>
        <v>-0.0384886177</v>
      </c>
      <c r="M27" s="12">
        <f>(Datos!M26-Datos!M25)/Datos!M25</f>
        <v>-0.004195804196</v>
      </c>
      <c r="N27" s="12">
        <f>(Datos!N26-Datos!N25)/Datos!N25</f>
        <v>-0.06110793832</v>
      </c>
      <c r="O27" s="12">
        <f>(Datos!O26-Datos!O25)/Datos!O25</f>
        <v>-0.07461645746</v>
      </c>
      <c r="P27" s="12">
        <f>(Datos!P26-Datos!P25)/Datos!P25</f>
        <v>-0.05081479793</v>
      </c>
      <c r="Q27" s="12">
        <f>(Datos!Q26-Datos!Q25)/Datos!Q25</f>
        <v>-0.02387267905</v>
      </c>
      <c r="R27" s="12">
        <f>(Datos!R26-Datos!R25)/Datos!R25</f>
        <v>-0.04875337462</v>
      </c>
      <c r="S27" s="12">
        <f>(Datos!S26-Datos!S25)/Datos!S25</f>
        <v>0.004527447651</v>
      </c>
      <c r="T27" s="12">
        <f>(Datos!T26-Datos!T25)/Datos!T25</f>
        <v>-0.04397809542</v>
      </c>
      <c r="U27" s="12">
        <f>(Datos!U26-Datos!U25)/Datos!U25</f>
        <v>-0.04355716878</v>
      </c>
      <c r="V27" s="12">
        <f>(Datos!V26-Datos!V25)/Datos!V25</f>
        <v>0.01254951242</v>
      </c>
      <c r="W27" s="12">
        <f>(Datos!W26-Datos!W25)/Datos!W25</f>
        <v>-0.07578215527</v>
      </c>
      <c r="X27" s="12">
        <f>(Datos!X26-Datos!X25)/Datos!X25</f>
        <v>-0.0005823076273</v>
      </c>
      <c r="Y27" s="12">
        <f>(Datos!Y26-Datos!Y25)/Datos!Y25</f>
        <v>-0.0193637621</v>
      </c>
      <c r="Z27" s="12">
        <f>(Datos!Z26-Datos!Z25)/Datos!Z25</f>
        <v>-0.07783094099</v>
      </c>
      <c r="AA27" s="12">
        <f>(Datos!AA26-Datos!AA25)/Datos!AA25</f>
        <v>-0.01699716714</v>
      </c>
      <c r="AB27" s="12">
        <f>(Datos!AB26-Datos!AB25)/Datos!AB25</f>
        <v>-0.07364016736</v>
      </c>
      <c r="AC27" s="12">
        <f>(Datos!AC26-Datos!AC25)/Datos!AC25</f>
        <v>-0.01986183074</v>
      </c>
      <c r="AD27" s="12">
        <f>(Datos!AD26-Datos!AD25)/Datos!AD25</f>
        <v>-0.007158836689</v>
      </c>
      <c r="AE27" s="12">
        <f>(Datos!AE26-Datos!AE25)/Datos!AE25</f>
        <v>-0.007511737089</v>
      </c>
      <c r="AF27" s="12">
        <f>(Datos!AF26-Datos!AF25)/Datos!AF25</f>
        <v>-0.03530031612</v>
      </c>
      <c r="AG27" s="12">
        <f>(Datos!AG26-Datos!AG25)/Datos!AG25</f>
        <v>-0.03901742045</v>
      </c>
      <c r="AH27" s="13">
        <f>(Datos!AH26-Datos!AH25)/Datos!AH25</f>
        <v>-0.0346971156</v>
      </c>
      <c r="AI27" s="14"/>
      <c r="AJ27" s="14"/>
      <c r="AL27" s="15"/>
    </row>
    <row r="28" ht="12.75" customHeight="1">
      <c r="B28" s="4">
        <v>43174.0</v>
      </c>
      <c r="C28" s="12">
        <f>(Datos!C27-Datos!C26)/Datos!C26</f>
        <v>-0.1125624499</v>
      </c>
      <c r="D28" s="12">
        <f>(Datos!D27-Datos!D26)/Datos!D26</f>
        <v>-0.1319092123</v>
      </c>
      <c r="E28" s="12">
        <f>(Datos!E27-Datos!E26)/Datos!E26</f>
        <v>-0.1052631579</v>
      </c>
      <c r="F28" s="12">
        <f>(Datos!F27-Datos!F26)/Datos!F26</f>
        <v>-0.09559361733</v>
      </c>
      <c r="G28" s="12">
        <f>(Datos!G27-Datos!G26)/Datos!G26</f>
        <v>-0.1926671893</v>
      </c>
      <c r="H28" s="12">
        <f>(Datos!H27-Datos!H26)/Datos!H26</f>
        <v>-0.1945794393</v>
      </c>
      <c r="I28" s="12">
        <f>(Datos!I27-Datos!I26)/Datos!I26</f>
        <v>-0.08900348855</v>
      </c>
      <c r="J28" s="12">
        <f>(Datos!J27-Datos!J26)/Datos!J26</f>
        <v>-0.1516245487</v>
      </c>
      <c r="K28" s="12">
        <f>(Datos!K27-Datos!K26)/Datos!K26</f>
        <v>-0.1922931977</v>
      </c>
      <c r="L28" s="12">
        <f>(Datos!L27-Datos!L26)/Datos!L26</f>
        <v>-0.08786917257</v>
      </c>
      <c r="M28" s="12">
        <f>(Datos!M27-Datos!M26)/Datos!M26</f>
        <v>-0.09573970037</v>
      </c>
      <c r="N28" s="12">
        <f>(Datos!N27-Datos!N26)/Datos!N26</f>
        <v>-0.1244931062</v>
      </c>
      <c r="O28" s="12">
        <f>(Datos!O27-Datos!O26)/Datos!O26</f>
        <v>-0.1683496609</v>
      </c>
      <c r="P28" s="12">
        <f>(Datos!P27-Datos!P26)/Datos!P26</f>
        <v>-0.1311693698</v>
      </c>
      <c r="Q28" s="12">
        <f>(Datos!Q27-Datos!Q26)/Datos!Q26</f>
        <v>-0.1040372671</v>
      </c>
      <c r="R28" s="12">
        <f>(Datos!R27-Datos!R26)/Datos!R26</f>
        <v>-0.1480801336</v>
      </c>
      <c r="S28" s="12">
        <f>(Datos!S27-Datos!S26)/Datos!S26</f>
        <v>-0.1316431925</v>
      </c>
      <c r="T28" s="12">
        <f>(Datos!T27-Datos!T26)/Datos!T26</f>
        <v>-0.08406532308</v>
      </c>
      <c r="U28" s="12">
        <f>(Datos!U27-Datos!U26)/Datos!U26</f>
        <v>-0.1030993042</v>
      </c>
      <c r="V28" s="12">
        <f>(Datos!V27-Datos!V26)/Datos!V26</f>
        <v>-0.06943718796</v>
      </c>
      <c r="W28" s="12">
        <f>(Datos!W27-Datos!W26)/Datos!W26</f>
        <v>-0.1830491474</v>
      </c>
      <c r="X28" s="12">
        <f>(Datos!X27-Datos!X26)/Datos!X26</f>
        <v>-0.01108808198</v>
      </c>
      <c r="Y28" s="12">
        <f>(Datos!Y27-Datos!Y26)/Datos!Y26</f>
        <v>-0.1232722144</v>
      </c>
      <c r="Z28" s="12">
        <f>(Datos!Z27-Datos!Z26)/Datos!Z26</f>
        <v>-0.2329643722</v>
      </c>
      <c r="AA28" s="12">
        <f>(Datos!AA27-Datos!AA26)/Datos!AA26</f>
        <v>-0.1116714697</v>
      </c>
      <c r="AB28" s="12">
        <f>(Datos!AB27-Datos!AB26)/Datos!AB26</f>
        <v>-0.1833785005</v>
      </c>
      <c r="AC28" s="12">
        <f>(Datos!AC27-Datos!AC26)/Datos!AC26</f>
        <v>-0.09779735683</v>
      </c>
      <c r="AD28" s="12">
        <f>(Datos!AD27-Datos!AD26)/Datos!AD26</f>
        <v>-0.09508787742</v>
      </c>
      <c r="AE28" s="12">
        <f>(Datos!AE27-Datos!AE26)/Datos!AE26</f>
        <v>-0.05014191107</v>
      </c>
      <c r="AF28" s="12">
        <f>(Datos!AF27-Datos!AF26)/Datos!AF26</f>
        <v>-0.08793009285</v>
      </c>
      <c r="AG28" s="12">
        <f>(Datos!AG27-Datos!AG26)/Datos!AG26</f>
        <v>-0.1378261947</v>
      </c>
      <c r="AH28" s="13">
        <f>(Datos!AH27-Datos!AH26)/Datos!AH26</f>
        <v>-0.1124230526</v>
      </c>
      <c r="AI28" s="14"/>
      <c r="AJ28" s="14"/>
      <c r="AL28" s="15"/>
    </row>
    <row r="29" ht="12.75" customHeight="1">
      <c r="B29" s="4">
        <v>43175.0</v>
      </c>
      <c r="C29" s="12">
        <f>(Datos!C28-Datos!C27)/Datos!C27</f>
        <v>0.01205440598</v>
      </c>
      <c r="D29" s="12">
        <f>(Datos!D28-Datos!D27)/Datos!D27</f>
        <v>-0.02199323285</v>
      </c>
      <c r="E29" s="12">
        <f>(Datos!E28-Datos!E27)/Datos!E27</f>
        <v>0.0078183172</v>
      </c>
      <c r="F29" s="12">
        <f>(Datos!F28-Datos!F27)/Datos!F27</f>
        <v>-0.004855940434</v>
      </c>
      <c r="G29" s="12">
        <f>(Datos!G28-Datos!G27)/Datos!G27</f>
        <v>0.07911562593</v>
      </c>
      <c r="H29" s="12">
        <f>(Datos!H28-Datos!H27)/Datos!H27</f>
        <v>0.05012763982</v>
      </c>
      <c r="I29" s="12">
        <f>(Datos!I28-Datos!I27)/Datos!I27</f>
        <v>0.01235390097</v>
      </c>
      <c r="J29" s="12">
        <f>(Datos!J28-Datos!J27)/Datos!J27</f>
        <v>0.001063829787</v>
      </c>
      <c r="K29" s="12">
        <f>(Datos!K28-Datos!K27)/Datos!K27</f>
        <v>0.09326438301</v>
      </c>
      <c r="L29" s="12">
        <f>(Datos!L28-Datos!L27)/Datos!L27</f>
        <v>0.0282312015</v>
      </c>
      <c r="M29" s="12">
        <f>(Datos!M28-Datos!M27)/Datos!M27</f>
        <v>-0.0005177323324</v>
      </c>
      <c r="N29" s="12">
        <f>(Datos!N28-Datos!N27)/Datos!N27</f>
        <v>-0.05025474757</v>
      </c>
      <c r="O29" s="12">
        <f>(Datos!O28-Datos!O27)/Datos!O27</f>
        <v>0.04784342153</v>
      </c>
      <c r="P29" s="12">
        <f>(Datos!P28-Datos!P27)/Datos!P27</f>
        <v>0.004082709412</v>
      </c>
      <c r="Q29" s="12">
        <f>(Datos!Q28-Datos!Q27)/Datos!Q27</f>
        <v>0.01256499133</v>
      </c>
      <c r="R29" s="12">
        <f>(Datos!R28-Datos!R27)/Datos!R27</f>
        <v>0.03919263179</v>
      </c>
      <c r="S29" s="12">
        <f>(Datos!S28-Datos!S27)/Datos!S27</f>
        <v>0.05644463668</v>
      </c>
      <c r="T29" s="12">
        <f>(Datos!T28-Datos!T27)/Datos!T27</f>
        <v>0.05022081158</v>
      </c>
      <c r="U29" s="12">
        <f>(Datos!U28-Datos!U27)/Datos!U27</f>
        <v>0.01551480959</v>
      </c>
      <c r="V29" s="12">
        <f>(Datos!V28-Datos!V27)/Datos!V27</f>
        <v>0.05875389926</v>
      </c>
      <c r="W29" s="12">
        <f>(Datos!W28-Datos!W27)/Datos!W27</f>
        <v>0.1104972376</v>
      </c>
      <c r="X29" s="12">
        <f>(Datos!X28-Datos!X27)/Datos!X27</f>
        <v>0.01743252542</v>
      </c>
      <c r="Y29" s="12">
        <f>(Datos!Y28-Datos!Y27)/Datos!Y27</f>
        <v>0.04761904762</v>
      </c>
      <c r="Z29" s="12">
        <f>(Datos!Z28-Datos!Z27)/Datos!Z27</f>
        <v>0.01916572717</v>
      </c>
      <c r="AA29" s="12">
        <f>(Datos!AA28-Datos!AA27)/Datos!AA27</f>
        <v>0.03406326034</v>
      </c>
      <c r="AB29" s="12">
        <f>(Datos!AB28-Datos!AB27)/Datos!AB27</f>
        <v>-0.003318584071</v>
      </c>
      <c r="AC29" s="12">
        <f>(Datos!AC28-Datos!AC27)/Datos!AC27</f>
        <v>-0.03157552083</v>
      </c>
      <c r="AD29" s="12">
        <f>(Datos!AD28-Datos!AD27)/Datos!AD27</f>
        <v>0.04270418327</v>
      </c>
      <c r="AE29" s="12">
        <f>(Datos!AE28-Datos!AE27)/Datos!AE27</f>
        <v>0.04183266932</v>
      </c>
      <c r="AF29" s="12">
        <f>(Datos!AF28-Datos!AF27)/Datos!AF27</f>
        <v>-0.01317365269</v>
      </c>
      <c r="AG29" s="12">
        <f>(Datos!AG28-Datos!AG27)/Datos!AG27</f>
        <v>0.02969235361</v>
      </c>
      <c r="AH29" s="13">
        <f>(Datos!AH28-Datos!AH27)/Datos!AH27</f>
        <v>0.05349214857</v>
      </c>
      <c r="AI29" s="14"/>
      <c r="AJ29" s="14"/>
      <c r="AL29" s="15"/>
    </row>
    <row r="30" ht="12.75" customHeight="1">
      <c r="B30" s="4">
        <v>43178.0</v>
      </c>
      <c r="C30" s="12">
        <f>(Datos!C29-Datos!C28)/Datos!C28</f>
        <v>-0.006804670913</v>
      </c>
      <c r="D30" s="12">
        <f>(Datos!D29-Datos!D28)/Datos!D28</f>
        <v>-0.007233841799</v>
      </c>
      <c r="E30" s="12">
        <f>(Datos!E29-Datos!E28)/Datos!E28</f>
        <v>-0.0402659771</v>
      </c>
      <c r="F30" s="12">
        <f>(Datos!F29-Datos!F28)/Datos!F28</f>
        <v>-0.02407286923</v>
      </c>
      <c r="G30" s="12">
        <f>(Datos!G29-Datos!G28)/Datos!G28</f>
        <v>0.0342626945</v>
      </c>
      <c r="H30" s="12">
        <f>(Datos!H29-Datos!H28)/Datos!H28</f>
        <v>-0.01767955801</v>
      </c>
      <c r="I30" s="12">
        <f>(Datos!I29-Datos!I28)/Datos!I28</f>
        <v>0.01276231827</v>
      </c>
      <c r="J30" s="12">
        <f>(Datos!J29-Datos!J28)/Datos!J28</f>
        <v>0.02635494155</v>
      </c>
      <c r="K30" s="12">
        <f>(Datos!K29-Datos!K28)/Datos!K28</f>
        <v>-0.006034165945</v>
      </c>
      <c r="L30" s="12">
        <f>(Datos!L29-Datos!L28)/Datos!L28</f>
        <v>-0.02147039688</v>
      </c>
      <c r="M30" s="12">
        <f>(Datos!M29-Datos!M28)/Datos!M28</f>
        <v>-0.0404040404</v>
      </c>
      <c r="N30" s="12">
        <f>(Datos!N29-Datos!N28)/Datos!N28</f>
        <v>-0.007071445989</v>
      </c>
      <c r="O30" s="12">
        <f>(Datos!O29-Datos!O28)/Datos!O28</f>
        <v>-0.04358353511</v>
      </c>
      <c r="P30" s="12">
        <f>(Datos!P29-Datos!P28)/Datos!P28</f>
        <v>-0.009245705564</v>
      </c>
      <c r="Q30" s="12">
        <f>(Datos!Q29-Datos!Q28)/Datos!Q28</f>
        <v>0.01497646555</v>
      </c>
      <c r="R30" s="12">
        <f>(Datos!R29-Datos!R28)/Datos!R28</f>
        <v>-0.0005657175184</v>
      </c>
      <c r="S30" s="12">
        <f>(Datos!S29-Datos!S28)/Datos!S28</f>
        <v>-0.0460593654</v>
      </c>
      <c r="T30" s="12">
        <f>(Datos!T29-Datos!T28)/Datos!T28</f>
        <v>-0.02062199799</v>
      </c>
      <c r="U30" s="12">
        <f>(Datos!U29-Datos!U28)/Datos!U28</f>
        <v>-0.008333333333</v>
      </c>
      <c r="V30" s="12">
        <f>(Datos!V29-Datos!V28)/Datos!V28</f>
        <v>-0.02460227817</v>
      </c>
      <c r="W30" s="12">
        <f>(Datos!W29-Datos!W28)/Datos!W28</f>
        <v>-0.02763957988</v>
      </c>
      <c r="X30" s="12">
        <f>(Datos!X29-Datos!X28)/Datos!X28</f>
        <v>0.004389551718</v>
      </c>
      <c r="Y30" s="12">
        <f>(Datos!Y29-Datos!Y28)/Datos!Y28</f>
        <v>0.02764127764</v>
      </c>
      <c r="Z30" s="12">
        <f>(Datos!Z29-Datos!Z28)/Datos!Z28</f>
        <v>0.002654867252</v>
      </c>
      <c r="AA30" s="12">
        <f>(Datos!AA29-Datos!AA28)/Datos!AA28</f>
        <v>-0.03529411765</v>
      </c>
      <c r="AB30" s="12">
        <f>(Datos!AB29-Datos!AB28)/Datos!AB28</f>
        <v>-0.09433962264</v>
      </c>
      <c r="AC30" s="12">
        <f>(Datos!AC29-Datos!AC28)/Datos!AC28</f>
        <v>0.04739495798</v>
      </c>
      <c r="AD30" s="12">
        <f>(Datos!AD29-Datos!AD28)/Datos!AD28</f>
        <v>-0.03594029851</v>
      </c>
      <c r="AE30" s="12">
        <f>(Datos!AE29-Datos!AE28)/Datos!AE28</f>
        <v>-0.02294455067</v>
      </c>
      <c r="AF30" s="12">
        <f>(Datos!AF29-Datos!AF28)/Datos!AF28</f>
        <v>-0.02730582524</v>
      </c>
      <c r="AG30" s="12">
        <f>(Datos!AG29-Datos!AG28)/Datos!AG28</f>
        <v>0.009941275618</v>
      </c>
      <c r="AH30" s="13">
        <f>(Datos!AH29-Datos!AH28)/Datos!AH28</f>
        <v>-0.02268102296</v>
      </c>
      <c r="AI30" s="14"/>
      <c r="AJ30" s="14"/>
      <c r="AL30" s="15"/>
    </row>
    <row r="31" ht="12.75" customHeight="1">
      <c r="B31" s="4">
        <v>43179.0</v>
      </c>
      <c r="C31" s="12">
        <f>(Datos!C30-Datos!C29)/Datos!C29</f>
        <v>0.05448968031</v>
      </c>
      <c r="D31" s="12">
        <f>(Datos!D30-Datos!D29)/Datos!D29</f>
        <v>0.02645335023</v>
      </c>
      <c r="E31" s="12">
        <f>(Datos!E30-Datos!E29)/Datos!E29</f>
        <v>-0.005773672055</v>
      </c>
      <c r="F31" s="12">
        <f>(Datos!F30-Datos!F29)/Datos!F29</f>
        <v>0.01333333333</v>
      </c>
      <c r="G31" s="12">
        <f>(Datos!G30-Datos!G29)/Datos!G29</f>
        <v>-0.02382513954</v>
      </c>
      <c r="H31" s="12">
        <f>(Datos!H30-Datos!H29)/Datos!H29</f>
        <v>-0.06276715411</v>
      </c>
      <c r="I31" s="12">
        <f>(Datos!I30-Datos!I29)/Datos!I29</f>
        <v>-0.026891848</v>
      </c>
      <c r="J31" s="12">
        <f>(Datos!J30-Datos!J29)/Datos!J29</f>
        <v>-0.02650652309</v>
      </c>
      <c r="K31" s="12">
        <f>(Datos!K30-Datos!K29)/Datos!K29</f>
        <v>-0.01168837365</v>
      </c>
      <c r="L31" s="12">
        <f>(Datos!L30-Datos!L29)/Datos!L29</f>
        <v>0.0142287234</v>
      </c>
      <c r="M31" s="12">
        <f>(Datos!M30-Datos!M29)/Datos!M29</f>
        <v>0.01376518219</v>
      </c>
      <c r="N31" s="12">
        <f>(Datos!N30-Datos!N29)/Datos!N29</f>
        <v>-0.01719056974</v>
      </c>
      <c r="O31" s="12">
        <f>(Datos!O30-Datos!O29)/Datos!O29</f>
        <v>-0.01482820976</v>
      </c>
      <c r="P31" s="12">
        <f>(Datos!P30-Datos!P29)/Datos!P29</f>
        <v>-0.01754009345</v>
      </c>
      <c r="Q31" s="12">
        <f>(Datos!Q30-Datos!Q29)/Datos!Q29</f>
        <v>0.004215851602</v>
      </c>
      <c r="R31" s="12">
        <f>(Datos!R30-Datos!R29)/Datos!R29</f>
        <v>0.03018867925</v>
      </c>
      <c r="S31" s="12">
        <f>(Datos!S30-Datos!S29)/Datos!S29</f>
        <v>-0.004077253219</v>
      </c>
      <c r="T31" s="12">
        <f>(Datos!T30-Datos!T29)/Datos!T29</f>
        <v>0.03721952681</v>
      </c>
      <c r="U31" s="12">
        <f>(Datos!U30-Datos!U29)/Datos!U29</f>
        <v>0.05042016807</v>
      </c>
      <c r="V31" s="12">
        <f>(Datos!V30-Datos!V29)/Datos!V29</f>
        <v>0.03053391665</v>
      </c>
      <c r="W31" s="12">
        <f>(Datos!W30-Datos!W29)/Datos!W29</f>
        <v>-0.02615122229</v>
      </c>
      <c r="X31" s="12">
        <f>(Datos!X30-Datos!X29)/Datos!X29</f>
        <v>-0.003151242012</v>
      </c>
      <c r="Y31" s="12">
        <f>(Datos!Y30-Datos!Y29)/Datos!Y29</f>
        <v>0.004184100418</v>
      </c>
      <c r="Z31" s="12">
        <f>(Datos!Z30-Datos!Z29)/Datos!Z29</f>
        <v>-0.03067078552</v>
      </c>
      <c r="AA31" s="12">
        <f>(Datos!AA30-Datos!AA29)/Datos!AA29</f>
        <v>0.009552845528</v>
      </c>
      <c r="AB31" s="12">
        <f>(Datos!AB30-Datos!AB29)/Datos!AB29</f>
        <v>0.09191176471</v>
      </c>
      <c r="AC31" s="12">
        <f>(Datos!AC30-Datos!AC29)/Datos!AC29</f>
        <v>0.007702182285</v>
      </c>
      <c r="AD31" s="12">
        <f>(Datos!AD30-Datos!AD29)/Datos!AD29</f>
        <v>0.03926182809</v>
      </c>
      <c r="AE31" s="12">
        <f>(Datos!AE30-Datos!AE29)/Datos!AE29</f>
        <v>0.02739726027</v>
      </c>
      <c r="AF31" s="12">
        <f>(Datos!AF30-Datos!AF29)/Datos!AF29</f>
        <v>0.03555832813</v>
      </c>
      <c r="AG31" s="12">
        <f>(Datos!AG30-Datos!AG29)/Datos!AG29</f>
        <v>0.001934667758</v>
      </c>
      <c r="AH31" s="13">
        <f>(Datos!AH30-Datos!AH29)/Datos!AH29</f>
        <v>0.01549231211</v>
      </c>
      <c r="AI31" s="14"/>
      <c r="AJ31" s="14"/>
      <c r="AL31" s="15"/>
    </row>
    <row r="32" ht="12.75" customHeight="1">
      <c r="B32" s="4">
        <v>43180.0</v>
      </c>
      <c r="C32" s="12">
        <f>(Datos!C31-Datos!C30)/Datos!C30</f>
        <v>-0.02895891827</v>
      </c>
      <c r="D32" s="12">
        <f>(Datos!D31-Datos!D30)/Datos!D30</f>
        <v>-0.04197530864</v>
      </c>
      <c r="E32" s="12">
        <f>(Datos!E31-Datos!E30)/Datos!E30</f>
        <v>-0.01664730933</v>
      </c>
      <c r="F32" s="12">
        <f>(Datos!F31-Datos!F30)/Datos!F30</f>
        <v>-0.02993421053</v>
      </c>
      <c r="G32" s="12">
        <f>(Datos!G31-Datos!G30)/Datos!G30</f>
        <v>-0.1011915372</v>
      </c>
      <c r="H32" s="12">
        <f>(Datos!H31-Datos!H30)/Datos!H30</f>
        <v>-0.04944791167</v>
      </c>
      <c r="I32" s="12">
        <f>(Datos!I31-Datos!I30)/Datos!I30</f>
        <v>-0.06508243775</v>
      </c>
      <c r="J32" s="12">
        <f>(Datos!J31-Datos!J30)/Datos!J30</f>
        <v>-0.08296107211</v>
      </c>
      <c r="K32" s="12">
        <f>(Datos!K31-Datos!K30)/Datos!K30</f>
        <v>-0.1077066036</v>
      </c>
      <c r="L32" s="12">
        <f>(Datos!L31-Datos!L30)/Datos!L30</f>
        <v>0.001311131506</v>
      </c>
      <c r="M32" s="12">
        <f>(Datos!M31-Datos!M30)/Datos!M30</f>
        <v>-0.01970181044</v>
      </c>
      <c r="N32" s="12">
        <f>(Datos!N31-Datos!N30)/Datos!N30</f>
        <v>-0.04772613693</v>
      </c>
      <c r="O32" s="12">
        <f>(Datos!O31-Datos!O30)/Datos!O30</f>
        <v>-0.04497063142</v>
      </c>
      <c r="P32" s="12">
        <f>(Datos!P31-Datos!P30)/Datos!P30</f>
        <v>-0.04330278531</v>
      </c>
      <c r="Q32" s="12">
        <f>(Datos!Q31-Datos!Q30)/Datos!Q30</f>
        <v>0.001259445844</v>
      </c>
      <c r="R32" s="12">
        <f>(Datos!R31-Datos!R30)/Datos!R30</f>
        <v>-0.05879120879</v>
      </c>
      <c r="S32" s="12">
        <f>(Datos!S31-Datos!S30)/Datos!S30</f>
        <v>-0.03792286145</v>
      </c>
      <c r="T32" s="12">
        <f>(Datos!T31-Datos!T30)/Datos!T30</f>
        <v>-0.01569357393</v>
      </c>
      <c r="U32" s="12">
        <f>(Datos!U31-Datos!U30)/Datos!U30</f>
        <v>-0.02</v>
      </c>
      <c r="V32" s="12">
        <f>(Datos!V31-Datos!V30)/Datos!V30</f>
        <v>0.006808797538</v>
      </c>
      <c r="W32" s="12">
        <f>(Datos!W31-Datos!W30)/Datos!W30</f>
        <v>-0.08931698774</v>
      </c>
      <c r="X32" s="12">
        <f>(Datos!X31-Datos!X30)/Datos!X30</f>
        <v>-0.007311387398</v>
      </c>
      <c r="Y32" s="12">
        <f>(Datos!Y31-Datos!Y30)/Datos!Y30</f>
        <v>-0.03482142857</v>
      </c>
      <c r="Z32" s="12">
        <f>(Datos!Z31-Datos!Z30)/Datos!Z30</f>
        <v>-0.08968814023</v>
      </c>
      <c r="AA32" s="12">
        <f>(Datos!AA31-Datos!AA30)/Datos!AA30</f>
        <v>-0.01228105496</v>
      </c>
      <c r="AB32" s="12">
        <f>(Datos!AB31-Datos!AB30)/Datos!AB30</f>
        <v>-0.07407407407</v>
      </c>
      <c r="AC32" s="12">
        <f>(Datos!AC31-Datos!AC30)/Datos!AC30</f>
        <v>-0.01624203822</v>
      </c>
      <c r="AD32" s="12">
        <f>(Datos!AD31-Datos!AD30)/Datos!AD30</f>
        <v>0.02109402932</v>
      </c>
      <c r="AE32" s="12">
        <f>(Datos!AE31-Datos!AE30)/Datos!AE30</f>
        <v>0.01619047619</v>
      </c>
      <c r="AF32" s="12">
        <f>(Datos!AF31-Datos!AF30)/Datos!AF30</f>
        <v>-0.0265060241</v>
      </c>
      <c r="AG32" s="12">
        <f>(Datos!AG31-Datos!AG30)/Datos!AG30</f>
        <v>-0.05327038353</v>
      </c>
      <c r="AH32" s="13">
        <f>(Datos!AH31-Datos!AH30)/Datos!AH30</f>
        <v>-0.02313259833</v>
      </c>
      <c r="AI32" s="14"/>
      <c r="AJ32" s="14"/>
    </row>
    <row r="33" ht="12.75" customHeight="1">
      <c r="B33" s="4">
        <v>43181.0</v>
      </c>
      <c r="C33" s="12">
        <f>(Datos!C32-Datos!C31)/Datos!C31</f>
        <v>0.06096033403</v>
      </c>
      <c r="D33" s="12">
        <f>(Datos!D32-Datos!D31)/Datos!D31</f>
        <v>0.06878221649</v>
      </c>
      <c r="E33" s="12">
        <f>(Datos!E32-Datos!E31)/Datos!E31</f>
        <v>0.01771653543</v>
      </c>
      <c r="F33" s="12">
        <f>(Datos!F32-Datos!F31)/Datos!F31</f>
        <v>0.07392336385</v>
      </c>
      <c r="G33" s="12">
        <f>(Datos!G32-Datos!G31)/Datos!G31</f>
        <v>0.140394502</v>
      </c>
      <c r="H33" s="12">
        <f>(Datos!H32-Datos!H31)/Datos!H31</f>
        <v>0.123989899</v>
      </c>
      <c r="I33" s="12">
        <f>(Datos!I32-Datos!I31)/Datos!I31</f>
        <v>0.0994930744</v>
      </c>
      <c r="J33" s="12">
        <f>(Datos!J32-Datos!J31)/Datos!J31</f>
        <v>0.1366272327</v>
      </c>
      <c r="K33" s="12">
        <f>(Datos!K32-Datos!K31)/Datos!K31</f>
        <v>0.1005693883</v>
      </c>
      <c r="L33" s="12">
        <f>(Datos!L32-Datos!L31)/Datos!L31</f>
        <v>0.01348697132</v>
      </c>
      <c r="M33" s="12">
        <f>(Datos!M32-Datos!M31)/Datos!M31</f>
        <v>0.001357957632</v>
      </c>
      <c r="N33" s="12">
        <f>(Datos!N32-Datos!N31)/Datos!N31</f>
        <v>0.009183941223</v>
      </c>
      <c r="O33" s="12">
        <f>(Datos!O32-Datos!O31)/Datos!O31</f>
        <v>0.08206803767</v>
      </c>
      <c r="P33" s="12">
        <f>(Datos!P32-Datos!P31)/Datos!P31</f>
        <v>-0.008464101462</v>
      </c>
      <c r="Q33" s="12">
        <f>(Datos!Q32-Datos!Q31)/Datos!Q31</f>
        <v>0.06582809224</v>
      </c>
      <c r="R33" s="12">
        <f>(Datos!R32-Datos!R31)/Datos!R31</f>
        <v>0.05156645262</v>
      </c>
      <c r="S33" s="12">
        <f>(Datos!S32-Datos!S31)/Datos!S31</f>
        <v>0.01746920493</v>
      </c>
      <c r="T33" s="12">
        <f>(Datos!T32-Datos!T31)/Datos!T31</f>
        <v>0.07703475997</v>
      </c>
      <c r="U33" s="12">
        <f>(Datos!U32-Datos!U31)/Datos!U31</f>
        <v>0.03945578231</v>
      </c>
      <c r="V33" s="12">
        <f>(Datos!V32-Datos!V31)/Datos!V31</f>
        <v>0.07091903426</v>
      </c>
      <c r="W33" s="12">
        <f>(Datos!W32-Datos!W31)/Datos!W31</f>
        <v>0.1217948718</v>
      </c>
      <c r="X33" s="12">
        <f>(Datos!X32-Datos!X31)/Datos!X31</f>
        <v>0.005884184309</v>
      </c>
      <c r="Y33" s="12">
        <f>(Datos!Y32-Datos!Y31)/Datos!Y31</f>
        <v>0.05427073697</v>
      </c>
      <c r="Z33" s="12">
        <f>(Datos!Z32-Datos!Z31)/Datos!Z31</f>
        <v>0.05501375345</v>
      </c>
      <c r="AA33" s="12">
        <f>(Datos!AA32-Datos!AA31)/Datos!AA31</f>
        <v>-0.04606604158</v>
      </c>
      <c r="AB33" s="12">
        <f>(Datos!AB32-Datos!AB31)/Datos!AB31</f>
        <v>0.02060606061</v>
      </c>
      <c r="AC33" s="12">
        <f>(Datos!AC32-Datos!AC31)/Datos!AC31</f>
        <v>0.03237293623</v>
      </c>
      <c r="AD33" s="12">
        <f>(Datos!AD32-Datos!AD31)/Datos!AD31</f>
        <v>0.01027077498</v>
      </c>
      <c r="AE33" s="12">
        <f>(Datos!AE32-Datos!AE31)/Datos!AE31</f>
        <v>0.0121836926</v>
      </c>
      <c r="AF33" s="12">
        <f>(Datos!AF32-Datos!AF31)/Datos!AF31</f>
        <v>-0.02475247525</v>
      </c>
      <c r="AG33" s="12">
        <f>(Datos!AG32-Datos!AG31)/Datos!AG31</f>
        <v>0.07153103077</v>
      </c>
      <c r="AH33" s="13">
        <f>(Datos!AH32-Datos!AH31)/Datos!AH31</f>
        <v>0.03317682165</v>
      </c>
      <c r="AI33" s="14"/>
      <c r="AJ33" s="14"/>
    </row>
    <row r="34" ht="12.75" customHeight="1">
      <c r="B34" s="4">
        <v>43182.0</v>
      </c>
      <c r="C34" s="12">
        <f>(Datos!C33-Datos!C32)/Datos!C32</f>
        <v>0.012819756</v>
      </c>
      <c r="D34" s="12">
        <f>(Datos!D33-Datos!D32)/Datos!D32</f>
        <v>-0.0003014318011</v>
      </c>
      <c r="E34" s="12">
        <f>(Datos!E33-Datos!E32)/Datos!E32</f>
        <v>0.01934235977</v>
      </c>
      <c r="F34" s="12">
        <f>(Datos!F33-Datos!F32)/Datos!F32</f>
        <v>-0.004262709189</v>
      </c>
      <c r="G34" s="12">
        <f>(Datos!G33-Datos!G32)/Datos!G32</f>
        <v>0.085948578</v>
      </c>
      <c r="H34" s="12">
        <f>(Datos!H33-Datos!H32)/Datos!H32</f>
        <v>0.08784542799</v>
      </c>
      <c r="I34" s="12">
        <f>(Datos!I33-Datos!I32)/Datos!I32</f>
        <v>0.05912529628</v>
      </c>
      <c r="J34" s="12">
        <f>(Datos!J33-Datos!J32)/Datos!J32</f>
        <v>0.1020408163</v>
      </c>
      <c r="K34" s="12">
        <f>(Datos!K33-Datos!K32)/Datos!K32</f>
        <v>0.1050691244</v>
      </c>
      <c r="L34" s="12">
        <f>(Datos!L33-Datos!L32)/Datos!L32</f>
        <v>0.03837209302</v>
      </c>
      <c r="M34" s="12">
        <f>(Datos!M33-Datos!M32)/Datos!M32</f>
        <v>0.04095470572</v>
      </c>
      <c r="N34" s="12">
        <f>(Datos!N33-Datos!N32)/Datos!N32</f>
        <v>-0.03484139366</v>
      </c>
      <c r="O34" s="12">
        <f>(Datos!O33-Datos!O32)/Datos!O32</f>
        <v>0.007282415631</v>
      </c>
      <c r="P34" s="12">
        <f>(Datos!P33-Datos!P32)/Datos!P32</f>
        <v>0.07795181702</v>
      </c>
      <c r="Q34" s="12">
        <f>(Datos!Q33-Datos!Q32)/Datos!Q32</f>
        <v>0.03068450039</v>
      </c>
      <c r="R34" s="12">
        <f>(Datos!R33-Datos!R32)/Datos!R32</f>
        <v>-0.005366395263</v>
      </c>
      <c r="S34" s="12">
        <f>(Datos!S33-Datos!S32)/Datos!S32</f>
        <v>0.08958837772</v>
      </c>
      <c r="T34" s="12">
        <f>(Datos!T33-Datos!T32)/Datos!T32</f>
        <v>0.01614936551</v>
      </c>
      <c r="U34" s="12">
        <f>(Datos!U33-Datos!U32)/Datos!U32</f>
        <v>0.03795811518</v>
      </c>
      <c r="V34" s="12">
        <f>(Datos!V33-Datos!V32)/Datos!V32</f>
        <v>0.02696773305</v>
      </c>
      <c r="W34" s="12">
        <f>(Datos!W33-Datos!W32)/Datos!W32</f>
        <v>0.1091428571</v>
      </c>
      <c r="X34" s="12">
        <f>(Datos!X33-Datos!X32)/Datos!X32</f>
        <v>-0.006504158505</v>
      </c>
      <c r="Y34" s="12">
        <f>(Datos!Y33-Datos!Y32)/Datos!Y32</f>
        <v>0.0427025446</v>
      </c>
      <c r="Z34" s="12">
        <f>(Datos!Z33-Datos!Z32)/Datos!Z32</f>
        <v>0.06186300071</v>
      </c>
      <c r="AA34" s="12">
        <f>(Datos!AA33-Datos!AA32)/Datos!AA32</f>
        <v>0.02948717949</v>
      </c>
      <c r="AB34" s="12">
        <f>(Datos!AB33-Datos!AB32)/Datos!AB32</f>
        <v>0.1009501188</v>
      </c>
      <c r="AC34" s="12">
        <f>(Datos!AC33-Datos!AC32)/Datos!AC32</f>
        <v>0.01630605205</v>
      </c>
      <c r="AD34" s="12">
        <f>(Datos!AD33-Datos!AD32)/Datos!AD32</f>
        <v>0.01652033272</v>
      </c>
      <c r="AE34" s="12">
        <f>(Datos!AE33-Datos!AE32)/Datos!AE32</f>
        <v>-0.01759259259</v>
      </c>
      <c r="AF34" s="12">
        <f>(Datos!AF33-Datos!AF32)/Datos!AF32</f>
        <v>-0.08629441624</v>
      </c>
      <c r="AG34" s="12">
        <f>(Datos!AG33-Datos!AG32)/Datos!AG32</f>
        <v>0.04288986268</v>
      </c>
      <c r="AH34" s="13">
        <f>(Datos!AH33-Datos!AH32)/Datos!AH32</f>
        <v>0.03741410221</v>
      </c>
      <c r="AI34" s="14"/>
      <c r="AJ34" s="14"/>
    </row>
    <row r="35" ht="12.75" customHeight="1">
      <c r="B35" s="4">
        <v>43185.0</v>
      </c>
      <c r="C35" s="12">
        <f>(Datos!C34-Datos!C33)/Datos!C33</f>
        <v>-0.009791826545</v>
      </c>
      <c r="D35" s="12">
        <f>(Datos!D34-Datos!D33)/Datos!D33</f>
        <v>0.004221317654</v>
      </c>
      <c r="E35" s="12">
        <f>(Datos!E34-Datos!E33)/Datos!E33</f>
        <v>-0.005313092979</v>
      </c>
      <c r="F35" s="12">
        <f>(Datos!F34-Datos!F33)/Datos!F33</f>
        <v>-0.02061201839</v>
      </c>
      <c r="G35" s="12">
        <f>(Datos!G34-Datos!G33)/Datos!G33</f>
        <v>-0.05112159549</v>
      </c>
      <c r="H35" s="12">
        <f>(Datos!H34-Datos!H33)/Datos!H33</f>
        <v>-0.09603469641</v>
      </c>
      <c r="I35" s="12">
        <f>(Datos!I34-Datos!I33)/Datos!I33</f>
        <v>-0.03835070509</v>
      </c>
      <c r="J35" s="12">
        <f>(Datos!J34-Datos!J33)/Datos!J33</f>
        <v>-0.02833333333</v>
      </c>
      <c r="K35" s="12">
        <f>(Datos!K34-Datos!K33)/Datos!K33</f>
        <v>-0.05801501251</v>
      </c>
      <c r="L35" s="12">
        <f>(Datos!L34-Datos!L33)/Datos!L33</f>
        <v>-0.05735971134</v>
      </c>
      <c r="M35" s="12">
        <f>(Datos!M34-Datos!M33)/Datos!M33</f>
        <v>-0.04846274101</v>
      </c>
      <c r="N35" s="12">
        <f>(Datos!N34-Datos!N33)/Datos!N33</f>
        <v>-0.02451508621</v>
      </c>
      <c r="O35" s="12">
        <f>(Datos!O34-Datos!O33)/Datos!O33</f>
        <v>-0.03949920649</v>
      </c>
      <c r="P35" s="12">
        <f>(Datos!P34-Datos!P33)/Datos!P33</f>
        <v>-0.05845012884</v>
      </c>
      <c r="Q35" s="12">
        <f>(Datos!Q34-Datos!Q33)/Datos!Q33</f>
        <v>-0.04809160305</v>
      </c>
      <c r="R35" s="12">
        <f>(Datos!R34-Datos!R33)/Datos!R33</f>
        <v>-0.0816744186</v>
      </c>
      <c r="S35" s="12">
        <f>(Datos!S34-Datos!S33)/Datos!S33</f>
        <v>-0.06181818182</v>
      </c>
      <c r="T35" s="12">
        <f>(Datos!T34-Datos!T33)/Datos!T33</f>
        <v>-0.01518026954</v>
      </c>
      <c r="U35" s="12">
        <f>(Datos!U34-Datos!U33)/Datos!U33</f>
        <v>-0.09394703657</v>
      </c>
      <c r="V35" s="12">
        <f>(Datos!V34-Datos!V33)/Datos!V33</f>
        <v>-0.03623225798</v>
      </c>
      <c r="W35" s="12">
        <f>(Datos!W34-Datos!W33)/Datos!W33</f>
        <v>-0.002060793405</v>
      </c>
      <c r="X35" s="12">
        <f>(Datos!X34-Datos!X33)/Datos!X33</f>
        <v>0.0006987342674</v>
      </c>
      <c r="Y35" s="12">
        <f>(Datos!Y34-Datos!Y33)/Datos!Y33</f>
        <v>-0.05217391304</v>
      </c>
      <c r="Z35" s="12">
        <f>(Datos!Z34-Datos!Z33)/Datos!Z33</f>
        <v>0.02455357143</v>
      </c>
      <c r="AA35" s="12">
        <f>(Datos!AA34-Datos!AA33)/Datos!AA33</f>
        <v>-0.04898298049</v>
      </c>
      <c r="AB35" s="12">
        <f>(Datos!AB34-Datos!AB33)/Datos!AB33</f>
        <v>-0.1003236246</v>
      </c>
      <c r="AC35" s="12">
        <f>(Datos!AC34-Datos!AC33)/Datos!AC33</f>
        <v>-0.03054612774</v>
      </c>
      <c r="AD35" s="12">
        <f>(Datos!AD34-Datos!AD33)/Datos!AD33</f>
        <v>0.005568814638</v>
      </c>
      <c r="AE35" s="12">
        <f>(Datos!AE34-Datos!AE33)/Datos!AE33</f>
        <v>-0.01602262017</v>
      </c>
      <c r="AF35" s="12">
        <f>(Datos!AF34-Datos!AF33)/Datos!AF33</f>
        <v>-0.05763888889</v>
      </c>
      <c r="AG35" s="12">
        <f>(Datos!AG34-Datos!AG33)/Datos!AG33</f>
        <v>-0.04380352594</v>
      </c>
      <c r="AH35" s="13">
        <f>(Datos!AH34-Datos!AH33)/Datos!AH33</f>
        <v>-0.03937494063</v>
      </c>
      <c r="AI35" s="14"/>
      <c r="AJ35" s="14"/>
    </row>
    <row r="36" ht="12.75" customHeight="1">
      <c r="B36" s="4">
        <v>43186.0</v>
      </c>
      <c r="C36" s="12">
        <f>(Datos!C35-Datos!C34)/Datos!C34</f>
        <v>-0.003718055624</v>
      </c>
      <c r="D36" s="12">
        <f>(Datos!D35-Datos!D34)/Datos!D34</f>
        <v>-0.06965921033</v>
      </c>
      <c r="E36" s="12">
        <f>(Datos!E35-Datos!E34)/Datos!E34</f>
        <v>-0.0289965662</v>
      </c>
      <c r="F36" s="12">
        <f>(Datos!F35-Datos!F34)/Datos!F34</f>
        <v>-0.04549133884</v>
      </c>
      <c r="G36" s="12">
        <f>(Datos!G35-Datos!G34)/Datos!G34</f>
        <v>-0.01195653585</v>
      </c>
      <c r="H36" s="12">
        <f>(Datos!H35-Datos!H34)/Datos!H34</f>
        <v>-0.01964816084</v>
      </c>
      <c r="I36" s="12">
        <f>(Datos!I35-Datos!I34)/Datos!I34</f>
        <v>0.04510822787</v>
      </c>
      <c r="J36" s="12">
        <f>(Datos!J35-Datos!J34)/Datos!J34</f>
        <v>-0.04116638079</v>
      </c>
      <c r="K36" s="12">
        <f>(Datos!K35-Datos!K34)/Datos!K34</f>
        <v>-0.03368040799</v>
      </c>
      <c r="L36" s="12">
        <f>(Datos!L35-Datos!L34)/Datos!L34</f>
        <v>-0.04461457233</v>
      </c>
      <c r="M36" s="12">
        <f>(Datos!M35-Datos!M34)/Datos!M34</f>
        <v>-0.06407447974</v>
      </c>
      <c r="N36" s="12">
        <f>(Datos!N35-Datos!N34)/Datos!N34</f>
        <v>0.01242750621</v>
      </c>
      <c r="O36" s="12">
        <f>(Datos!O35-Datos!O34)/Datos!O34</f>
        <v>-0.0517716174</v>
      </c>
      <c r="P36" s="12">
        <f>(Datos!P35-Datos!P34)/Datos!P34</f>
        <v>-0.07015553034</v>
      </c>
      <c r="Q36" s="12">
        <f>(Datos!Q35-Datos!Q34)/Datos!Q34</f>
        <v>-0.07858861267</v>
      </c>
      <c r="R36" s="12">
        <f>(Datos!R35-Datos!R34)/Datos!R34</f>
        <v>-0.04781199352</v>
      </c>
      <c r="S36" s="12">
        <f>(Datos!S35-Datos!S34)/Datos!S34</f>
        <v>-0.06136950904</v>
      </c>
      <c r="T36" s="12">
        <f>(Datos!T35-Datos!T34)/Datos!T34</f>
        <v>-0.02875388735</v>
      </c>
      <c r="U36" s="12">
        <f>(Datos!U35-Datos!U34)/Datos!U34</f>
        <v>-0.03618649965</v>
      </c>
      <c r="V36" s="12">
        <f>(Datos!V35-Datos!V34)/Datos!V34</f>
        <v>-0.03138368405</v>
      </c>
      <c r="W36" s="12">
        <f>(Datos!W35-Datos!W34)/Datos!W34</f>
        <v>-0.05937016004</v>
      </c>
      <c r="X36" s="12">
        <f>(Datos!X35-Datos!X34)/Datos!X34</f>
        <v>0.003144332419</v>
      </c>
      <c r="Y36" s="12">
        <f>(Datos!Y35-Datos!Y34)/Datos!Y34</f>
        <v>-0.0186445694</v>
      </c>
      <c r="Z36" s="12">
        <f>(Datos!Z35-Datos!Z34)/Datos!Z34</f>
        <v>-0.09825708062</v>
      </c>
      <c r="AA36" s="12">
        <f>(Datos!AA35-Datos!AA34)/Datos!AA34</f>
        <v>-0.03360977739</v>
      </c>
      <c r="AB36" s="12">
        <f>(Datos!AB35-Datos!AB34)/Datos!AB34</f>
        <v>-0.003597122302</v>
      </c>
      <c r="AC36" s="12">
        <f>(Datos!AC35-Datos!AC34)/Datos!AC34</f>
        <v>-0.03246339911</v>
      </c>
      <c r="AD36" s="12">
        <f>(Datos!AD35-Datos!AD34)/Datos!AD34</f>
        <v>0.001808318264</v>
      </c>
      <c r="AE36" s="12">
        <f>(Datos!AE35-Datos!AE34)/Datos!AE34</f>
        <v>-0.03544061303</v>
      </c>
      <c r="AF36" s="12">
        <f>(Datos!AF35-Datos!AF34)/Datos!AF34</f>
        <v>-0.01105379514</v>
      </c>
      <c r="AG36" s="12">
        <f>(Datos!AG35-Datos!AG34)/Datos!AG34</f>
        <v>-0.02980597798</v>
      </c>
      <c r="AH36" s="13">
        <f>(Datos!AH35-Datos!AH34)/Datos!AH34</f>
        <v>-0.04065417895</v>
      </c>
      <c r="AI36" s="14"/>
      <c r="AJ36" s="14"/>
    </row>
    <row r="37" ht="12.75" customHeight="1">
      <c r="B37" s="4">
        <v>43187.0</v>
      </c>
      <c r="C37" s="12">
        <f>(Datos!C36-Datos!C35)/Datos!C35</f>
        <v>0.1882508173</v>
      </c>
      <c r="D37" s="12">
        <f>(Datos!D36-Datos!D35)/Datos!D35</f>
        <v>0.08600935937</v>
      </c>
      <c r="E37" s="12">
        <f>(Datos!E36-Datos!E35)/Datos!E35</f>
        <v>0.007858546169</v>
      </c>
      <c r="F37" s="12">
        <f>(Datos!F36-Datos!F35)/Datos!F35</f>
        <v>0.09226594301</v>
      </c>
      <c r="G37" s="12">
        <f>(Datos!G36-Datos!G35)/Datos!G35</f>
        <v>0.1372391864</v>
      </c>
      <c r="H37" s="12">
        <f>(Datos!H36-Datos!H35)/Datos!H35</f>
        <v>0.1132603123</v>
      </c>
      <c r="I37" s="12">
        <f>(Datos!I36-Datos!I35)/Datos!I35</f>
        <v>0.09001342118</v>
      </c>
      <c r="J37" s="12">
        <f>(Datos!J36-Datos!J35)/Datos!J35</f>
        <v>0.1142913934</v>
      </c>
      <c r="K37" s="12">
        <f>(Datos!K36-Datos!K35)/Datos!K35</f>
        <v>0.1326247633</v>
      </c>
      <c r="L37" s="12">
        <f>(Datos!L36-Datos!L35)/Datos!L35</f>
        <v>0.05816523902</v>
      </c>
      <c r="M37" s="12">
        <f>(Datos!M36-Datos!M35)/Datos!M35</f>
        <v>0.06729081334</v>
      </c>
      <c r="N37" s="12">
        <f>(Datos!N36-Datos!N35)/Datos!N35</f>
        <v>0.04746317512</v>
      </c>
      <c r="O37" s="12">
        <f>(Datos!O36-Datos!O35)/Datos!O35</f>
        <v>0.1233301065</v>
      </c>
      <c r="P37" s="12">
        <f>(Datos!P36-Datos!P35)/Datos!P35</f>
        <v>0.02871500359</v>
      </c>
      <c r="Q37" s="12">
        <f>(Datos!Q36-Datos!Q35)/Datos!Q35</f>
        <v>0.07789382071</v>
      </c>
      <c r="R37" s="12">
        <f>(Datos!R36-Datos!R35)/Datos!R35</f>
        <v>0.09744680851</v>
      </c>
      <c r="S37" s="12">
        <f>(Datos!S36-Datos!S35)/Datos!S35</f>
        <v>0.05528791007</v>
      </c>
      <c r="T37" s="12">
        <f>(Datos!T36-Datos!T35)/Datos!T35</f>
        <v>0.05516506284</v>
      </c>
      <c r="U37" s="12">
        <f>(Datos!U36-Datos!U35)/Datos!U35</f>
        <v>0.05559566787</v>
      </c>
      <c r="V37" s="12">
        <f>(Datos!V36-Datos!V35)/Datos!V35</f>
        <v>0.04806739163</v>
      </c>
      <c r="W37" s="12">
        <f>(Datos!W36-Datos!W35)/Datos!W35</f>
        <v>0.1251372119</v>
      </c>
      <c r="X37" s="12">
        <f>(Datos!X36-Datos!X35)/Datos!X35</f>
        <v>0.0006029544769</v>
      </c>
      <c r="Y37" s="12">
        <f>(Datos!Y36-Datos!Y35)/Datos!Y35</f>
        <v>0.06091676719</v>
      </c>
      <c r="Z37" s="12">
        <f>(Datos!Z36-Datos!Z35)/Datos!Z35</f>
        <v>-0.07465571395</v>
      </c>
      <c r="AA37" s="12">
        <f>(Datos!AA36-Datos!AA35)/Datos!AA35</f>
        <v>0.02687443541</v>
      </c>
      <c r="AB37" s="12">
        <f>(Datos!AB36-Datos!AB35)/Datos!AB35</f>
        <v>0.08423586041</v>
      </c>
      <c r="AC37" s="12">
        <f>(Datos!AC36-Datos!AC35)/Datos!AC35</f>
        <v>0.06644736842</v>
      </c>
      <c r="AD37" s="12">
        <f>(Datos!AD36-Datos!AD35)/Datos!AD35</f>
        <v>0.02651173285</v>
      </c>
      <c r="AE37" s="12">
        <f>(Datos!AE36-Datos!AE35)/Datos!AE35</f>
        <v>0.0317775571</v>
      </c>
      <c r="AF37" s="12">
        <f>(Datos!AF36-Datos!AF35)/Datos!AF35</f>
        <v>-0.004470938897</v>
      </c>
      <c r="AG37" s="12">
        <f>(Datos!AG36-Datos!AG35)/Datos!AG35</f>
        <v>0.09474856229</v>
      </c>
      <c r="AH37" s="13">
        <f>(Datos!AH36-Datos!AH35)/Datos!AH35</f>
        <v>0.06297277153</v>
      </c>
      <c r="AI37" s="14"/>
      <c r="AJ37" s="14"/>
    </row>
    <row r="38" ht="12.75" customHeight="1">
      <c r="B38" s="4">
        <v>43188.0</v>
      </c>
      <c r="C38" s="12">
        <f>(Datos!C37-Datos!C36)/Datos!C36</f>
        <v>-0.03377695278</v>
      </c>
      <c r="D38" s="12">
        <f>(Datos!D37-Datos!D36)/Datos!D36</f>
        <v>-0.006537890045</v>
      </c>
      <c r="E38" s="12">
        <f>(Datos!E37-Datos!E36)/Datos!E36</f>
        <v>0.0261208577</v>
      </c>
      <c r="F38" s="12">
        <f>(Datos!F37-Datos!F36)/Datos!F36</f>
        <v>-0.006211180124</v>
      </c>
      <c r="G38" s="12">
        <f>(Datos!G37-Datos!G36)/Datos!G36</f>
        <v>-0.0300971659</v>
      </c>
      <c r="H38" s="12">
        <f>(Datos!H37-Datos!H36)/Datos!H36</f>
        <v>-0.02658572326</v>
      </c>
      <c r="I38" s="12">
        <f>(Datos!I37-Datos!I36)/Datos!I36</f>
        <v>-0.01278858262</v>
      </c>
      <c r="J38" s="12">
        <f>(Datos!J37-Datos!J36)/Datos!J36</f>
        <v>-0.01641098823</v>
      </c>
      <c r="K38" s="12">
        <f>(Datos!K37-Datos!K36)/Datos!K36</f>
        <v>-0.02486220621</v>
      </c>
      <c r="L38" s="12">
        <f>(Datos!L37-Datos!L36)/Datos!L36</f>
        <v>-0.006528267398</v>
      </c>
      <c r="M38" s="12">
        <f>(Datos!M37-Datos!M36)/Datos!M36</f>
        <v>-0.005208333333</v>
      </c>
      <c r="N38" s="12">
        <f>(Datos!N37-Datos!N36)/Datos!N36</f>
        <v>-0.04583333333</v>
      </c>
      <c r="O38" s="12">
        <f>(Datos!O37-Datos!O36)/Datos!O36</f>
        <v>0.09324370907</v>
      </c>
      <c r="P38" s="12">
        <f>(Datos!P37-Datos!P36)/Datos!P36</f>
        <v>-0.02609909281</v>
      </c>
      <c r="Q38" s="12">
        <f>(Datos!Q37-Datos!Q36)/Datos!Q36</f>
        <v>0.004440855874</v>
      </c>
      <c r="R38" s="12">
        <f>(Datos!R37-Datos!R36)/Datos!R36</f>
        <v>-0.01841799147</v>
      </c>
      <c r="S38" s="12">
        <f>(Datos!S37-Datos!S36)/Datos!S36</f>
        <v>-0.04760869565</v>
      </c>
      <c r="T38" s="12">
        <f>(Datos!T37-Datos!T36)/Datos!T36</f>
        <v>0.008882533114</v>
      </c>
      <c r="U38" s="12">
        <f>(Datos!U37-Datos!U36)/Datos!U36</f>
        <v>-0.01299589603</v>
      </c>
      <c r="V38" s="12">
        <f>(Datos!V37-Datos!V36)/Datos!V36</f>
        <v>0.0001705266637</v>
      </c>
      <c r="W38" s="12">
        <f>(Datos!W37-Datos!W36)/Datos!W36</f>
        <v>-0.02536585366</v>
      </c>
      <c r="X38" s="12">
        <f>(Datos!X37-Datos!X36)/Datos!X36</f>
        <v>-0.0004652358081</v>
      </c>
      <c r="Y38" s="12">
        <f>(Datos!Y37-Datos!Y36)/Datos!Y36</f>
        <v>-0.005685048323</v>
      </c>
      <c r="Z38" s="12">
        <f>(Datos!Z37-Datos!Z36)/Datos!Z36</f>
        <v>0.01201044388</v>
      </c>
      <c r="AA38" s="12">
        <f>(Datos!AA37-Datos!AA36)/Datos!AA36</f>
        <v>-0.04222564328</v>
      </c>
      <c r="AB38" s="12">
        <f>(Datos!AB37-Datos!AB36)/Datos!AB36</f>
        <v>-0.05216426193</v>
      </c>
      <c r="AC38" s="12">
        <f>(Datos!AC37-Datos!AC36)/Datos!AC36</f>
        <v>-0.002776064158</v>
      </c>
      <c r="AD38" s="12">
        <f>(Datos!AD37-Datos!AD36)/Datos!AD36</f>
        <v>-0.008792174964</v>
      </c>
      <c r="AE38" s="12">
        <f>(Datos!AE37-Datos!AE36)/Datos!AE36</f>
        <v>0.02117420597</v>
      </c>
      <c r="AF38" s="12">
        <f>(Datos!AF37-Datos!AF36)/Datos!AF36</f>
        <v>0.01347305389</v>
      </c>
      <c r="AG38" s="12">
        <f>(Datos!AG37-Datos!AG36)/Datos!AG36</f>
        <v>-0.01338955102</v>
      </c>
      <c r="AH38" s="13">
        <f>(Datos!AH37-Datos!AH36)/Datos!AH36</f>
        <v>-0.01327390721</v>
      </c>
      <c r="AI38" s="14"/>
      <c r="AJ38" s="14"/>
    </row>
    <row r="39" ht="12.75" customHeight="1">
      <c r="B39" s="4">
        <v>43189.0</v>
      </c>
      <c r="C39" s="12">
        <f>(Datos!C38-Datos!C37)/Datos!C37</f>
        <v>-0.03783941406</v>
      </c>
      <c r="D39" s="12">
        <f>(Datos!D38-Datos!D37)/Datos!D37</f>
        <v>0.0390367933</v>
      </c>
      <c r="E39" s="12">
        <f>(Datos!E38-Datos!E37)/Datos!E37</f>
        <v>-0.006838905775</v>
      </c>
      <c r="F39" s="12">
        <f>(Datos!F38-Datos!F37)/Datos!F37</f>
        <v>0.0290625</v>
      </c>
      <c r="G39" s="12">
        <f>(Datos!G38-Datos!G37)/Datos!G37</f>
        <v>0.04613570305</v>
      </c>
      <c r="H39" s="12">
        <f>(Datos!H38-Datos!H37)/Datos!H37</f>
        <v>0.02258064516</v>
      </c>
      <c r="I39" s="12">
        <f>(Datos!I38-Datos!I37)/Datos!I37</f>
        <v>0.02128805488</v>
      </c>
      <c r="J39" s="12">
        <f>(Datos!J38-Datos!J37)/Datos!J37</f>
        <v>0.01015596663</v>
      </c>
      <c r="K39" s="12">
        <f>(Datos!K38-Datos!K37)/Datos!K37</f>
        <v>0.04569386988</v>
      </c>
      <c r="L39" s="12">
        <f>(Datos!L38-Datos!L37)/Datos!L37</f>
        <v>0.002497042975</v>
      </c>
      <c r="M39" s="12">
        <f>(Datos!M38-Datos!M37)/Datos!M37</f>
        <v>0.03527142463</v>
      </c>
      <c r="N39" s="12">
        <f>(Datos!N38-Datos!N37)/Datos!N37</f>
        <v>0.03493449782</v>
      </c>
      <c r="O39" s="12">
        <f>(Datos!O38-Datos!O37)/Datos!O37</f>
        <v>0.04240895475</v>
      </c>
      <c r="P39" s="12">
        <f>(Datos!P38-Datos!P37)/Datos!P37</f>
        <v>0.0935798223</v>
      </c>
      <c r="Q39" s="12">
        <f>(Datos!Q38-Datos!Q37)/Datos!Q37</f>
        <v>0.04501607717</v>
      </c>
      <c r="R39" s="12">
        <f>(Datos!R38-Datos!R37)/Datos!R37</f>
        <v>0.04760023701</v>
      </c>
      <c r="S39" s="12">
        <f>(Datos!S38-Datos!S37)/Datos!S37</f>
        <v>0.02693448984</v>
      </c>
      <c r="T39" s="12">
        <f>(Datos!T38-Datos!T37)/Datos!T37</f>
        <v>0.05822437667</v>
      </c>
      <c r="U39" s="12">
        <f>(Datos!U38-Datos!U37)/Datos!U37</f>
        <v>0.0194040194</v>
      </c>
      <c r="V39" s="12">
        <f>(Datos!V38-Datos!V37)/Datos!V37</f>
        <v>0.03040130211</v>
      </c>
      <c r="W39" s="12">
        <f>(Datos!W38-Datos!W37)/Datos!W37</f>
        <v>0.02102102102</v>
      </c>
      <c r="X39" s="12">
        <f>(Datos!X38-Datos!X37)/Datos!X37</f>
        <v>-0.00003989591599</v>
      </c>
      <c r="Y39" s="12">
        <f>(Datos!Y38-Datos!Y37)/Datos!Y37</f>
        <v>0.03773584906</v>
      </c>
      <c r="Z39" s="12">
        <f>(Datos!Z38-Datos!Z37)/Datos!Z37</f>
        <v>-0.003095975227</v>
      </c>
      <c r="AA39" s="12">
        <f>(Datos!AA38-Datos!AA37)/Datos!AA37</f>
        <v>0.02456946039</v>
      </c>
      <c r="AB39" s="12">
        <f>(Datos!AB38-Datos!AB37)/Datos!AB37</f>
        <v>0.04449648712</v>
      </c>
      <c r="AC39" s="12">
        <f>(Datos!AC38-Datos!AC37)/Datos!AC37</f>
        <v>0.02814723167</v>
      </c>
      <c r="AD39" s="12">
        <f>(Datos!AD38-Datos!AD37)/Datos!AD37</f>
        <v>0.02328417785</v>
      </c>
      <c r="AE39" s="12">
        <f>(Datos!AE38-Datos!AE37)/Datos!AE37</f>
        <v>0.01225259189</v>
      </c>
      <c r="AF39" s="12">
        <f>(Datos!AF38-Datos!AF37)/Datos!AF37</f>
        <v>0.06499261448</v>
      </c>
      <c r="AG39" s="12">
        <f>(Datos!AG38-Datos!AG37)/Datos!AG37</f>
        <v>0.03968293684</v>
      </c>
      <c r="AH39" s="13">
        <f>(Datos!AH38-Datos!AH37)/Datos!AH37</f>
        <v>0.0277894323</v>
      </c>
      <c r="AI39" s="14"/>
      <c r="AJ39" s="14"/>
    </row>
    <row r="40" ht="12.75" customHeight="1">
      <c r="B40" s="4">
        <v>43192.0</v>
      </c>
      <c r="C40" s="12">
        <f>(Datos!C39-Datos!C38)/Datos!C38</f>
        <v>-0.02845274811</v>
      </c>
      <c r="D40" s="12">
        <f>(Datos!D39-Datos!D38)/Datos!D38</f>
        <v>-0.02634230603</v>
      </c>
      <c r="E40" s="12">
        <f>(Datos!E39-Datos!E38)/Datos!E38</f>
        <v>0.008798775822</v>
      </c>
      <c r="F40" s="12">
        <f>(Datos!F39-Datos!F38)/Datos!F38</f>
        <v>0.0109322806</v>
      </c>
      <c r="G40" s="12">
        <f>(Datos!G39-Datos!G38)/Datos!G38</f>
        <v>-0.01443846005</v>
      </c>
      <c r="H40" s="12">
        <f>(Datos!H39-Datos!H38)/Datos!H38</f>
        <v>0.07255520505</v>
      </c>
      <c r="I40" s="12">
        <f>(Datos!I39-Datos!I38)/Datos!I38</f>
        <v>0.04526908879</v>
      </c>
      <c r="J40" s="12">
        <f>(Datos!J39-Datos!J38)/Datos!J38</f>
        <v>0.03339317774</v>
      </c>
      <c r="K40" s="12">
        <f>(Datos!K39-Datos!K38)/Datos!K38</f>
        <v>0.05029776701</v>
      </c>
      <c r="L40" s="12">
        <f>(Datos!L39-Datos!L38)/Datos!L38</f>
        <v>0.0149449397</v>
      </c>
      <c r="M40" s="12">
        <f>(Datos!M39-Datos!M38)/Datos!M38</f>
        <v>0.01117913229</v>
      </c>
      <c r="N40" s="12">
        <f>(Datos!N39-Datos!N38)/Datos!N38</f>
        <v>0.05168776371</v>
      </c>
      <c r="O40" s="12">
        <f>(Datos!O39-Datos!O38)/Datos!O38</f>
        <v>0.01814882033</v>
      </c>
      <c r="P40" s="12">
        <f>(Datos!P39-Datos!P38)/Datos!P38</f>
        <v>-0.1222644476</v>
      </c>
      <c r="Q40" s="12">
        <f>(Datos!Q39-Datos!Q38)/Datos!Q38</f>
        <v>-0.01307692308</v>
      </c>
      <c r="R40" s="12">
        <f>(Datos!R39-Datos!R38)/Datos!R38</f>
        <v>0.02092760181</v>
      </c>
      <c r="S40" s="12">
        <f>(Datos!S39-Datos!S38)/Datos!S38</f>
        <v>0.02600577906</v>
      </c>
      <c r="T40" s="12">
        <f>(Datos!T39-Datos!T38)/Datos!T38</f>
        <v>-0.04046336125</v>
      </c>
      <c r="U40" s="12">
        <f>(Datos!U39-Datos!U38)/Datos!U38</f>
        <v>0.02447314752</v>
      </c>
      <c r="V40" s="12">
        <f>(Datos!V39-Datos!V38)/Datos!V38</f>
        <v>-0.03642665966</v>
      </c>
      <c r="W40" s="12">
        <f>(Datos!W39-Datos!W38)/Datos!W38</f>
        <v>0.05392156863</v>
      </c>
      <c r="X40" s="12">
        <f>(Datos!X39-Datos!X38)/Datos!X38</f>
        <v>0.003364689819</v>
      </c>
      <c r="Y40" s="12">
        <f>(Datos!Y39-Datos!Y38)/Datos!Y38</f>
        <v>-0.002479338843</v>
      </c>
      <c r="Z40" s="12">
        <f>(Datos!Z39-Datos!Z38)/Datos!Z38</f>
        <v>0.01966873705</v>
      </c>
      <c r="AA40" s="12">
        <f>(Datos!AA39-Datos!AA38)/Datos!AA38</f>
        <v>0.02622142537</v>
      </c>
      <c r="AB40" s="12">
        <f>(Datos!AB39-Datos!AB38)/Datos!AB38</f>
        <v>0.08744394619</v>
      </c>
      <c r="AC40" s="12">
        <f>(Datos!AC39-Datos!AC38)/Datos!AC38</f>
        <v>0.04813477738</v>
      </c>
      <c r="AD40" s="12">
        <f>(Datos!AD39-Datos!AD38)/Datos!AD38</f>
        <v>-0.06728789685</v>
      </c>
      <c r="AE40" s="12">
        <f>(Datos!AE39-Datos!AE38)/Datos!AE38</f>
        <v>-0.04096834264</v>
      </c>
      <c r="AF40" s="12">
        <f>(Datos!AF39-Datos!AF38)/Datos!AF38</f>
        <v>-0.01595006935</v>
      </c>
      <c r="AG40" s="12">
        <f>(Datos!AG39-Datos!AG38)/Datos!AG38</f>
        <v>0.01074295836</v>
      </c>
      <c r="AH40" s="13">
        <f>(Datos!AH39-Datos!AH38)/Datos!AH38</f>
        <v>0.008462265504</v>
      </c>
      <c r="AI40" s="14"/>
      <c r="AJ40" s="14"/>
    </row>
    <row r="41" ht="12.75" customHeight="1">
      <c r="B41" s="4">
        <v>43193.0</v>
      </c>
      <c r="C41" s="12">
        <f>(Datos!C40-Datos!C39)/Datos!C39</f>
        <v>0.01001890012</v>
      </c>
      <c r="D41" s="12">
        <f>(Datos!D40-Datos!D39)/Datos!D39</f>
        <v>-0.003104671792</v>
      </c>
      <c r="E41" s="12">
        <f>(Datos!E40-Datos!E39)/Datos!E39</f>
        <v>0.02654531665</v>
      </c>
      <c r="F41" s="12">
        <f>(Datos!F40-Datos!F39)/Datos!F39</f>
        <v>0.0273355362</v>
      </c>
      <c r="G41" s="12">
        <f>(Datos!G40-Datos!G39)/Datos!G39</f>
        <v>0.01364481878</v>
      </c>
      <c r="H41" s="12">
        <f>(Datos!H40-Datos!H39)/Datos!H39</f>
        <v>0.008039215686</v>
      </c>
      <c r="I41" s="12">
        <f>(Datos!I40-Datos!I39)/Datos!I39</f>
        <v>0.0192511949</v>
      </c>
      <c r="J41" s="12">
        <f>(Datos!J40-Datos!J39)/Datos!J39</f>
        <v>0.04412786657</v>
      </c>
      <c r="K41" s="12">
        <f>(Datos!K40-Datos!K39)/Datos!K39</f>
        <v>0.01645651211</v>
      </c>
      <c r="L41" s="12">
        <f>(Datos!L40-Datos!L39)/Datos!L39</f>
        <v>0.03358305347</v>
      </c>
      <c r="M41" s="12">
        <f>(Datos!M40-Datos!M39)/Datos!M39</f>
        <v>0.01263490392</v>
      </c>
      <c r="N41" s="12">
        <f>(Datos!N40-Datos!N39)/Datos!N39</f>
        <v>0.05341023069</v>
      </c>
      <c r="O41" s="12">
        <f>(Datos!O40-Datos!O39)/Datos!O39</f>
        <v>-0.01648841355</v>
      </c>
      <c r="P41" s="12">
        <f>(Datos!P40-Datos!P39)/Datos!P39</f>
        <v>-0.03448790684</v>
      </c>
      <c r="Q41" s="12">
        <f>(Datos!Q40-Datos!Q39)/Datos!Q39</f>
        <v>0.008573655495</v>
      </c>
      <c r="R41" s="12">
        <f>(Datos!R40-Datos!R39)/Datos!R39</f>
        <v>0.01994459834</v>
      </c>
      <c r="S41" s="12">
        <f>(Datos!S40-Datos!S39)/Datos!S39</f>
        <v>0.01473136915</v>
      </c>
      <c r="T41" s="12">
        <f>(Datos!T40-Datos!T39)/Datos!T39</f>
        <v>-0.01379321269</v>
      </c>
      <c r="U41" s="12">
        <f>(Datos!U40-Datos!U39)/Datos!U39</f>
        <v>0.01791639018</v>
      </c>
      <c r="V41" s="12">
        <f>(Datos!V40-Datos!V39)/Datos!V39</f>
        <v>0.09305409257</v>
      </c>
      <c r="W41" s="12">
        <f>(Datos!W40-Datos!W39)/Datos!W39</f>
        <v>-0.03604651163</v>
      </c>
      <c r="X41" s="12">
        <f>(Datos!X40-Datos!X39)/Datos!X39</f>
        <v>0.01025903851</v>
      </c>
      <c r="Y41" s="12">
        <f>(Datos!Y40-Datos!Y39)/Datos!Y39</f>
        <v>0.02734051367</v>
      </c>
      <c r="Z41" s="12">
        <f>(Datos!Z40-Datos!Z39)/Datos!Z39</f>
        <v>0.07969543148</v>
      </c>
      <c r="AA41" s="12">
        <f>(Datos!AA40-Datos!AA39)/Datos!AA39</f>
        <v>0.007206813715</v>
      </c>
      <c r="AB41" s="12">
        <f>(Datos!AB40-Datos!AB39)/Datos!AB39</f>
        <v>-0.009278350515</v>
      </c>
      <c r="AC41" s="12">
        <f>(Datos!AC40-Datos!AC39)/Datos!AC39</f>
        <v>0.009471871412</v>
      </c>
      <c r="AD41" s="12">
        <f>(Datos!AD40-Datos!AD39)/Datos!AD39</f>
        <v>-0.01405669145</v>
      </c>
      <c r="AE41" s="12">
        <f>(Datos!AE40-Datos!AE39)/Datos!AE39</f>
        <v>-0.01844660194</v>
      </c>
      <c r="AF41" s="12">
        <f>(Datos!AF40-Datos!AF39)/Datos!AF39</f>
        <v>0.00704721635</v>
      </c>
      <c r="AG41" s="12">
        <f>(Datos!AG40-Datos!AG39)/Datos!AG39</f>
        <v>0.01440979828</v>
      </c>
      <c r="AH41" s="13">
        <f>(Datos!AH40-Datos!AH39)/Datos!AH39</f>
        <v>0.01356604696</v>
      </c>
      <c r="AI41" s="14"/>
      <c r="AJ41" s="14"/>
    </row>
    <row r="42" ht="12.75" customHeight="1">
      <c r="B42" s="4">
        <v>43194.0</v>
      </c>
      <c r="C42" s="12">
        <f>(Datos!C41-Datos!C40)/Datos!C40</f>
        <v>-0.01946659884</v>
      </c>
      <c r="D42" s="12">
        <f>(Datos!D41-Datos!D40)/Datos!D40</f>
        <v>-0.04078303426</v>
      </c>
      <c r="E42" s="12">
        <f>(Datos!E41-Datos!E40)/Datos!E40</f>
        <v>-0.06760251201</v>
      </c>
      <c r="F42" s="12">
        <f>(Datos!F41-Datos!F40)/Datos!F40</f>
        <v>-0.03201754386</v>
      </c>
      <c r="G42" s="12">
        <f>(Datos!G41-Datos!G40)/Datos!G40</f>
        <v>-0.05987416509</v>
      </c>
      <c r="H42" s="12">
        <f>(Datos!H41-Datos!H40)/Datos!H40</f>
        <v>-0.07372106594</v>
      </c>
      <c r="I42" s="12">
        <f>(Datos!I41-Datos!I40)/Datos!I40</f>
        <v>-0.08545004559</v>
      </c>
      <c r="J42" s="12">
        <f>(Datos!J41-Datos!J40)/Datos!J40</f>
        <v>-0.08602329451</v>
      </c>
      <c r="K42" s="12">
        <f>(Datos!K41-Datos!K40)/Datos!K40</f>
        <v>-0.05892436042</v>
      </c>
      <c r="L42" s="12">
        <f>(Datos!L41-Datos!L40)/Datos!L40</f>
        <v>-0.02449387653</v>
      </c>
      <c r="M42" s="12">
        <f>(Datos!M41-Datos!M40)/Datos!M40</f>
        <v>-0.02287496751</v>
      </c>
      <c r="N42" s="12">
        <f>(Datos!N41-Datos!N40)/Datos!N40</f>
        <v>-0.08688407522</v>
      </c>
      <c r="O42" s="12">
        <f>(Datos!O41-Datos!O40)/Datos!O40</f>
        <v>-0.0703821175</v>
      </c>
      <c r="P42" s="12">
        <f>(Datos!P41-Datos!P40)/Datos!P40</f>
        <v>-0.1212308644</v>
      </c>
      <c r="Q42" s="12">
        <f>(Datos!Q41-Datos!Q40)/Datos!Q40</f>
        <v>-0.04327666151</v>
      </c>
      <c r="R42" s="12">
        <f>(Datos!R41-Datos!R40)/Datos!R40</f>
        <v>-0.01520912548</v>
      </c>
      <c r="S42" s="12">
        <f>(Datos!S41-Datos!S40)/Datos!S40</f>
        <v>-0.0755764304</v>
      </c>
      <c r="T42" s="12">
        <f>(Datos!T41-Datos!T40)/Datos!T40</f>
        <v>0.008191701886</v>
      </c>
      <c r="U42" s="12">
        <f>(Datos!U41-Datos!U40)/Datos!U40</f>
        <v>-0.005215123859</v>
      </c>
      <c r="V42" s="12">
        <f>(Datos!V41-Datos!V40)/Datos!V40</f>
        <v>-0.05852828184</v>
      </c>
      <c r="W42" s="12">
        <f>(Datos!W41-Datos!W40)/Datos!W40</f>
        <v>-0.0451145959</v>
      </c>
      <c r="X42" s="12">
        <f>(Datos!X41-Datos!X40)/Datos!X40</f>
        <v>0.003826658911</v>
      </c>
      <c r="Y42" s="12">
        <f>(Datos!Y41-Datos!Y40)/Datos!Y40</f>
        <v>-0.02849462366</v>
      </c>
      <c r="Z42" s="12">
        <f>(Datos!Z41-Datos!Z40)/Datos!Z40</f>
        <v>-0.07968970382</v>
      </c>
      <c r="AA42" s="12">
        <f>(Datos!AA41-Datos!AA40)/Datos!AA40</f>
        <v>-0.01582827407</v>
      </c>
      <c r="AB42" s="12">
        <f>(Datos!AB41-Datos!AB40)/Datos!AB40</f>
        <v>-0.08949011446</v>
      </c>
      <c r="AC42" s="12">
        <f>(Datos!AC41-Datos!AC40)/Datos!AC40</f>
        <v>-0.00199033267</v>
      </c>
      <c r="AD42" s="12">
        <f>(Datos!AD41-Datos!AD40)/Datos!AD40</f>
        <v>0.009190526688</v>
      </c>
      <c r="AE42" s="12">
        <f>(Datos!AE41-Datos!AE40)/Datos!AE40</f>
        <v>0.03857566766</v>
      </c>
      <c r="AF42" s="12">
        <f>(Datos!AF41-Datos!AF40)/Datos!AF40</f>
        <v>-0.0188943317</v>
      </c>
      <c r="AG42" s="12">
        <f>(Datos!AG41-Datos!AG40)/Datos!AG40</f>
        <v>-0.03523579724</v>
      </c>
      <c r="AH42" s="13">
        <f>(Datos!AH41-Datos!AH40)/Datos!AH40</f>
        <v>-0.02540531205</v>
      </c>
      <c r="AI42" s="14"/>
      <c r="AJ42" s="14"/>
    </row>
    <row r="43" ht="12.75" customHeight="1">
      <c r="B43" s="4">
        <v>43195.0</v>
      </c>
      <c r="C43" s="12">
        <f>(Datos!C42-Datos!C41)/Datos!C41</f>
        <v>-0.02452220153</v>
      </c>
      <c r="D43" s="12">
        <f>(Datos!D42-Datos!D41)/Datos!D41</f>
        <v>-0.05132962276</v>
      </c>
      <c r="E43" s="12">
        <f>(Datos!E42-Datos!E41)/Datos!E41</f>
        <v>-0.01030110935</v>
      </c>
      <c r="F43" s="12">
        <f>(Datos!F42-Datos!F41)/Datos!F41</f>
        <v>-0.001661380456</v>
      </c>
      <c r="G43" s="12">
        <f>(Datos!G42-Datos!G41)/Datos!G41</f>
        <v>-0.03284392769</v>
      </c>
      <c r="H43" s="12">
        <f>(Datos!H42-Datos!H41)/Datos!H41</f>
        <v>-0.01532969341</v>
      </c>
      <c r="I43" s="12">
        <f>(Datos!I42-Datos!I41)/Datos!I41</f>
        <v>-0.03218914685</v>
      </c>
      <c r="J43" s="12">
        <f>(Datos!J42-Datos!J41)/Datos!J41</f>
        <v>-0.04660476971</v>
      </c>
      <c r="K43" s="12">
        <f>(Datos!K42-Datos!K41)/Datos!K41</f>
        <v>-0.02184693459</v>
      </c>
      <c r="L43" s="12">
        <f>(Datos!L42-Datos!L41)/Datos!L41</f>
        <v>-0.03228285934</v>
      </c>
      <c r="M43" s="12">
        <f>(Datos!M42-Datos!M41)/Datos!M41</f>
        <v>-0.009310986965</v>
      </c>
      <c r="N43" s="12">
        <f>(Datos!N42-Datos!N41)/Datos!N41</f>
        <v>-0.02085505735</v>
      </c>
      <c r="O43" s="12">
        <f>(Datos!O42-Datos!O41)/Datos!O41</f>
        <v>0.03151909017</v>
      </c>
      <c r="P43" s="12">
        <f>(Datos!P42-Datos!P41)/Datos!P41</f>
        <v>-0.03149744853</v>
      </c>
      <c r="Q43" s="12">
        <f>(Datos!Q42-Datos!Q41)/Datos!Q41</f>
        <v>-0.05371567044</v>
      </c>
      <c r="R43" s="12">
        <f>(Datos!R42-Datos!R41)/Datos!R41</f>
        <v>-0.008273579702</v>
      </c>
      <c r="S43" s="12">
        <f>(Datos!S42-Datos!S41)/Datos!S41</f>
        <v>-0.0009237875289</v>
      </c>
      <c r="T43" s="12">
        <f>(Datos!T42-Datos!T41)/Datos!T41</f>
        <v>0.03151081859</v>
      </c>
      <c r="U43" s="12">
        <f>(Datos!U42-Datos!U41)/Datos!U41</f>
        <v>-0.02424639581</v>
      </c>
      <c r="V43" s="12">
        <f>(Datos!V42-Datos!V41)/Datos!V41</f>
        <v>-0.02094475917</v>
      </c>
      <c r="W43" s="12">
        <f>(Datos!W42-Datos!W41)/Datos!W41</f>
        <v>-0.02122283982</v>
      </c>
      <c r="X43" s="12">
        <f>(Datos!X42-Datos!X41)/Datos!X41</f>
        <v>0.007131841034</v>
      </c>
      <c r="Y43" s="12">
        <f>(Datos!Y42-Datos!Y41)/Datos!Y41</f>
        <v>-0.01272827892</v>
      </c>
      <c r="Z43" s="12">
        <f>(Datos!Z42-Datos!Z41)/Datos!Z41</f>
        <v>-0.04725415071</v>
      </c>
      <c r="AA43" s="12">
        <f>(Datos!AA42-Datos!AA41)/Datos!AA41</f>
        <v>-0.001762502754</v>
      </c>
      <c r="AB43" s="12">
        <f>(Datos!AB42-Datos!AB41)/Datos!AB41</f>
        <v>-0.01257142857</v>
      </c>
      <c r="AC43" s="12">
        <f>(Datos!AC42-Datos!AC41)/Datos!AC41</f>
        <v>-0.02193732194</v>
      </c>
      <c r="AD43" s="12">
        <f>(Datos!AD42-Datos!AD41)/Datos!AD41</f>
        <v>-0.03666082896</v>
      </c>
      <c r="AE43" s="12">
        <f>(Datos!AE42-Datos!AE41)/Datos!AE41</f>
        <v>-0.006666666667</v>
      </c>
      <c r="AF43" s="12">
        <f>(Datos!AF42-Datos!AF41)/Datos!AF41</f>
        <v>0.02068473609</v>
      </c>
      <c r="AG43" s="12">
        <f>(Datos!AG42-Datos!AG41)/Datos!AG41</f>
        <v>-0.01766285837</v>
      </c>
      <c r="AH43" s="13">
        <f>(Datos!AH42-Datos!AH41)/Datos!AH41</f>
        <v>-0.02390419126</v>
      </c>
      <c r="AI43" s="14"/>
      <c r="AJ43" s="14"/>
    </row>
    <row r="44" ht="12.75" customHeight="1">
      <c r="B44" s="4">
        <v>43196.0</v>
      </c>
      <c r="C44" s="12">
        <f>(Datos!C43-Datos!C42)/Datos!C42</f>
        <v>0.0287285367</v>
      </c>
      <c r="D44" s="12">
        <f>(Datos!D43-Datos!D42)/Datos!D42</f>
        <v>0.03063885267</v>
      </c>
      <c r="E44" s="12">
        <f>(Datos!E43-Datos!E42)/Datos!E42</f>
        <v>-0.009607686149</v>
      </c>
      <c r="F44" s="12">
        <f>(Datos!F43-Datos!F42)/Datos!F42</f>
        <v>-0.009228441755</v>
      </c>
      <c r="G44" s="12">
        <f>(Datos!G43-Datos!G42)/Datos!G42</f>
        <v>0.002507145364</v>
      </c>
      <c r="H44" s="12">
        <f>(Datos!H43-Datos!H42)/Datos!H42</f>
        <v>0.004691831947</v>
      </c>
      <c r="I44" s="12">
        <f>(Datos!I43-Datos!I42)/Datos!I42</f>
        <v>-0.02769683591</v>
      </c>
      <c r="J44" s="12">
        <f>(Datos!J43-Datos!J42)/Datos!J42</f>
        <v>-0.02444147413</v>
      </c>
      <c r="K44" s="12">
        <f>(Datos!K43-Datos!K42)/Datos!K42</f>
        <v>-0.01685610953</v>
      </c>
      <c r="L44" s="12">
        <f>(Datos!L43-Datos!L42)/Datos!L42</f>
        <v>-0.01866560763</v>
      </c>
      <c r="M44" s="12">
        <f>(Datos!M43-Datos!M42)/Datos!M42</f>
        <v>-0.00134264232</v>
      </c>
      <c r="N44" s="12">
        <f>(Datos!N43-Datos!N42)/Datos!N42</f>
        <v>-0.01783812567</v>
      </c>
      <c r="O44" s="12">
        <f>(Datos!O43-Datos!O42)/Datos!O42</f>
        <v>0.08363521814</v>
      </c>
      <c r="P44" s="12">
        <f>(Datos!P43-Datos!P42)/Datos!P42</f>
        <v>-0.03651889535</v>
      </c>
      <c r="Q44" s="12">
        <f>(Datos!Q43-Datos!Q42)/Datos!Q42</f>
        <v>0.01579172002</v>
      </c>
      <c r="R44" s="12">
        <f>(Datos!R43-Datos!R42)/Datos!R42</f>
        <v>0.01371894698</v>
      </c>
      <c r="S44" s="12">
        <f>(Datos!S43-Datos!S42)/Datos!S42</f>
        <v>-0.04253351826</v>
      </c>
      <c r="T44" s="12">
        <f>(Datos!T43-Datos!T42)/Datos!T42</f>
        <v>0.005957897013</v>
      </c>
      <c r="U44" s="12">
        <f>(Datos!U43-Datos!U42)/Datos!U42</f>
        <v>0.004701141706</v>
      </c>
      <c r="V44" s="12">
        <f>(Datos!V43-Datos!V42)/Datos!V42</f>
        <v>0.01901545555</v>
      </c>
      <c r="W44" s="12">
        <f>(Datos!W43-Datos!W42)/Datos!W42</f>
        <v>-0.0345895715</v>
      </c>
      <c r="X44" s="12">
        <f>(Datos!X43-Datos!X42)/Datos!X42</f>
        <v>0.003603393159</v>
      </c>
      <c r="Y44" s="12">
        <f>(Datos!Y43-Datos!Y42)/Datos!Y42</f>
        <v>0.01401345291</v>
      </c>
      <c r="Z44" s="12">
        <f>(Datos!Z43-Datos!Z42)/Datos!Z42</f>
        <v>-0.02707774798</v>
      </c>
      <c r="AA44" s="12">
        <f>(Datos!AA43-Datos!AA42)/Datos!AA42</f>
        <v>-0.0145663209</v>
      </c>
      <c r="AB44" s="12">
        <f>(Datos!AB43-Datos!AB42)/Datos!AB42</f>
        <v>0.05439814815</v>
      </c>
      <c r="AC44" s="12">
        <f>(Datos!AC43-Datos!AC42)/Datos!AC42</f>
        <v>0.01398193999</v>
      </c>
      <c r="AD44" s="12">
        <f>(Datos!AD43-Datos!AD42)/Datos!AD42</f>
        <v>0.03235971397</v>
      </c>
      <c r="AE44" s="12">
        <f>(Datos!AE43-Datos!AE42)/Datos!AE42</f>
        <v>0.004793863854</v>
      </c>
      <c r="AF44" s="12">
        <f>(Datos!AF43-Datos!AF42)/Datos!AF42</f>
        <v>-0.05031446541</v>
      </c>
      <c r="AG44" s="12">
        <f>(Datos!AG43-Datos!AG42)/Datos!AG42</f>
        <v>0.005339647128</v>
      </c>
      <c r="AH44" s="13">
        <f>(Datos!AH43-Datos!AH42)/Datos!AH42</f>
        <v>-0.005155107073</v>
      </c>
      <c r="AI44" s="14"/>
      <c r="AJ44" s="14"/>
    </row>
    <row r="45" ht="12.75" customHeight="1">
      <c r="B45" s="4">
        <v>43199.0</v>
      </c>
      <c r="C45" s="12">
        <f>(Datos!C44-Datos!C43)/Datos!C43</f>
        <v>0.05857589941</v>
      </c>
      <c r="D45" s="12">
        <f>(Datos!D44-Datos!D43)/Datos!D43</f>
        <v>-0.0105945604</v>
      </c>
      <c r="E45" s="12">
        <f>(Datos!E44-Datos!E43)/Datos!E43</f>
        <v>0.0412287793</v>
      </c>
      <c r="F45" s="12">
        <f>(Datos!F44-Datos!F43)/Datos!F43</f>
        <v>0.04687738586</v>
      </c>
      <c r="G45" s="12">
        <f>(Datos!G44-Datos!G43)/Datos!G43</f>
        <v>0.06524783674</v>
      </c>
      <c r="H45" s="12">
        <f>(Datos!H44-Datos!H43)/Datos!H43</f>
        <v>0.03990660157</v>
      </c>
      <c r="I45" s="12">
        <f>(Datos!I44-Datos!I43)/Datos!I43</f>
        <v>0.0423200339</v>
      </c>
      <c r="J45" s="12">
        <f>(Datos!J44-Datos!J43)/Datos!J43</f>
        <v>0.06870229008</v>
      </c>
      <c r="K45" s="12">
        <f>(Datos!K44-Datos!K43)/Datos!K43</f>
        <v>0.04943178086</v>
      </c>
      <c r="L45" s="12">
        <f>(Datos!L44-Datos!L43)/Datos!L43</f>
        <v>0.0465398624</v>
      </c>
      <c r="M45" s="12">
        <f>(Datos!M44-Datos!M43)/Datos!M43</f>
        <v>0.04006453348</v>
      </c>
      <c r="N45" s="12">
        <f>(Datos!N44-Datos!N43)/Datos!N43</f>
        <v>0.04093250203</v>
      </c>
      <c r="O45" s="12">
        <f>(Datos!O44-Datos!O43)/Datos!O43</f>
        <v>0.0363372093</v>
      </c>
      <c r="P45" s="12">
        <f>(Datos!P44-Datos!P43)/Datos!P43</f>
        <v>0.02130869319</v>
      </c>
      <c r="Q45" s="12">
        <f>(Datos!Q44-Datos!Q43)/Datos!Q43</f>
        <v>0.02521008403</v>
      </c>
      <c r="R45" s="12">
        <f>(Datos!R44-Datos!R43)/Datos!R43</f>
        <v>0.03785662034</v>
      </c>
      <c r="S45" s="12">
        <f>(Datos!S44-Datos!S43)/Datos!S43</f>
        <v>0.05142443264</v>
      </c>
      <c r="T45" s="12">
        <f>(Datos!T44-Datos!T43)/Datos!T43</f>
        <v>0.05118279487</v>
      </c>
      <c r="U45" s="12">
        <f>(Datos!U44-Datos!U43)/Datos!U43</f>
        <v>0.04010695187</v>
      </c>
      <c r="V45" s="12">
        <f>(Datos!V44-Datos!V43)/Datos!V43</f>
        <v>0.03215688574</v>
      </c>
      <c r="W45" s="12">
        <f>(Datos!W44-Datos!W43)/Datos!W43</f>
        <v>0.04973262032</v>
      </c>
      <c r="X45" s="12">
        <f>(Datos!X44-Datos!X43)/Datos!X43</f>
        <v>-0.004969741901</v>
      </c>
      <c r="Y45" s="12">
        <f>(Datos!Y44-Datos!Y43)/Datos!Y43</f>
        <v>0.03980099502</v>
      </c>
      <c r="Z45" s="12">
        <f>(Datos!Z44-Datos!Z43)/Datos!Z43</f>
        <v>0.01019564618</v>
      </c>
      <c r="AA45" s="12">
        <f>(Datos!AA44-Datos!AA43)/Datos!AA43</f>
        <v>0.02709966405</v>
      </c>
      <c r="AB45" s="12">
        <f>(Datos!AB44-Datos!AB43)/Datos!AB43</f>
        <v>0.006586169045</v>
      </c>
      <c r="AC45" s="12">
        <f>(Datos!AC44-Datos!AC43)/Datos!AC43</f>
        <v>0.03303648377</v>
      </c>
      <c r="AD45" s="12">
        <f>(Datos!AD44-Datos!AD43)/Datos!AD43</f>
        <v>0.01690537685</v>
      </c>
      <c r="AE45" s="12">
        <f>(Datos!AE44-Datos!AE43)/Datos!AE43</f>
        <v>0.0286259542</v>
      </c>
      <c r="AF45" s="12">
        <f>(Datos!AF44-Datos!AF43)/Datos!AF43</f>
        <v>0.05077262693</v>
      </c>
      <c r="AG45" s="12">
        <f>(Datos!AG44-Datos!AG43)/Datos!AG43</f>
        <v>0.0444610867</v>
      </c>
      <c r="AH45" s="13">
        <f>(Datos!AH44-Datos!AH43)/Datos!AH43</f>
        <v>0.04405497367</v>
      </c>
      <c r="AI45" s="14"/>
      <c r="AJ45" s="14"/>
    </row>
    <row r="46" ht="12.75" customHeight="1">
      <c r="B46" s="4">
        <v>43200.0</v>
      </c>
      <c r="C46" s="12">
        <f>(Datos!C45-Datos!C44)/Datos!C44</f>
        <v>0.001098843598</v>
      </c>
      <c r="D46" s="12">
        <f>(Datos!D45-Datos!D44)/Datos!D44</f>
        <v>0.001758031005</v>
      </c>
      <c r="E46" s="12">
        <f>(Datos!E45-Datos!E44)/Datos!E44</f>
        <v>0.02639751553</v>
      </c>
      <c r="F46" s="12">
        <f>(Datos!F45-Datos!F44)/Datos!F44</f>
        <v>0.01516919487</v>
      </c>
      <c r="G46" s="12">
        <f>(Datos!G45-Datos!G44)/Datos!G44</f>
        <v>0.0109050358</v>
      </c>
      <c r="H46" s="12">
        <f>(Datos!H45-Datos!H44)/Datos!H44</f>
        <v>-0.008981424781</v>
      </c>
      <c r="I46" s="12">
        <f>(Datos!I45-Datos!I44)/Datos!I44</f>
        <v>-0.00374651487</v>
      </c>
      <c r="J46" s="12">
        <f>(Datos!J45-Datos!J44)/Datos!J44</f>
        <v>-0.01282051282</v>
      </c>
      <c r="K46" s="12">
        <f>(Datos!K45-Datos!K44)/Datos!K44</f>
        <v>0.005310214599</v>
      </c>
      <c r="L46" s="12">
        <f>(Datos!L45-Datos!L44)/Datos!L44</f>
        <v>0.005542665635</v>
      </c>
      <c r="M46" s="12">
        <f>(Datos!M45-Datos!M44)/Datos!M44</f>
        <v>0.02430196484</v>
      </c>
      <c r="N46" s="12">
        <f>(Datos!N45-Datos!N44)/Datos!N44</f>
        <v>0.04609375</v>
      </c>
      <c r="O46" s="12">
        <f>(Datos!O45-Datos!O44)/Datos!O44</f>
        <v>-0.007573632539</v>
      </c>
      <c r="P46" s="12">
        <f>(Datos!P45-Datos!P44)/Datos!P44</f>
        <v>-0.03286558346</v>
      </c>
      <c r="Q46" s="12">
        <f>(Datos!Q45-Datos!Q44)/Datos!Q44</f>
        <v>-0.04508196721</v>
      </c>
      <c r="R46" s="12">
        <f>(Datos!R45-Datos!R44)/Datos!R44</f>
        <v>0.01321585903</v>
      </c>
      <c r="S46" s="12">
        <f>(Datos!S45-Datos!S44)/Datos!S44</f>
        <v>0.003444316877</v>
      </c>
      <c r="T46" s="12">
        <f>(Datos!T45-Datos!T44)/Datos!T44</f>
        <v>0.02852536775</v>
      </c>
      <c r="U46" s="12">
        <f>(Datos!U45-Datos!U44)/Datos!U44</f>
        <v>0.01799485861</v>
      </c>
      <c r="V46" s="12">
        <f>(Datos!V45-Datos!V44)/Datos!V44</f>
        <v>0.0243740676</v>
      </c>
      <c r="W46" s="12">
        <f>(Datos!W45-Datos!W44)/Datos!W44</f>
        <v>0.006622516556</v>
      </c>
      <c r="X46" s="12">
        <f>(Datos!X45-Datos!X44)/Datos!X44</f>
        <v>-0.004076222325</v>
      </c>
      <c r="Y46" s="12">
        <f>(Datos!Y45-Datos!Y44)/Datos!Y44</f>
        <v>0.00451887294</v>
      </c>
      <c r="Z46" s="12">
        <f>(Datos!Z45-Datos!Z44)/Datos!Z44</f>
        <v>0.07746863067</v>
      </c>
      <c r="AA46" s="12">
        <f>(Datos!AA45-Datos!AA44)/Datos!AA44</f>
        <v>0.01417357174</v>
      </c>
      <c r="AB46" s="12">
        <f>(Datos!AB45-Datos!AB44)/Datos!AB44</f>
        <v>0.03925845147</v>
      </c>
      <c r="AC46" s="12">
        <f>(Datos!AC45-Datos!AC44)/Datos!AC44</f>
        <v>-0.0005561735261</v>
      </c>
      <c r="AD46" s="12">
        <f>(Datos!AD45-Datos!AD44)/Datos!AD44</f>
        <v>0.02816901408</v>
      </c>
      <c r="AE46" s="12">
        <f>(Datos!AE45-Datos!AE44)/Datos!AE44</f>
        <v>-0.002782931354</v>
      </c>
      <c r="AF46" s="12">
        <f>(Datos!AF45-Datos!AF44)/Datos!AF44</f>
        <v>0.09103641457</v>
      </c>
      <c r="AG46" s="12">
        <f>(Datos!AG45-Datos!AG44)/Datos!AG44</f>
        <v>0.008509915656</v>
      </c>
      <c r="AH46" s="13">
        <f>(Datos!AH45-Datos!AH44)/Datos!AH44</f>
        <v>0.0124425121</v>
      </c>
      <c r="AI46" s="14"/>
      <c r="AJ46" s="14"/>
    </row>
    <row r="47" ht="12.75" customHeight="1">
      <c r="B47" s="4">
        <v>43201.0</v>
      </c>
      <c r="C47" s="12">
        <f>(Datos!C46-Datos!C45)/Datos!C45</f>
        <v>0.002927033243</v>
      </c>
      <c r="D47" s="12">
        <f>(Datos!D46-Datos!D45)/Datos!D45</f>
        <v>0.001595405233</v>
      </c>
      <c r="E47" s="12">
        <f>(Datos!E46-Datos!E45)/Datos!E45</f>
        <v>-0.003025718608</v>
      </c>
      <c r="F47" s="12">
        <f>(Datos!F46-Datos!F45)/Datos!F45</f>
        <v>0.03692528736</v>
      </c>
      <c r="G47" s="12">
        <f>(Datos!G46-Datos!G45)/Datos!G45</f>
        <v>-0.02510479685</v>
      </c>
      <c r="H47" s="12">
        <f>(Datos!H46-Datos!H45)/Datos!H45</f>
        <v>-0.02183316169</v>
      </c>
      <c r="I47" s="12">
        <f>(Datos!I46-Datos!I45)/Datos!I45</f>
        <v>-0.03597353001</v>
      </c>
      <c r="J47" s="12">
        <f>(Datos!J46-Datos!J45)/Datos!J45</f>
        <v>-0.03450834879</v>
      </c>
      <c r="K47" s="12">
        <f>(Datos!K46-Datos!K45)/Datos!K45</f>
        <v>-0.002490608331</v>
      </c>
      <c r="L47" s="12">
        <f>(Datos!L46-Datos!L45)/Datos!L45</f>
        <v>-0.02948339956</v>
      </c>
      <c r="M47" s="12">
        <f>(Datos!M46-Datos!M45)/Datos!M45</f>
        <v>0.00227158001</v>
      </c>
      <c r="N47" s="12">
        <f>(Datos!N46-Datos!N45)/Datos!N45</f>
        <v>0.003236245955</v>
      </c>
      <c r="O47" s="12">
        <f>(Datos!O46-Datos!O45)/Datos!O45</f>
        <v>0.001978518937</v>
      </c>
      <c r="P47" s="12">
        <f>(Datos!P46-Datos!P45)/Datos!P45</f>
        <v>0.01737304315</v>
      </c>
      <c r="Q47" s="12">
        <f>(Datos!Q46-Datos!Q45)/Datos!Q45</f>
        <v>-0.04549356223</v>
      </c>
      <c r="R47" s="12">
        <f>(Datos!R46-Datos!R45)/Datos!R45</f>
        <v>-0.02330434783</v>
      </c>
      <c r="S47" s="12">
        <f>(Datos!S46-Datos!S45)/Datos!S45</f>
        <v>0.009153318078</v>
      </c>
      <c r="T47" s="12">
        <f>(Datos!T46-Datos!T45)/Datos!T45</f>
        <v>0.0176640685</v>
      </c>
      <c r="U47" s="12">
        <f>(Datos!U46-Datos!U45)/Datos!U45</f>
        <v>-0.02083333333</v>
      </c>
      <c r="V47" s="12">
        <f>(Datos!V46-Datos!V45)/Datos!V45</f>
        <v>0.01717611717</v>
      </c>
      <c r="W47" s="12">
        <f>(Datos!W46-Datos!W45)/Datos!W45</f>
        <v>-0.02682186235</v>
      </c>
      <c r="X47" s="12">
        <f>(Datos!X46-Datos!X45)/Datos!X45</f>
        <v>-0.005006306816</v>
      </c>
      <c r="Y47" s="12">
        <f>(Datos!Y46-Datos!Y45)/Datos!Y45</f>
        <v>-0.01640645673</v>
      </c>
      <c r="Z47" s="12">
        <f>(Datos!Z46-Datos!Z45)/Datos!Z45</f>
        <v>-0.01873417721</v>
      </c>
      <c r="AA47" s="12">
        <f>(Datos!AA46-Datos!AA45)/Datos!AA45</f>
        <v>-0.06901741561</v>
      </c>
      <c r="AB47" s="12">
        <f>(Datos!AB46-Datos!AB45)/Datos!AB45</f>
        <v>-0.02833158447</v>
      </c>
      <c r="AC47" s="12">
        <f>(Datos!AC46-Datos!AC45)/Datos!AC45</f>
        <v>-0.001112966055</v>
      </c>
      <c r="AD47" s="12">
        <f>(Datos!AD46-Datos!AD45)/Datos!AD45</f>
        <v>-0.02885695037</v>
      </c>
      <c r="AE47" s="12">
        <f>(Datos!AE46-Datos!AE45)/Datos!AE45</f>
        <v>-0.03069767442</v>
      </c>
      <c r="AF47" s="12">
        <f>(Datos!AF46-Datos!AF45)/Datos!AF45</f>
        <v>-0.02182284981</v>
      </c>
      <c r="AG47" s="12">
        <f>(Datos!AG46-Datos!AG45)/Datos!AG45</f>
        <v>-0.009448435863</v>
      </c>
      <c r="AH47" s="13">
        <f>(Datos!AH46-Datos!AH45)/Datos!AH45</f>
        <v>-0.008282980866</v>
      </c>
      <c r="AI47" s="14"/>
      <c r="AJ47" s="14"/>
    </row>
    <row r="48" ht="12.75" customHeight="1">
      <c r="B48" s="4">
        <v>43202.0</v>
      </c>
      <c r="C48" s="12">
        <f>(Datos!C47-Datos!C46)/Datos!C46</f>
        <v>0.005472170106</v>
      </c>
      <c r="D48" s="12">
        <f>(Datos!D47-Datos!D46)/Datos!D46</f>
        <v>-0.004778591908</v>
      </c>
      <c r="E48" s="12">
        <f>(Datos!E47-Datos!E46)/Datos!E46</f>
        <v>-0.003414264036</v>
      </c>
      <c r="F48" s="12">
        <f>(Datos!F47-Datos!F46)/Datos!F46</f>
        <v>0.01815158653</v>
      </c>
      <c r="G48" s="12">
        <f>(Datos!G47-Datos!G46)/Datos!G46</f>
        <v>-0.01344735996</v>
      </c>
      <c r="H48" s="12">
        <f>(Datos!H47-Datos!H46)/Datos!H46</f>
        <v>-0.006106548747</v>
      </c>
      <c r="I48" s="12">
        <f>(Datos!I47-Datos!I46)/Datos!I46</f>
        <v>-0.01880915661</v>
      </c>
      <c r="J48" s="12">
        <f>(Datos!J47-Datos!J46)/Datos!J46</f>
        <v>0.003074558032</v>
      </c>
      <c r="K48" s="12">
        <f>(Datos!K47-Datos!K46)/Datos!K46</f>
        <v>0.03098146106</v>
      </c>
      <c r="L48" s="12">
        <f>(Datos!L47-Datos!L46)/Datos!L46</f>
        <v>0.004887069079</v>
      </c>
      <c r="M48" s="12">
        <f>(Datos!M47-Datos!M46)/Datos!M46</f>
        <v>0.01611684714</v>
      </c>
      <c r="N48" s="12">
        <f>(Datos!N47-Datos!N46)/Datos!N46</f>
        <v>-0.01091811414</v>
      </c>
      <c r="O48" s="12">
        <f>(Datos!O47-Datos!O46)/Datos!O46</f>
        <v>0.005218617772</v>
      </c>
      <c r="P48" s="12">
        <f>(Datos!P47-Datos!P46)/Datos!P46</f>
        <v>-0.02720960781</v>
      </c>
      <c r="Q48" s="12">
        <f>(Datos!Q47-Datos!Q46)/Datos!Q46</f>
        <v>-0.002697841727</v>
      </c>
      <c r="R48" s="12">
        <f>(Datos!R47-Datos!R46)/Datos!R46</f>
        <v>0.01584757835</v>
      </c>
      <c r="S48" s="12">
        <f>(Datos!S47-Datos!S46)/Datos!S46</f>
        <v>0.02925170068</v>
      </c>
      <c r="T48" s="12">
        <f>(Datos!T47-Datos!T46)/Datos!T46</f>
        <v>0.03836050361</v>
      </c>
      <c r="U48" s="12">
        <f>(Datos!U47-Datos!U46)/Datos!U46</f>
        <v>0.01096067054</v>
      </c>
      <c r="V48" s="12">
        <f>(Datos!V47-Datos!V46)/Datos!V46</f>
        <v>0.01766047949</v>
      </c>
      <c r="W48" s="12">
        <f>(Datos!W47-Datos!W46)/Datos!W46</f>
        <v>-0.01664066563</v>
      </c>
      <c r="X48" s="12">
        <f>(Datos!X47-Datos!X46)/Datos!X46</f>
        <v>0.003999842629</v>
      </c>
      <c r="Y48" s="12">
        <f>(Datos!Y47-Datos!Y46)/Datos!Y46</f>
        <v>0.03631961259</v>
      </c>
      <c r="Z48" s="12">
        <f>(Datos!Z47-Datos!Z46)/Datos!Z46</f>
        <v>0.112745098</v>
      </c>
      <c r="AA48" s="12">
        <f>(Datos!AA47-Datos!AA46)/Datos!AA46</f>
        <v>0.002309468822</v>
      </c>
      <c r="AB48" s="12">
        <f>(Datos!AB47-Datos!AB46)/Datos!AB46</f>
        <v>0.004319654428</v>
      </c>
      <c r="AC48" s="12">
        <f>(Datos!AC47-Datos!AC46)/Datos!AC46</f>
        <v>0.02562674095</v>
      </c>
      <c r="AD48" s="12">
        <f>(Datos!AD47-Datos!AD46)/Datos!AD46</f>
        <v>0.008209041508</v>
      </c>
      <c r="AE48" s="12">
        <f>(Datos!AE47-Datos!AE46)/Datos!AE46</f>
        <v>0.01151631478</v>
      </c>
      <c r="AF48" s="12">
        <f>(Datos!AF47-Datos!AF46)/Datos!AF46</f>
        <v>-0.02099737533</v>
      </c>
      <c r="AG48" s="12">
        <f>(Datos!AG47-Datos!AG46)/Datos!AG46</f>
        <v>0.01312732561</v>
      </c>
      <c r="AH48" s="13">
        <f>(Datos!AH47-Datos!AH46)/Datos!AH46</f>
        <v>0.01283106729</v>
      </c>
      <c r="AI48" s="14"/>
      <c r="AJ48" s="14"/>
    </row>
    <row r="49" ht="12.75" customHeight="1">
      <c r="B49" s="4">
        <v>43203.0</v>
      </c>
      <c r="C49" s="12">
        <f>(Datos!C48-Datos!C47)/Datos!C47</f>
        <v>-0.01088477686</v>
      </c>
      <c r="D49" s="12">
        <f>(Datos!D48-Datos!D47)/Datos!D47</f>
        <v>-0.01808578745</v>
      </c>
      <c r="E49" s="12">
        <f>(Datos!E48-Datos!E47)/Datos!E47</f>
        <v>-0.01865245527</v>
      </c>
      <c r="F49" s="12">
        <f>(Datos!F48-Datos!F47)/Datos!F47</f>
        <v>-0.007621121394</v>
      </c>
      <c r="G49" s="12">
        <f>(Datos!G48-Datos!G47)/Datos!G47</f>
        <v>-0.04611966968</v>
      </c>
      <c r="H49" s="12">
        <f>(Datos!H48-Datos!H47)/Datos!H47</f>
        <v>-0.02076271186</v>
      </c>
      <c r="I49" s="12">
        <f>(Datos!I48-Datos!I47)/Datos!I47</f>
        <v>-0.04465744137</v>
      </c>
      <c r="J49" s="12">
        <f>(Datos!J48-Datos!J47)/Datos!J47</f>
        <v>-0.03486590038</v>
      </c>
      <c r="K49" s="12">
        <f>(Datos!K48-Datos!K47)/Datos!K47</f>
        <v>-0.05458123108</v>
      </c>
      <c r="L49" s="12">
        <f>(Datos!L48-Datos!L47)/Datos!L47</f>
        <v>0.000920084122</v>
      </c>
      <c r="M49" s="12">
        <f>(Datos!M48-Datos!M47)/Datos!M47</f>
        <v>-0.03742255266</v>
      </c>
      <c r="N49" s="12">
        <f>(Datos!N48-Datos!N47)/Datos!N47</f>
        <v>0.01379829403</v>
      </c>
      <c r="O49" s="12">
        <f>(Datos!O48-Datos!O47)/Datos!O47</f>
        <v>-0.02469482251</v>
      </c>
      <c r="P49" s="12">
        <f>(Datos!P48-Datos!P47)/Datos!P47</f>
        <v>-0.01697530864</v>
      </c>
      <c r="Q49" s="12">
        <f>(Datos!Q48-Datos!Q47)/Datos!Q47</f>
        <v>-0.03065825068</v>
      </c>
      <c r="R49" s="12">
        <f>(Datos!R48-Datos!R47)/Datos!R47</f>
        <v>-0.01822962314</v>
      </c>
      <c r="S49" s="12">
        <f>(Datos!S48-Datos!S47)/Datos!S47</f>
        <v>-0.03260630095</v>
      </c>
      <c r="T49" s="12">
        <f>(Datos!T48-Datos!T47)/Datos!T47</f>
        <v>-0.04346452989</v>
      </c>
      <c r="U49" s="12">
        <f>(Datos!U48-Datos!U47)/Datos!U47</f>
        <v>-0.01275510204</v>
      </c>
      <c r="V49" s="12">
        <f>(Datos!V48-Datos!V47)/Datos!V47</f>
        <v>-0.1484487746</v>
      </c>
      <c r="W49" s="12">
        <f>(Datos!W48-Datos!W47)/Datos!W47</f>
        <v>-0.03067160233</v>
      </c>
      <c r="X49" s="12">
        <f>(Datos!X48-Datos!X47)/Datos!X47</f>
        <v>0.002255370656</v>
      </c>
      <c r="Y49" s="12">
        <f>(Datos!Y48-Datos!Y47)/Datos!Y47</f>
        <v>0.02959501558</v>
      </c>
      <c r="Z49" s="12">
        <f>(Datos!Z48-Datos!Z47)/Datos!Z47</f>
        <v>0.1500115929</v>
      </c>
      <c r="AA49" s="12">
        <f>(Datos!AA48-Datos!AA47)/Datos!AA47</f>
        <v>-0.003917050691</v>
      </c>
      <c r="AB49" s="12">
        <f>(Datos!AB48-Datos!AB47)/Datos!AB47</f>
        <v>-0.00752688172</v>
      </c>
      <c r="AC49" s="12">
        <f>(Datos!AC48-Datos!AC47)/Datos!AC47</f>
        <v>-0.01222161869</v>
      </c>
      <c r="AD49" s="12">
        <f>(Datos!AD48-Datos!AD47)/Datos!AD47</f>
        <v>0.00378440367</v>
      </c>
      <c r="AE49" s="12">
        <f>(Datos!AE48-Datos!AE47)/Datos!AE47</f>
        <v>-0.007590132827</v>
      </c>
      <c r="AF49" s="12">
        <f>(Datos!AF48-Datos!AF47)/Datos!AF47</f>
        <v>-0.002010723861</v>
      </c>
      <c r="AG49" s="12">
        <f>(Datos!AG48-Datos!AG47)/Datos!AG47</f>
        <v>-0.02586785488</v>
      </c>
      <c r="AH49" s="13">
        <f>(Datos!AH48-Datos!AH47)/Datos!AH47</f>
        <v>-0.02142690896</v>
      </c>
      <c r="AI49" s="14"/>
      <c r="AJ49" s="14"/>
    </row>
    <row r="50" ht="12.75" customHeight="1">
      <c r="B50" s="4">
        <v>43206.0</v>
      </c>
      <c r="C50" s="12">
        <f>(Datos!C49-Datos!C48)/Datos!C48</f>
        <v>0.02164229943</v>
      </c>
      <c r="D50" s="12">
        <f>(Datos!D49-Datos!D48)/Datos!D48</f>
        <v>0.0174409128</v>
      </c>
      <c r="E50" s="12">
        <f>(Datos!E49-Datos!E48)/Datos!E48</f>
        <v>0.0007757951901</v>
      </c>
      <c r="F50" s="12">
        <f>(Datos!F49-Datos!F48)/Datos!F48</f>
        <v>0.01878771256</v>
      </c>
      <c r="G50" s="12">
        <f>(Datos!G49-Datos!G48)/Datos!G48</f>
        <v>0.03362950587</v>
      </c>
      <c r="H50" s="12">
        <f>(Datos!H49-Datos!H48)/Datos!H48</f>
        <v>0.01687581134</v>
      </c>
      <c r="I50" s="12">
        <f>(Datos!I49-Datos!I48)/Datos!I48</f>
        <v>0.01864636428</v>
      </c>
      <c r="J50" s="12">
        <f>(Datos!J49-Datos!J48)/Datos!J48</f>
        <v>-0.004565303692</v>
      </c>
      <c r="K50" s="12">
        <f>(Datos!K49-Datos!K48)/Datos!K48</f>
        <v>0.01508149129</v>
      </c>
      <c r="L50" s="12">
        <f>(Datos!L49-Datos!L48)/Datos!L48</f>
        <v>0.0101116218</v>
      </c>
      <c r="M50" s="12">
        <f>(Datos!M49-Datos!M48)/Datos!M48</f>
        <v>0.01158599382</v>
      </c>
      <c r="N50" s="12">
        <f>(Datos!N49-Datos!N48)/Datos!N48</f>
        <v>0.01608512744</v>
      </c>
      <c r="O50" s="12">
        <f>(Datos!O49-Datos!O48)/Datos!O48</f>
        <v>0.08185872536</v>
      </c>
      <c r="P50" s="12">
        <f>(Datos!P49-Datos!P48)/Datos!P48</f>
        <v>-0.009222919937</v>
      </c>
      <c r="Q50" s="12">
        <f>(Datos!Q49-Datos!Q48)/Datos!Q48</f>
        <v>-0.03255813953</v>
      </c>
      <c r="R50" s="12">
        <f>(Datos!R49-Datos!R48)/Datos!R48</f>
        <v>0.0176754151</v>
      </c>
      <c r="S50" s="12">
        <f>(Datos!S49-Datos!S48)/Datos!S48</f>
        <v>0.02209063995</v>
      </c>
      <c r="T50" s="12">
        <f>(Datos!T49-Datos!T48)/Datos!T48</f>
        <v>0.0211479832</v>
      </c>
      <c r="U50" s="12">
        <f>(Datos!U49-Datos!U48)/Datos!U48</f>
        <v>0.01485788114</v>
      </c>
      <c r="V50" s="12">
        <f>(Datos!V49-Datos!V48)/Datos!V48</f>
        <v>0.02682701203</v>
      </c>
      <c r="W50" s="12">
        <f>(Datos!W49-Datos!W48)/Datos!W48</f>
        <v>0.02291325696</v>
      </c>
      <c r="X50" s="12">
        <f>(Datos!X49-Datos!X48)/Datos!X48</f>
        <v>0.004457148815</v>
      </c>
      <c r="Y50" s="12">
        <f>(Datos!Y49-Datos!Y48)/Datos!Y48</f>
        <v>0.01664145234</v>
      </c>
      <c r="Z50" s="12">
        <f>(Datos!Z49-Datos!Z48)/Datos!Z48</f>
        <v>0.04637096773</v>
      </c>
      <c r="AA50" s="12">
        <f>(Datos!AA49-Datos!AA48)/Datos!AA48</f>
        <v>-0.01526717557</v>
      </c>
      <c r="AB50" s="12">
        <f>(Datos!AB49-Datos!AB48)/Datos!AB48</f>
        <v>0.009750812568</v>
      </c>
      <c r="AC50" s="12">
        <f>(Datos!AC49-Datos!AC48)/Datos!AC48</f>
        <v>0.03161946659</v>
      </c>
      <c r="AD50" s="12">
        <f>(Datos!AD49-Datos!AD48)/Datos!AD48</f>
        <v>-0.007083285731</v>
      </c>
      <c r="AE50" s="12">
        <f>(Datos!AE49-Datos!AE48)/Datos!AE48</f>
        <v>0.003824091778</v>
      </c>
      <c r="AF50" s="12">
        <f>(Datos!AF49-Datos!AF48)/Datos!AF48</f>
        <v>0.04096709201</v>
      </c>
      <c r="AG50" s="12">
        <f>(Datos!AG49-Datos!AG48)/Datos!AG48</f>
        <v>0.02590405833</v>
      </c>
      <c r="AH50" s="13">
        <f>(Datos!AH49-Datos!AH48)/Datos!AH48</f>
        <v>0.01921761053</v>
      </c>
      <c r="AI50" s="14"/>
      <c r="AJ50" s="14"/>
    </row>
    <row r="51" ht="12.75" customHeight="1">
      <c r="B51" s="4">
        <v>43207.0</v>
      </c>
      <c r="C51" s="12">
        <f>(Datos!C50-Datos!C49)/Datos!C49</f>
        <v>0.0247914102</v>
      </c>
      <c r="D51" s="12">
        <f>(Datos!D50-Datos!D49)/Datos!D49</f>
        <v>0.006087792374</v>
      </c>
      <c r="E51" s="12">
        <f>(Datos!E50-Datos!E49)/Datos!E49</f>
        <v>-0.001550387597</v>
      </c>
      <c r="F51" s="12">
        <f>(Datos!F50-Datos!F49)/Datos!F49</f>
        <v>0.0200565352</v>
      </c>
      <c r="G51" s="12">
        <f>(Datos!G50-Datos!G49)/Datos!G49</f>
        <v>0.02079226107</v>
      </c>
      <c r="H51" s="12">
        <f>(Datos!H50-Datos!H49)/Datos!H49</f>
        <v>-0.04255319149</v>
      </c>
      <c r="I51" s="12">
        <f>(Datos!I50-Datos!I49)/Datos!I49</f>
        <v>-0.02761591082</v>
      </c>
      <c r="J51" s="12">
        <f>(Datos!J50-Datos!J49)/Datos!J49</f>
        <v>-0.03310069791</v>
      </c>
      <c r="K51" s="12">
        <f>(Datos!K50-Datos!K49)/Datos!K49</f>
        <v>-0.001924209287</v>
      </c>
      <c r="L51" s="12">
        <f>(Datos!L50-Datos!L49)/Datos!L49</f>
        <v>0.01898075923</v>
      </c>
      <c r="M51" s="12">
        <f>(Datos!M50-Datos!M49)/Datos!M49</f>
        <v>0.02036141512</v>
      </c>
      <c r="N51" s="12">
        <f>(Datos!N50-Datos!N49)/Datos!N49</f>
        <v>-0.008524111057</v>
      </c>
      <c r="O51" s="12">
        <f>(Datos!O50-Datos!O49)/Datos!O49</f>
        <v>0.02566489362</v>
      </c>
      <c r="P51" s="12">
        <f>(Datos!P50-Datos!P49)/Datos!P49</f>
        <v>-0.05129728659</v>
      </c>
      <c r="Q51" s="12">
        <f>(Datos!Q50-Datos!Q49)/Datos!Q49</f>
        <v>0.03365384615</v>
      </c>
      <c r="R51" s="12">
        <f>(Datos!R50-Datos!R49)/Datos!R49</f>
        <v>0.02596491228</v>
      </c>
      <c r="S51" s="12">
        <f>(Datos!S50-Datos!S49)/Datos!S49</f>
        <v>0.009803921569</v>
      </c>
      <c r="T51" s="12">
        <f>(Datos!T50-Datos!T49)/Datos!T49</f>
        <v>0.003422431199</v>
      </c>
      <c r="U51" s="12">
        <f>(Datos!U50-Datos!U49)/Datos!U49</f>
        <v>0.005092297899</v>
      </c>
      <c r="V51" s="12">
        <f>(Datos!V50-Datos!V49)/Datos!V49</f>
        <v>0.04414414414</v>
      </c>
      <c r="W51" s="12">
        <f>(Datos!W50-Datos!W49)/Datos!W49</f>
        <v>-0.0096</v>
      </c>
      <c r="X51" s="12">
        <f>(Datos!X50-Datos!X49)/Datos!X49</f>
        <v>-0.002434931536</v>
      </c>
      <c r="Y51" s="12">
        <f>(Datos!Y50-Datos!Y49)/Datos!Y49</f>
        <v>-0.01909722222</v>
      </c>
      <c r="Z51" s="12">
        <f>(Datos!Z50-Datos!Z49)/Datos!Z49</f>
        <v>-0.01541425817</v>
      </c>
      <c r="AA51" s="12">
        <f>(Datos!AA50-Datos!AA49)/Datos!AA49</f>
        <v>0.03570589617</v>
      </c>
      <c r="AB51" s="12">
        <f>(Datos!AB50-Datos!AB49)/Datos!AB49</f>
        <v>-0.00321888412</v>
      </c>
      <c r="AC51" s="12">
        <f>(Datos!AC50-Datos!AC49)/Datos!AC49</f>
        <v>0.0367803838</v>
      </c>
      <c r="AD51" s="12">
        <f>(Datos!AD50-Datos!AD49)/Datos!AD49</f>
        <v>0.009550109308</v>
      </c>
      <c r="AE51" s="12">
        <f>(Datos!AE50-Datos!AE49)/Datos!AE49</f>
        <v>-0.002857142857</v>
      </c>
      <c r="AF51" s="12">
        <f>(Datos!AF50-Datos!AF49)/Datos!AF49</f>
        <v>0.004516129032</v>
      </c>
      <c r="AG51" s="12">
        <f>(Datos!AG50-Datos!AG49)/Datos!AG49</f>
        <v>0.01374897396</v>
      </c>
      <c r="AH51" s="13">
        <f>(Datos!AH50-Datos!AH49)/Datos!AH49</f>
        <v>0.02018359822</v>
      </c>
      <c r="AI51" s="14"/>
      <c r="AJ51" s="14"/>
    </row>
    <row r="52" ht="12.75" customHeight="1">
      <c r="B52" s="4">
        <v>43208.0</v>
      </c>
      <c r="C52" s="12">
        <f>(Datos!C51-Datos!C50)/Datos!C50</f>
        <v>-0.01296339551</v>
      </c>
      <c r="D52" s="12">
        <f>(Datos!D51-Datos!D50)/Datos!D50</f>
        <v>0.002229299363</v>
      </c>
      <c r="E52" s="12">
        <f>(Datos!E51-Datos!E50)/Datos!E50</f>
        <v>-0.04114906832</v>
      </c>
      <c r="F52" s="12">
        <f>(Datos!F51-Datos!F50)/Datos!F50</f>
        <v>0.01280021114</v>
      </c>
      <c r="G52" s="12">
        <f>(Datos!G51-Datos!G50)/Datos!G50</f>
        <v>0.01582236724</v>
      </c>
      <c r="H52" s="12">
        <f>(Datos!H51-Datos!H50)/Datos!H50</f>
        <v>0.04955555556</v>
      </c>
      <c r="I52" s="12">
        <f>(Datos!I51-Datos!I50)/Datos!I50</f>
        <v>0.003387180823</v>
      </c>
      <c r="J52" s="12">
        <f>(Datos!J51-Datos!J50)/Datos!J50</f>
        <v>0.04248298618</v>
      </c>
      <c r="K52" s="12">
        <f>(Datos!K51-Datos!K50)/Datos!K50</f>
        <v>-0.0104191907</v>
      </c>
      <c r="L52" s="12">
        <f>(Datos!L51-Datos!L50)/Datos!L50</f>
        <v>-0.0005103342689</v>
      </c>
      <c r="M52" s="12">
        <f>(Datos!M51-Datos!M50)/Datos!M50</f>
        <v>-0.004240458967</v>
      </c>
      <c r="N52" s="12">
        <f>(Datos!N51-Datos!N50)/Datos!N50</f>
        <v>-0.01596659297</v>
      </c>
      <c r="O52" s="12">
        <f>(Datos!O51-Datos!O50)/Datos!O50</f>
        <v>0.04628549203</v>
      </c>
      <c r="P52" s="12">
        <f>(Datos!P51-Datos!P50)/Datos!P50</f>
        <v>0.05469728601</v>
      </c>
      <c r="Q52" s="12">
        <f>(Datos!Q51-Datos!Q50)/Datos!Q50</f>
        <v>-0.005581395349</v>
      </c>
      <c r="R52" s="12">
        <f>(Datos!R51-Datos!R50)/Datos!R50</f>
        <v>0.01795485636</v>
      </c>
      <c r="S52" s="12">
        <f>(Datos!S51-Datos!S50)/Datos!S50</f>
        <v>0.02338923213</v>
      </c>
      <c r="T52" s="12">
        <f>(Datos!T51-Datos!T50)/Datos!T50</f>
        <v>0.01552152034</v>
      </c>
      <c r="U52" s="12">
        <f>(Datos!U51-Datos!U50)/Datos!U50</f>
        <v>0.02279924003</v>
      </c>
      <c r="V52" s="12">
        <f>(Datos!V51-Datos!V50)/Datos!V50</f>
        <v>0.03175150992</v>
      </c>
      <c r="W52" s="12">
        <f>(Datos!W51-Datos!W50)/Datos!W50</f>
        <v>0.02584814216</v>
      </c>
      <c r="X52" s="12">
        <f>(Datos!X51-Datos!X50)/Datos!X50</f>
        <v>-0.006355812794</v>
      </c>
      <c r="Y52" s="12">
        <f>(Datos!Y51-Datos!Y50)/Datos!Y50</f>
        <v>-0.00809102402</v>
      </c>
      <c r="Z52" s="12">
        <f>(Datos!Z51-Datos!Z50)/Datos!Z50</f>
        <v>-0.0913894325</v>
      </c>
      <c r="AA52" s="12">
        <f>(Datos!AA51-Datos!AA50)/Datos!AA50</f>
        <v>0.01292810161</v>
      </c>
      <c r="AB52" s="12">
        <f>(Datos!AB51-Datos!AB50)/Datos!AB50</f>
        <v>0.1022604952</v>
      </c>
      <c r="AC52" s="12">
        <f>(Datos!AC51-Datos!AC50)/Datos!AC50</f>
        <v>-0.007455012853</v>
      </c>
      <c r="AD52" s="12">
        <f>(Datos!AD51-Datos!AD50)/Datos!AD50</f>
        <v>0.03852290859</v>
      </c>
      <c r="AE52" s="12">
        <f>(Datos!AE51-Datos!AE50)/Datos!AE50</f>
        <v>0.005730659026</v>
      </c>
      <c r="AF52" s="12">
        <f>(Datos!AF51-Datos!AF50)/Datos!AF50</f>
        <v>0.02761721259</v>
      </c>
      <c r="AG52" s="12">
        <f>(Datos!AG51-Datos!AG50)/Datos!AG50</f>
        <v>0.005207854106</v>
      </c>
      <c r="AH52" s="13">
        <f>(Datos!AH51-Datos!AH50)/Datos!AH50</f>
        <v>0.01129273485</v>
      </c>
      <c r="AI52" s="14"/>
      <c r="AJ52" s="14"/>
    </row>
    <row r="53" ht="12.75" customHeight="1">
      <c r="B53" s="4">
        <v>43209.0</v>
      </c>
      <c r="C53" s="12">
        <f>(Datos!C52-Datos!C51)/Datos!C51</f>
        <v>0.007800747114</v>
      </c>
      <c r="D53" s="12">
        <f>(Datos!D52-Datos!D51)/Datos!D51</f>
        <v>0.004130918335</v>
      </c>
      <c r="E53" s="12">
        <f>(Datos!E52-Datos!E51)/Datos!E51</f>
        <v>-0.04615384615</v>
      </c>
      <c r="F53" s="12">
        <f>(Datos!F52-Datos!F51)/Datos!F51</f>
        <v>-0.01732899023</v>
      </c>
      <c r="G53" s="12">
        <f>(Datos!G52-Datos!G51)/Datos!G51</f>
        <v>-0.04143737748</v>
      </c>
      <c r="H53" s="12">
        <f>(Datos!H52-Datos!H51)/Datos!H51</f>
        <v>-0.01609146729</v>
      </c>
      <c r="I53" s="12">
        <f>(Datos!I52-Datos!I51)/Datos!I51</f>
        <v>-0.02100103869</v>
      </c>
      <c r="J53" s="12">
        <f>(Datos!J52-Datos!J51)/Datos!J51</f>
        <v>-0.0528189911</v>
      </c>
      <c r="K53" s="12">
        <f>(Datos!K52-Datos!K51)/Datos!K51</f>
        <v>-0.03344972959</v>
      </c>
      <c r="L53" s="12">
        <f>(Datos!L52-Datos!L51)/Datos!L51</f>
        <v>-0.003191217769</v>
      </c>
      <c r="M53" s="12">
        <f>(Datos!M52-Datos!M51)/Datos!M51</f>
        <v>-0.00250501002</v>
      </c>
      <c r="N53" s="12">
        <f>(Datos!N52-Datos!N51)/Datos!N51</f>
        <v>-0.03245132302</v>
      </c>
      <c r="O53" s="12">
        <f>(Datos!O52-Datos!O51)/Datos!O51</f>
        <v>0.01511771995</v>
      </c>
      <c r="P53" s="12">
        <f>(Datos!P52-Datos!P51)/Datos!P51</f>
        <v>-0.01029295329</v>
      </c>
      <c r="Q53" s="12">
        <f>(Datos!Q52-Datos!Q51)/Datos!Q51</f>
        <v>-0.01590271282</v>
      </c>
      <c r="R53" s="12">
        <f>(Datos!R52-Datos!R51)/Datos!R51</f>
        <v>0.01797413069</v>
      </c>
      <c r="S53" s="12">
        <f>(Datos!S52-Datos!S51)/Datos!S51</f>
        <v>-0.01811125485</v>
      </c>
      <c r="T53" s="12">
        <f>(Datos!T52-Datos!T51)/Datos!T51</f>
        <v>0.007893617596</v>
      </c>
      <c r="U53" s="12">
        <f>(Datos!U52-Datos!U51)/Datos!U51</f>
        <v>0.01609907121</v>
      </c>
      <c r="V53" s="12">
        <f>(Datos!V52-Datos!V51)/Datos!V51</f>
        <v>-0.04415454089</v>
      </c>
      <c r="W53" s="12">
        <f>(Datos!W52-Datos!W51)/Datos!W51</f>
        <v>-0.01679790026</v>
      </c>
      <c r="X53" s="12">
        <f>(Datos!X52-Datos!X51)/Datos!X51</f>
        <v>-0.002172879152</v>
      </c>
      <c r="Y53" s="12">
        <f>(Datos!Y52-Datos!Y51)/Datos!Y51</f>
        <v>0.01580423146</v>
      </c>
      <c r="Z53" s="12">
        <f>(Datos!Z52-Datos!Z51)/Datos!Z51</f>
        <v>0.01572259316</v>
      </c>
      <c r="AA53" s="12">
        <f>(Datos!AA52-Datos!AA51)/Datos!AA51</f>
        <v>0.007613076579</v>
      </c>
      <c r="AB53" s="12">
        <f>(Datos!AB52-Datos!AB51)/Datos!AB51</f>
        <v>-0.017578125</v>
      </c>
      <c r="AC53" s="12">
        <f>(Datos!AC52-Datos!AC51)/Datos!AC51</f>
        <v>0.004921004921</v>
      </c>
      <c r="AD53" s="12">
        <f>(Datos!AD52-Datos!AD51)/Datos!AD51</f>
        <v>-0.001865671642</v>
      </c>
      <c r="AE53" s="12">
        <f>(Datos!AE52-Datos!AE51)/Datos!AE51</f>
        <v>0.02374169041</v>
      </c>
      <c r="AF53" s="12">
        <f>(Datos!AF52-Datos!AF51)/Datos!AF51</f>
        <v>-0.03</v>
      </c>
      <c r="AG53" s="12">
        <f>(Datos!AG52-Datos!AG51)/Datos!AG51</f>
        <v>-0.01024275044</v>
      </c>
      <c r="AH53" s="13">
        <f>(Datos!AH52-Datos!AH51)/Datos!AH51</f>
        <v>-0.01000438453</v>
      </c>
      <c r="AI53" s="14"/>
      <c r="AJ53" s="14"/>
    </row>
    <row r="54" ht="12.75" customHeight="1">
      <c r="B54" s="4">
        <v>43210.0</v>
      </c>
      <c r="C54" s="12">
        <f>(Datos!C53-Datos!C52)/Datos!C52</f>
        <v>-0.03699106881</v>
      </c>
      <c r="D54" s="12">
        <f>(Datos!D53-Datos!D52)/Datos!D52</f>
        <v>-0.03813291139</v>
      </c>
      <c r="E54" s="12">
        <f>(Datos!E53-Datos!E52)/Datos!E52</f>
        <v>0.01867572156</v>
      </c>
      <c r="F54" s="12">
        <f>(Datos!F53-Datos!F52)/Datos!F52</f>
        <v>-0.04441792628</v>
      </c>
      <c r="G54" s="12">
        <f>(Datos!G53-Datos!G52)/Datos!G52</f>
        <v>-0.07918889286</v>
      </c>
      <c r="H54" s="12">
        <f>(Datos!H53-Datos!H52)/Datos!H52</f>
        <v>-0.07079836454</v>
      </c>
      <c r="I54" s="12">
        <f>(Datos!I53-Datos!I52)/Datos!I52</f>
        <v>-0.07897616127</v>
      </c>
      <c r="J54" s="12">
        <f>(Datos!J53-Datos!J52)/Datos!J52</f>
        <v>-0.06161236424</v>
      </c>
      <c r="K54" s="12">
        <f>(Datos!K53-Datos!K52)/Datos!K52</f>
        <v>-0.07754157947</v>
      </c>
      <c r="L54" s="12">
        <f>(Datos!L53-Datos!L52)/Datos!L52</f>
        <v>0.03944166987</v>
      </c>
      <c r="M54" s="12">
        <f>(Datos!M53-Datos!M52)/Datos!M52</f>
        <v>-0.02009040683</v>
      </c>
      <c r="N54" s="12">
        <f>(Datos!N53-Datos!N52)/Datos!N52</f>
        <v>-0.03457172343</v>
      </c>
      <c r="O54" s="12">
        <f>(Datos!O53-Datos!O52)/Datos!O52</f>
        <v>-0.03686523438</v>
      </c>
      <c r="P54" s="12">
        <f>(Datos!P53-Datos!P52)/Datos!P52</f>
        <v>0.0014</v>
      </c>
      <c r="Q54" s="12">
        <f>(Datos!Q53-Datos!Q52)/Datos!Q52</f>
        <v>0.01045627376</v>
      </c>
      <c r="R54" s="12">
        <f>(Datos!R53-Datos!R52)/Datos!R52</f>
        <v>-0.02392739274</v>
      </c>
      <c r="S54" s="12">
        <f>(Datos!S53-Datos!S52)/Datos!S52</f>
        <v>0.01668862538</v>
      </c>
      <c r="T54" s="12">
        <f>(Datos!T53-Datos!T52)/Datos!T52</f>
        <v>-0.04535810751</v>
      </c>
      <c r="U54" s="12">
        <f>(Datos!U53-Datos!U52)/Datos!U52</f>
        <v>-0.003046922608</v>
      </c>
      <c r="V54" s="12">
        <f>(Datos!V53-Datos!V52)/Datos!V52</f>
        <v>-0.01644794401</v>
      </c>
      <c r="W54" s="12">
        <f>(Datos!W53-Datos!W52)/Datos!W52</f>
        <v>-0.04698344901</v>
      </c>
      <c r="X54" s="12">
        <f>(Datos!X53-Datos!X52)/Datos!X52</f>
        <v>0.004066622648</v>
      </c>
      <c r="Y54" s="12">
        <f>(Datos!Y53-Datos!Y52)/Datos!Y52</f>
        <v>0.001756587202</v>
      </c>
      <c r="Z54" s="12">
        <f>(Datos!Z53-Datos!Z52)/Datos!Z52</f>
        <v>-0.10072095</v>
      </c>
      <c r="AA54" s="12">
        <f>(Datos!AA53-Datos!AA52)/Datos!AA52</f>
        <v>0.005333333333</v>
      </c>
      <c r="AB54" s="12">
        <f>(Datos!AB53-Datos!AB52)/Datos!AB52</f>
        <v>-0.0606361829</v>
      </c>
      <c r="AC54" s="12">
        <f>(Datos!AC53-Datos!AC52)/Datos!AC52</f>
        <v>-0.007731958763</v>
      </c>
      <c r="AD54" s="12">
        <f>(Datos!AD53-Datos!AD52)/Datos!AD52</f>
        <v>0.02034084662</v>
      </c>
      <c r="AE54" s="12">
        <f>(Datos!AE53-Datos!AE52)/Datos!AE52</f>
        <v>0.03525046382</v>
      </c>
      <c r="AF54" s="12">
        <f>(Datos!AF53-Datos!AF52)/Datos!AF52</f>
        <v>-0.01481958763</v>
      </c>
      <c r="AG54" s="12">
        <f>(Datos!AG53-Datos!AG52)/Datos!AG52</f>
        <v>-0.03558712279</v>
      </c>
      <c r="AH54" s="13">
        <f>(Datos!AH53-Datos!AH52)/Datos!AH52</f>
        <v>0.01087877286</v>
      </c>
      <c r="AI54" s="14"/>
      <c r="AJ54" s="14"/>
    </row>
    <row r="55" ht="12.75" customHeight="1">
      <c r="B55" s="4">
        <v>43213.0</v>
      </c>
      <c r="C55" s="12">
        <f>(Datos!C54-Datos!C53)/Datos!C53</f>
        <v>-0.01243534145</v>
      </c>
      <c r="D55" s="12">
        <f>(Datos!D54-Datos!D53)/Datos!D53</f>
        <v>-0.04079618358</v>
      </c>
      <c r="E55" s="12">
        <f>(Datos!E54-Datos!E53)/Datos!E53</f>
        <v>-0.0225</v>
      </c>
      <c r="F55" s="12">
        <f>(Datos!F54-Datos!F53)/Datos!F53</f>
        <v>0.01290412099</v>
      </c>
      <c r="G55" s="12">
        <f>(Datos!G54-Datos!G53)/Datos!G53</f>
        <v>0.003063750084</v>
      </c>
      <c r="H55" s="12">
        <f>(Datos!H54-Datos!H53)/Datos!H53</f>
        <v>0.02640111163</v>
      </c>
      <c r="I55" s="12">
        <f>(Datos!I54-Datos!I53)/Datos!I53</f>
        <v>0.02516289283</v>
      </c>
      <c r="J55" s="12">
        <f>(Datos!J54-Datos!J53)/Datos!J53</f>
        <v>0.01557979079</v>
      </c>
      <c r="K55" s="12">
        <f>(Datos!K54-Datos!K53)/Datos!K53</f>
        <v>-0.006925373134</v>
      </c>
      <c r="L55" s="12">
        <f>(Datos!L54-Datos!L53)/Datos!L53</f>
        <v>-0.02747320439</v>
      </c>
      <c r="M55" s="12">
        <f>(Datos!M54-Datos!M53)/Datos!M53</f>
        <v>0.003331624808</v>
      </c>
      <c r="N55" s="12">
        <f>(Datos!N54-Datos!N53)/Datos!N53</f>
        <v>0.0662747194</v>
      </c>
      <c r="O55" s="12">
        <f>(Datos!O54-Datos!O53)/Datos!O53</f>
        <v>-0.01204055767</v>
      </c>
      <c r="P55" s="12">
        <f>(Datos!P54-Datos!P53)/Datos!P53</f>
        <v>0.04993009786</v>
      </c>
      <c r="Q55" s="12">
        <f>(Datos!Q54-Datos!Q53)/Datos!Q53</f>
        <v>0.04233301976</v>
      </c>
      <c r="R55" s="12">
        <f>(Datos!R54-Datos!R53)/Datos!R53</f>
        <v>-0.01521555368</v>
      </c>
      <c r="S55" s="12">
        <f>(Datos!S54-Datos!S53)/Datos!S53</f>
        <v>0.002159827214</v>
      </c>
      <c r="T55" s="12">
        <f>(Datos!T54-Datos!T53)/Datos!T53</f>
        <v>-0.007518058425</v>
      </c>
      <c r="U55" s="12">
        <f>(Datos!U54-Datos!U53)/Datos!U53</f>
        <v>-0.01283618582</v>
      </c>
      <c r="V55" s="12">
        <f>(Datos!V54-Datos!V53)/Datos!V53</f>
        <v>-0.01263120441</v>
      </c>
      <c r="W55" s="12">
        <f>(Datos!W54-Datos!W53)/Datos!W53</f>
        <v>-0.02857142857</v>
      </c>
      <c r="X55" s="12">
        <f>(Datos!X54-Datos!X53)/Datos!X53</f>
        <v>-0.007338178999</v>
      </c>
      <c r="Y55" s="12">
        <f>(Datos!Y54-Datos!Y53)/Datos!Y53</f>
        <v>-0.01803607214</v>
      </c>
      <c r="Z55" s="12">
        <f>(Datos!Z54-Datos!Z53)/Datos!Z53</f>
        <v>0.1058712568</v>
      </c>
      <c r="AA55" s="12">
        <f>(Datos!AA54-Datos!AA53)/Datos!AA53</f>
        <v>0.00198938992</v>
      </c>
      <c r="AB55" s="12">
        <f>(Datos!AB54-Datos!AB53)/Datos!AB53</f>
        <v>0.01587301587</v>
      </c>
      <c r="AC55" s="12">
        <f>(Datos!AC54-Datos!AC53)/Datos!AC53</f>
        <v>-0.06493506494</v>
      </c>
      <c r="AD55" s="12">
        <f>(Datos!AD54-Datos!AD53)/Datos!AD53</f>
        <v>-0.005926724138</v>
      </c>
      <c r="AE55" s="12">
        <f>(Datos!AE54-Datos!AE53)/Datos!AE53</f>
        <v>-0.01612903226</v>
      </c>
      <c r="AF55" s="12">
        <f>(Datos!AF54-Datos!AF53)/Datos!AF53</f>
        <v>-0.001308044474</v>
      </c>
      <c r="AG55" s="12">
        <f>(Datos!AG54-Datos!AG53)/Datos!AG53</f>
        <v>-0.01930361236</v>
      </c>
      <c r="AH55" s="13">
        <f>(Datos!AH54-Datos!AH53)/Datos!AH53</f>
        <v>-0.01860609053</v>
      </c>
      <c r="AI55" s="14"/>
      <c r="AJ55" s="14"/>
    </row>
    <row r="56" ht="12.75" customHeight="1">
      <c r="B56" s="4">
        <v>43214.0</v>
      </c>
      <c r="C56" s="12">
        <f>(Datos!C55-Datos!C54)/Datos!C54</f>
        <v>-0.02186833148</v>
      </c>
      <c r="D56" s="12">
        <f>(Datos!D55-Datos!D54)/Datos!D54</f>
        <v>-0.03069799348</v>
      </c>
      <c r="E56" s="12">
        <f>(Datos!E55-Datos!E54)/Datos!E54</f>
        <v>-0.01108269395</v>
      </c>
      <c r="F56" s="12">
        <f>(Datos!F55-Datos!F54)/Datos!F54</f>
        <v>-0.0008219178082</v>
      </c>
      <c r="G56" s="12">
        <f>(Datos!G55-Datos!G54)/Datos!G54</f>
        <v>0.0004668285005</v>
      </c>
      <c r="H56" s="12">
        <f>(Datos!H55-Datos!H54)/Datos!H54</f>
        <v>-0.04602888087</v>
      </c>
      <c r="I56" s="12">
        <f>(Datos!I55-Datos!I54)/Datos!I54</f>
        <v>-0.02243837348</v>
      </c>
      <c r="J56" s="12">
        <f>(Datos!J55-Datos!J54)/Datos!J54</f>
        <v>-0.01183431953</v>
      </c>
      <c r="K56" s="12">
        <f>(Datos!K55-Datos!K54)/Datos!K54</f>
        <v>-0.006853432728</v>
      </c>
      <c r="L56" s="12">
        <f>(Datos!L55-Datos!L54)/Datos!L54</f>
        <v>-0.01722827464</v>
      </c>
      <c r="M56" s="12">
        <f>(Datos!M55-Datos!M54)/Datos!M54</f>
        <v>-0.004597701149</v>
      </c>
      <c r="N56" s="12">
        <f>(Datos!N55-Datos!N54)/Datos!N54</f>
        <v>-0.01428571429</v>
      </c>
      <c r="O56" s="12">
        <f>(Datos!O55-Datos!O54)/Datos!O54</f>
        <v>0.01295702373</v>
      </c>
      <c r="P56" s="12">
        <f>(Datos!P55-Datos!P54)/Datos!P54</f>
        <v>0.006087121933</v>
      </c>
      <c r="Q56" s="12">
        <f>(Datos!Q55-Datos!Q54)/Datos!Q54</f>
        <v>-0.007220216606</v>
      </c>
      <c r="R56" s="12">
        <f>(Datos!R55-Datos!R54)/Datos!R54</f>
        <v>0.008927038627</v>
      </c>
      <c r="S56" s="12">
        <f>(Datos!S55-Datos!S54)/Datos!S54</f>
        <v>0.008405172414</v>
      </c>
      <c r="T56" s="12">
        <f>(Datos!T55-Datos!T54)/Datos!T54</f>
        <v>0.05708120069</v>
      </c>
      <c r="U56" s="12">
        <f>(Datos!U55-Datos!U54)/Datos!U54</f>
        <v>0.001238390093</v>
      </c>
      <c r="V56" s="12">
        <f>(Datos!V55-Datos!V54)/Datos!V54</f>
        <v>-0.002702702703</v>
      </c>
      <c r="W56" s="12">
        <f>(Datos!W55-Datos!W54)/Datos!W54</f>
        <v>-0.0184544406</v>
      </c>
      <c r="X56" s="12">
        <f>(Datos!X55-Datos!X54)/Datos!X54</f>
        <v>-0.008932331883</v>
      </c>
      <c r="Y56" s="12">
        <f>(Datos!Y55-Datos!Y54)/Datos!Y54</f>
        <v>0.01173469388</v>
      </c>
      <c r="Z56" s="12">
        <f>(Datos!Z55-Datos!Z54)/Datos!Z54</f>
        <v>-0.02196162046</v>
      </c>
      <c r="AA56" s="12">
        <f>(Datos!AA55-Datos!AA54)/Datos!AA54</f>
        <v>0.01036840944</v>
      </c>
      <c r="AB56" s="12">
        <f>(Datos!AB55-Datos!AB54)/Datos!AB54</f>
        <v>-0.01041666667</v>
      </c>
      <c r="AC56" s="12">
        <f>(Datos!AC55-Datos!AC54)/Datos!AC54</f>
        <v>0.007222222222</v>
      </c>
      <c r="AD56" s="12">
        <f>(Datos!AD55-Datos!AD54)/Datos!AD54</f>
        <v>0.01853658537</v>
      </c>
      <c r="AE56" s="12">
        <f>(Datos!AE55-Datos!AE54)/Datos!AE54</f>
        <v>0.01183970856</v>
      </c>
      <c r="AF56" s="12">
        <f>(Datos!AF55-Datos!AF54)/Datos!AF54</f>
        <v>-0.03077930583</v>
      </c>
      <c r="AG56" s="12">
        <f>(Datos!AG55-Datos!AG54)/Datos!AG54</f>
        <v>0.004390425157</v>
      </c>
      <c r="AH56" s="13">
        <f>(Datos!AH55-Datos!AH54)/Datos!AH54</f>
        <v>0.008262383832</v>
      </c>
      <c r="AI56" s="14"/>
      <c r="AJ56" s="14"/>
    </row>
    <row r="57" ht="12.75" customHeight="1">
      <c r="B57" s="4">
        <v>43215.0</v>
      </c>
      <c r="C57" s="12">
        <f>(Datos!C56-Datos!C55)/Datos!C55</f>
        <v>-0.03409480194</v>
      </c>
      <c r="D57" s="12">
        <f>(Datos!D56-Datos!D55)/Datos!D55</f>
        <v>-0.06970983723</v>
      </c>
      <c r="E57" s="12">
        <f>(Datos!E56-Datos!E55)/Datos!E55</f>
        <v>-0.02155172414</v>
      </c>
      <c r="F57" s="12">
        <f>(Datos!F56-Datos!F55)/Datos!F55</f>
        <v>-0.05305730738</v>
      </c>
      <c r="G57" s="12">
        <f>(Datos!G56-Datos!G55)/Datos!G55</f>
        <v>-0.1169992934</v>
      </c>
      <c r="H57" s="12">
        <f>(Datos!H56-Datos!H55)/Datos!H55</f>
        <v>-0.0532166509</v>
      </c>
      <c r="I57" s="12">
        <f>(Datos!I56-Datos!I55)/Datos!I55</f>
        <v>-0.05176191674</v>
      </c>
      <c r="J57" s="12">
        <f>(Datos!J56-Datos!J55)/Datos!J55</f>
        <v>-0.08183632735</v>
      </c>
      <c r="K57" s="12">
        <f>(Datos!K56-Datos!K55)/Datos!K55</f>
        <v>-0.08535108959</v>
      </c>
      <c r="L57" s="12">
        <f>(Datos!L56-Datos!L55)/Datos!L55</f>
        <v>-0.02719773137</v>
      </c>
      <c r="M57" s="12">
        <f>(Datos!M56-Datos!M55)/Datos!M55</f>
        <v>-0.07108031819</v>
      </c>
      <c r="N57" s="12">
        <f>(Datos!N56-Datos!N55)/Datos!N55</f>
        <v>-0.09077040427</v>
      </c>
      <c r="O57" s="12">
        <f>(Datos!O56-Datos!O55)/Datos!O55</f>
        <v>-0.04470618034</v>
      </c>
      <c r="P57" s="12">
        <f>(Datos!P56-Datos!P55)/Datos!P55</f>
        <v>-0.01474758934</v>
      </c>
      <c r="Q57" s="12">
        <f>(Datos!Q56-Datos!Q55)/Datos!Q55</f>
        <v>-0.05227272727</v>
      </c>
      <c r="R57" s="12">
        <f>(Datos!R56-Datos!R55)/Datos!R55</f>
        <v>-0.0794623107</v>
      </c>
      <c r="S57" s="12">
        <f>(Datos!S56-Datos!S55)/Datos!S55</f>
        <v>-0.05941440479</v>
      </c>
      <c r="T57" s="12">
        <f>(Datos!T56-Datos!T55)/Datos!T55</f>
        <v>-0.02933264226</v>
      </c>
      <c r="U57" s="12">
        <f>(Datos!U56-Datos!U55)/Datos!U55</f>
        <v>-0.0729746444</v>
      </c>
      <c r="V57" s="12">
        <f>(Datos!V56-Datos!V55)/Datos!V55</f>
        <v>-0.02258355917</v>
      </c>
      <c r="W57" s="12">
        <f>(Datos!W56-Datos!W55)/Datos!W55</f>
        <v>-0.06051703878</v>
      </c>
      <c r="X57" s="12">
        <f>(Datos!X56-Datos!X55)/Datos!X55</f>
        <v>-0.001637892873</v>
      </c>
      <c r="Y57" s="12">
        <f>(Datos!Y56-Datos!Y55)/Datos!Y55</f>
        <v>-0.05042864347</v>
      </c>
      <c r="Z57" s="12">
        <f>(Datos!Z56-Datos!Z55)/Datos!Z55</f>
        <v>-0.06431218663</v>
      </c>
      <c r="AA57" s="12">
        <f>(Datos!AA56-Datos!AA55)/Datos!AA55</f>
        <v>-0.01113537118</v>
      </c>
      <c r="AB57" s="12">
        <f>(Datos!AB56-Datos!AB55)/Datos!AB55</f>
        <v>-0.08526315789</v>
      </c>
      <c r="AC57" s="12">
        <f>(Datos!AC56-Datos!AC55)/Datos!AC55</f>
        <v>-0.06425813569</v>
      </c>
      <c r="AD57" s="12">
        <f>(Datos!AD56-Datos!AD55)/Datos!AD55</f>
        <v>-0.02564921243</v>
      </c>
      <c r="AE57" s="12">
        <f>(Datos!AE56-Datos!AE55)/Datos!AE55</f>
        <v>0.01890189019</v>
      </c>
      <c r="AF57" s="12">
        <f>(Datos!AF56-Datos!AF55)/Datos!AF55</f>
        <v>-0.02364864865</v>
      </c>
      <c r="AG57" s="12">
        <f>(Datos!AG56-Datos!AG55)/Datos!AG55</f>
        <v>-0.07053360203</v>
      </c>
      <c r="AH57" s="13">
        <f>(Datos!AH56-Datos!AH55)/Datos!AH55</f>
        <v>-0.03822823509</v>
      </c>
      <c r="AI57" s="14"/>
      <c r="AJ57" s="14"/>
    </row>
    <row r="58" ht="12.75" customHeight="1">
      <c r="B58" s="4">
        <v>43216.0</v>
      </c>
      <c r="C58" s="12">
        <f>(Datos!C57-Datos!C56)/Datos!C56</f>
        <v>0.001969312327</v>
      </c>
      <c r="D58" s="12">
        <f>(Datos!D57-Datos!D56)/Datos!D56</f>
        <v>0.007227082541</v>
      </c>
      <c r="E58" s="12">
        <f>(Datos!E57-Datos!E56)/Datos!E56</f>
        <v>0.03083700441</v>
      </c>
      <c r="F58" s="12">
        <f>(Datos!F57-Datos!F56)/Datos!F56</f>
        <v>0.01809758216</v>
      </c>
      <c r="G58" s="12">
        <f>(Datos!G57-Datos!G56)/Datos!G56</f>
        <v>0.1072728096</v>
      </c>
      <c r="H58" s="12">
        <f>(Datos!H57-Datos!H56)/Datos!H56</f>
        <v>0.05895578316</v>
      </c>
      <c r="I58" s="12">
        <f>(Datos!I57-Datos!I56)/Datos!I56</f>
        <v>0.05197363437</v>
      </c>
      <c r="J58" s="12">
        <f>(Datos!J57-Datos!J56)/Datos!J56</f>
        <v>0.04734299517</v>
      </c>
      <c r="K58" s="12">
        <f>(Datos!K57-Datos!K56)/Datos!K56</f>
        <v>0.0599602912</v>
      </c>
      <c r="L58" s="12">
        <f>(Datos!L57-Datos!L56)/Datos!L56</f>
        <v>0.008612693786</v>
      </c>
      <c r="M58" s="12">
        <f>(Datos!M57-Datos!M56)/Datos!M56</f>
        <v>0</v>
      </c>
      <c r="N58" s="12">
        <f>(Datos!N57-Datos!N56)/Datos!N56</f>
        <v>0.02796420582</v>
      </c>
      <c r="O58" s="12">
        <f>(Datos!O57-Datos!O56)/Datos!O56</f>
        <v>0.05992310752</v>
      </c>
      <c r="P58" s="12">
        <f>(Datos!P57-Datos!P56)/Datos!P56</f>
        <v>-0.03914795625</v>
      </c>
      <c r="Q58" s="12">
        <f>(Datos!Q57-Datos!Q56)/Datos!Q56</f>
        <v>0.08393285372</v>
      </c>
      <c r="R58" s="12">
        <f>(Datos!R57-Datos!R56)/Datos!R56</f>
        <v>0.01330868762</v>
      </c>
      <c r="S58" s="12">
        <f>(Datos!S57-Datos!S56)/Datos!S56</f>
        <v>0.0179504658</v>
      </c>
      <c r="T58" s="12">
        <f>(Datos!T57-Datos!T56)/Datos!T56</f>
        <v>0.09289118628</v>
      </c>
      <c r="U58" s="12">
        <f>(Datos!U57-Datos!U56)/Datos!U56</f>
        <v>-0.01000667111</v>
      </c>
      <c r="V58" s="12">
        <f>(Datos!V57-Datos!V56)/Datos!V56</f>
        <v>0.03974121996</v>
      </c>
      <c r="W58" s="12">
        <f>(Datos!W57-Datos!W56)/Datos!W56</f>
        <v>0.06003752345</v>
      </c>
      <c r="X58" s="12">
        <f>(Datos!X57-Datos!X56)/Datos!X56</f>
        <v>-0.006123353878</v>
      </c>
      <c r="Y58" s="12">
        <f>(Datos!Y57-Datos!Y56)/Datos!Y56</f>
        <v>0.05257567711</v>
      </c>
      <c r="Z58" s="12">
        <f>(Datos!Z57-Datos!Z56)/Datos!Z56</f>
        <v>0.02283317802</v>
      </c>
      <c r="AA58" s="12">
        <f>(Datos!AA57-Datos!AA56)/Datos!AA56</f>
        <v>-0.01633914771</v>
      </c>
      <c r="AB58" s="12">
        <f>(Datos!AB57-Datos!AB56)/Datos!AB56</f>
        <v>0.07594936709</v>
      </c>
      <c r="AC58" s="12">
        <f>(Datos!AC57-Datos!AC56)/Datos!AC56</f>
        <v>0.01385204833</v>
      </c>
      <c r="AD58" s="12">
        <f>(Datos!AD57-Datos!AD56)/Datos!AD56</f>
        <v>0.01332605134</v>
      </c>
      <c r="AE58" s="12">
        <f>(Datos!AE57-Datos!AE56)/Datos!AE56</f>
        <v>-0.02473498233</v>
      </c>
      <c r="AF58" s="12">
        <f>(Datos!AF57-Datos!AF56)/Datos!AF56</f>
        <v>0.04290657439</v>
      </c>
      <c r="AG58" s="12">
        <f>(Datos!AG57-Datos!AG56)/Datos!AG56</f>
        <v>0.04897771074</v>
      </c>
      <c r="AH58" s="13">
        <f>(Datos!AH57-Datos!AH56)/Datos!AH56</f>
        <v>0.01659796519</v>
      </c>
      <c r="AI58" s="14"/>
      <c r="AJ58" s="14"/>
    </row>
    <row r="59" ht="12.75" customHeight="1">
      <c r="B59" s="4">
        <v>43217.0</v>
      </c>
      <c r="C59" s="12">
        <f>(Datos!C58-Datos!C57)/Datos!C57</f>
        <v>0.02230916119</v>
      </c>
      <c r="D59" s="12">
        <f>(Datos!D58-Datos!D57)/Datos!D57</f>
        <v>0.0455060423</v>
      </c>
      <c r="E59" s="12">
        <f>(Datos!E58-Datos!E57)/Datos!E57</f>
        <v>0.01923076923</v>
      </c>
      <c r="F59" s="12">
        <f>(Datos!F58-Datos!F57)/Datos!F57</f>
        <v>0.02104664391</v>
      </c>
      <c r="G59" s="12">
        <f>(Datos!G58-Datos!G57)/Datos!G57</f>
        <v>-0.004799694565</v>
      </c>
      <c r="H59" s="12">
        <f>(Datos!H58-Datos!H57)/Datos!H57</f>
        <v>-0.003066761029</v>
      </c>
      <c r="I59" s="12">
        <f>(Datos!I58-Datos!I57)/Datos!I57</f>
        <v>0.01148721642</v>
      </c>
      <c r="J59" s="12">
        <f>(Datos!J58-Datos!J57)/Datos!J57</f>
        <v>0.01014760148</v>
      </c>
      <c r="K59" s="12">
        <f>(Datos!K58-Datos!K57)/Datos!K57</f>
        <v>0.004745254745</v>
      </c>
      <c r="L59" s="12">
        <f>(Datos!L58-Datos!L57)/Datos!L57</f>
        <v>0.03113504992</v>
      </c>
      <c r="M59" s="12">
        <f>(Datos!M58-Datos!M57)/Datos!M57</f>
        <v>0.004419889503</v>
      </c>
      <c r="N59" s="12">
        <f>(Datos!N58-Datos!N57)/Datos!N57</f>
        <v>0.004896626768</v>
      </c>
      <c r="O59" s="12">
        <f>(Datos!O58-Datos!O57)/Datos!O57</f>
        <v>0.001125703565</v>
      </c>
      <c r="P59" s="12">
        <f>(Datos!P58-Datos!P57)/Datos!P57</f>
        <v>0.07689235071</v>
      </c>
      <c r="Q59" s="12">
        <f>(Datos!Q58-Datos!Q57)/Datos!Q57</f>
        <v>0.008849557522</v>
      </c>
      <c r="R59" s="12">
        <f>(Datos!R58-Datos!R57)/Datos!R57</f>
        <v>0.006019700839</v>
      </c>
      <c r="S59" s="12">
        <f>(Datos!S58-Datos!S57)/Datos!S57</f>
        <v>0.02299107143</v>
      </c>
      <c r="T59" s="12">
        <f>(Datos!T58-Datos!T57)/Datos!T57</f>
        <v>-0.01162508471</v>
      </c>
      <c r="U59" s="12">
        <f>(Datos!U58-Datos!U57)/Datos!U57</f>
        <v>0.02088948787</v>
      </c>
      <c r="V59" s="12">
        <f>(Datos!V58-Datos!V57)/Datos!V57</f>
        <v>-0.03128888889</v>
      </c>
      <c r="W59" s="12">
        <f>(Datos!W58-Datos!W57)/Datos!W57</f>
        <v>0.003539823009</v>
      </c>
      <c r="X59" s="12">
        <f>(Datos!X58-Datos!X57)/Datos!X57</f>
        <v>-0.00551865054</v>
      </c>
      <c r="Y59" s="12">
        <f>(Datos!Y58-Datos!Y57)/Datos!Y57</f>
        <v>0.06104944501</v>
      </c>
      <c r="Z59" s="12">
        <f>(Datos!Z58-Datos!Z57)/Datos!Z57</f>
        <v>0.08342083002</v>
      </c>
      <c r="AA59" s="12">
        <f>(Datos!AA58-Datos!AA57)/Datos!AA57</f>
        <v>0.0152637486</v>
      </c>
      <c r="AB59" s="12">
        <f>(Datos!AB58-Datos!AB57)/Datos!AB57</f>
        <v>-0.002139037433</v>
      </c>
      <c r="AC59" s="12">
        <f>(Datos!AC58-Datos!AC57)/Datos!AC57</f>
        <v>0.004069767442</v>
      </c>
      <c r="AD59" s="12">
        <f>(Datos!AD58-Datos!AD57)/Datos!AD57</f>
        <v>0.01315080306</v>
      </c>
      <c r="AE59" s="12">
        <f>(Datos!AE58-Datos!AE57)/Datos!AE57</f>
        <v>0.00634057971</v>
      </c>
      <c r="AF59" s="12">
        <f>(Datos!AF58-Datos!AF57)/Datos!AF57</f>
        <v>-0.01327140013</v>
      </c>
      <c r="AG59" s="12">
        <f>(Datos!AG58-Datos!AG57)/Datos!AG57</f>
        <v>0.01069417262</v>
      </c>
      <c r="AH59" s="13">
        <f>(Datos!AH58-Datos!AH57)/Datos!AH57</f>
        <v>0.02053522332</v>
      </c>
      <c r="AI59" s="14"/>
      <c r="AJ59" s="14"/>
    </row>
    <row r="60" ht="12.75" customHeight="1">
      <c r="B60" s="4">
        <v>43220.0</v>
      </c>
      <c r="C60" s="12">
        <f>(Datos!C59-Datos!C58)/Datos!C58</f>
        <v>0.02985876993</v>
      </c>
      <c r="D60" s="12">
        <f>(Datos!D59-Datos!D58)/Datos!D58</f>
        <v>-0.03268918187</v>
      </c>
      <c r="E60" s="12">
        <f>(Datos!E59-Datos!E58)/Datos!E58</f>
        <v>0.04821802935</v>
      </c>
      <c r="F60" s="12">
        <f>(Datos!F59-Datos!F58)/Datos!F58</f>
        <v>-0.0217270195</v>
      </c>
      <c r="G60" s="12">
        <f>(Datos!G59-Datos!G58)/Datos!G58</f>
        <v>-0.03915819472</v>
      </c>
      <c r="H60" s="12">
        <f>(Datos!H59-Datos!H58)/Datos!H58</f>
        <v>-0.06483672504</v>
      </c>
      <c r="I60" s="12">
        <f>(Datos!I59-Datos!I58)/Datos!I58</f>
        <v>-0.05158603012</v>
      </c>
      <c r="J60" s="12">
        <f>(Datos!J59-Datos!J58)/Datos!J58</f>
        <v>-0.05821917808</v>
      </c>
      <c r="K60" s="12">
        <f>(Datos!K59-Datos!K58)/Datos!K58</f>
        <v>-0.05667412379</v>
      </c>
      <c r="L60" s="12">
        <f>(Datos!L59-Datos!L58)/Datos!L58</f>
        <v>0.01337750032</v>
      </c>
      <c r="M60" s="12">
        <f>(Datos!M59-Datos!M58)/Datos!M58</f>
        <v>0.03300330033</v>
      </c>
      <c r="N60" s="12">
        <f>(Datos!N59-Datos!N58)/Datos!N58</f>
        <v>-0.009204114781</v>
      </c>
      <c r="O60" s="12">
        <f>(Datos!O59-Datos!O58)/Datos!O58</f>
        <v>-0.01774112944</v>
      </c>
      <c r="P60" s="12">
        <f>(Datos!P59-Datos!P58)/Datos!P58</f>
        <v>0.09588278932</v>
      </c>
      <c r="Q60" s="12">
        <f>(Datos!Q59-Datos!Q58)/Datos!Q58</f>
        <v>0</v>
      </c>
      <c r="R60" s="12">
        <f>(Datos!R59-Datos!R58)/Datos!R58</f>
        <v>0.009972801451</v>
      </c>
      <c r="S60" s="12">
        <f>(Datos!S59-Datos!S58)/Datos!S58</f>
        <v>-0.00981889592</v>
      </c>
      <c r="T60" s="12">
        <f>(Datos!T59-Datos!T58)/Datos!T58</f>
        <v>-0.07534674716</v>
      </c>
      <c r="U60" s="12">
        <f>(Datos!U59-Datos!U58)/Datos!U58</f>
        <v>-0.01056105611</v>
      </c>
      <c r="V60" s="12">
        <f>(Datos!V59-Datos!V58)/Datos!V58</f>
        <v>-0.01376399339</v>
      </c>
      <c r="W60" s="12">
        <f>(Datos!W59-Datos!W58)/Datos!W58</f>
        <v>-0.0811287478</v>
      </c>
      <c r="X60" s="12">
        <f>(Datos!X59-Datos!X58)/Datos!X58</f>
        <v>-0.004737295435</v>
      </c>
      <c r="Y60" s="12">
        <f>(Datos!Y59-Datos!Y58)/Datos!Y58</f>
        <v>-0.01093675701</v>
      </c>
      <c r="Z60" s="12">
        <f>(Datos!Z59-Datos!Z58)/Datos!Z58</f>
        <v>-0.06663845992</v>
      </c>
      <c r="AA60" s="12">
        <f>(Datos!AA59-Datos!AA58)/Datos!AA58</f>
        <v>-0.009506964404</v>
      </c>
      <c r="AB60" s="12">
        <f>(Datos!AB59-Datos!AB58)/Datos!AB58</f>
        <v>0.05144694534</v>
      </c>
      <c r="AC60" s="12">
        <f>(Datos!AC59-Datos!AC58)/Datos!AC58</f>
        <v>-0.01215981471</v>
      </c>
      <c r="AD60" s="12">
        <f>(Datos!AD59-Datos!AD58)/Datos!AD58</f>
        <v>0.004362166188</v>
      </c>
      <c r="AE60" s="12">
        <f>(Datos!AE59-Datos!AE58)/Datos!AE58</f>
        <v>0.007200720072</v>
      </c>
      <c r="AF60" s="12">
        <f>(Datos!AF59-Datos!AF58)/Datos!AF58</f>
        <v>0.01210490921</v>
      </c>
      <c r="AG60" s="12">
        <f>(Datos!AG59-Datos!AG58)/Datos!AG58</f>
        <v>-0.02211047333</v>
      </c>
      <c r="AH60" s="13">
        <f>(Datos!AH59-Datos!AH58)/Datos!AH58</f>
        <v>-0.006255267162</v>
      </c>
      <c r="AI60" s="14"/>
      <c r="AJ60" s="14"/>
    </row>
    <row r="61" ht="12.75" customHeight="1">
      <c r="B61" s="4">
        <v>43221.0</v>
      </c>
      <c r="C61" s="12">
        <f>(Datos!C60-Datos!C59)/Datos!C59</f>
        <v>0.0356905872</v>
      </c>
      <c r="D61" s="12">
        <f>(Datos!D60-Datos!D59)/Datos!D59</f>
        <v>0.01736370426</v>
      </c>
      <c r="E61" s="12">
        <f>(Datos!E60-Datos!E59)/Datos!E59</f>
        <v>0.0612</v>
      </c>
      <c r="F61" s="12">
        <f>(Datos!F60-Datos!F59)/Datos!F59</f>
        <v>0.01651480638</v>
      </c>
      <c r="G61" s="12">
        <f>(Datos!G60-Datos!G59)/Datos!G59</f>
        <v>0.01932181154</v>
      </c>
      <c r="H61" s="12">
        <f>(Datos!H60-Datos!H59)/Datos!H59</f>
        <v>0.004048582996</v>
      </c>
      <c r="I61" s="12">
        <f>(Datos!I60-Datos!I59)/Datos!I59</f>
        <v>-0.03791291291</v>
      </c>
      <c r="J61" s="12">
        <f>(Datos!J60-Datos!J59)/Datos!J59</f>
        <v>0.06666666667</v>
      </c>
      <c r="K61" s="12">
        <f>(Datos!K60-Datos!K59)/Datos!K59</f>
        <v>0.02898550725</v>
      </c>
      <c r="L61" s="12">
        <f>(Datos!L60-Datos!L59)/Datos!L59</f>
        <v>0.01747548403</v>
      </c>
      <c r="M61" s="12">
        <f>(Datos!M60-Datos!M59)/Datos!M59</f>
        <v>0.04313099042</v>
      </c>
      <c r="N61" s="12">
        <f>(Datos!N60-Datos!N59)/Datos!N59</f>
        <v>0.04398907104</v>
      </c>
      <c r="O61" s="12">
        <f>(Datos!O60-Datos!O59)/Datos!O59</f>
        <v>-0.005342152124</v>
      </c>
      <c r="P61" s="12">
        <f>(Datos!P60-Datos!P59)/Datos!P59</f>
        <v>-0.02656963953</v>
      </c>
      <c r="Q61" s="12">
        <f>(Datos!Q60-Datos!Q59)/Datos!Q59</f>
        <v>0.01184210526</v>
      </c>
      <c r="R61" s="12">
        <f>(Datos!R60-Datos!R59)/Datos!R59</f>
        <v>0.06247755835</v>
      </c>
      <c r="S61" s="12">
        <f>(Datos!S60-Datos!S59)/Datos!S59</f>
        <v>0.01542529749</v>
      </c>
      <c r="T61" s="12">
        <f>(Datos!T60-Datos!T59)/Datos!T59</f>
        <v>-0.002750649722</v>
      </c>
      <c r="U61" s="12">
        <f>(Datos!U60-Datos!U59)/Datos!U59</f>
        <v>0.02801867912</v>
      </c>
      <c r="V61" s="12">
        <f>(Datos!V60-Datos!V59)/Datos!V59</f>
        <v>0.01674730182</v>
      </c>
      <c r="W61" s="12">
        <f>(Datos!W60-Datos!W59)/Datos!W59</f>
        <v>0.0537428023</v>
      </c>
      <c r="X61" s="12">
        <f>(Datos!X60-Datos!X59)/Datos!X59</f>
        <v>0.003966536853</v>
      </c>
      <c r="Y61" s="12">
        <f>(Datos!Y60-Datos!Y59)/Datos!Y59</f>
        <v>0.01802884615</v>
      </c>
      <c r="Z61" s="12">
        <f>(Datos!Z60-Datos!Z59)/Datos!Z59</f>
        <v>0.02651858567</v>
      </c>
      <c r="AA61" s="12">
        <f>(Datos!AA60-Datos!AA59)/Datos!AA59</f>
        <v>0.02366071429</v>
      </c>
      <c r="AB61" s="12">
        <f>(Datos!AB60-Datos!AB59)/Datos!AB59</f>
        <v>0.0244648318</v>
      </c>
      <c r="AC61" s="12">
        <f>(Datos!AC60-Datos!AC59)/Datos!AC59</f>
        <v>0.01875732708</v>
      </c>
      <c r="AD61" s="12">
        <f>(Datos!AD60-Datos!AD59)/Datos!AD59</f>
        <v>0.02023305085</v>
      </c>
      <c r="AE61" s="12">
        <f>(Datos!AE60-Datos!AE59)/Datos!AE59</f>
        <v>0.01161751564</v>
      </c>
      <c r="AF61" s="12">
        <f>(Datos!AF60-Datos!AF59)/Datos!AF59</f>
        <v>0.04451827243</v>
      </c>
      <c r="AG61" s="12">
        <f>(Datos!AG60-Datos!AG59)/Datos!AG59</f>
        <v>0.02109495762</v>
      </c>
      <c r="AH61" s="13">
        <f>(Datos!AH60-Datos!AH59)/Datos!AH59</f>
        <v>0.01423683404</v>
      </c>
      <c r="AI61" s="14"/>
      <c r="AJ61" s="14"/>
    </row>
    <row r="62" ht="12.75" customHeight="1">
      <c r="B62" s="4">
        <v>43222.0</v>
      </c>
      <c r="C62" s="12">
        <f>(Datos!C61-Datos!C60)/Datos!C60</f>
        <v>-0.03410187851</v>
      </c>
      <c r="D62" s="12">
        <f>(Datos!D61-Datos!D60)/Datos!D60</f>
        <v>-0.02734446687</v>
      </c>
      <c r="E62" s="12">
        <f>(Datos!E61-Datos!E60)/Datos!E60</f>
        <v>-0.01055408971</v>
      </c>
      <c r="F62" s="12">
        <f>(Datos!F61-Datos!F60)/Datos!F60</f>
        <v>-0.0175070028</v>
      </c>
      <c r="G62" s="12">
        <f>(Datos!G61-Datos!G60)/Datos!G60</f>
        <v>-0.02473315334</v>
      </c>
      <c r="H62" s="12">
        <f>(Datos!H61-Datos!H60)/Datos!H60</f>
        <v>-0.03225806452</v>
      </c>
      <c r="I62" s="12">
        <f>(Datos!I61-Datos!I60)/Datos!I60</f>
        <v>0</v>
      </c>
      <c r="J62" s="12">
        <f>(Datos!J61-Datos!J60)/Datos!J60</f>
        <v>-0.05545454545</v>
      </c>
      <c r="K62" s="12">
        <f>(Datos!K61-Datos!K60)/Datos!K60</f>
        <v>-0.03201024328</v>
      </c>
      <c r="L62" s="12">
        <f>(Datos!L61-Datos!L60)/Datos!L60</f>
        <v>-0.02014086247</v>
      </c>
      <c r="M62" s="12">
        <f>(Datos!M61-Datos!M60)/Datos!M60</f>
        <v>-0.01505870342</v>
      </c>
      <c r="N62" s="12">
        <f>(Datos!N61-Datos!N60)/Datos!N60</f>
        <v>0.02904998691</v>
      </c>
      <c r="O62" s="12">
        <f>(Datos!O61-Datos!O60)/Datos!O60</f>
        <v>-0.04923273657</v>
      </c>
      <c r="P62" s="12">
        <f>(Datos!P61-Datos!P60)/Datos!P60</f>
        <v>-0.006954102921</v>
      </c>
      <c r="Q62" s="12">
        <f>(Datos!Q61-Datos!Q60)/Datos!Q60</f>
        <v>-0.003901170351</v>
      </c>
      <c r="R62" s="12">
        <f>(Datos!R61-Datos!R60)/Datos!R60</f>
        <v>-0.02534640081</v>
      </c>
      <c r="S62" s="12">
        <f>(Datos!S61-Datos!S60)/Datos!S60</f>
        <v>-0.006944444444</v>
      </c>
      <c r="T62" s="12">
        <f>(Datos!T61-Datos!T60)/Datos!T60</f>
        <v>-0.03413123327</v>
      </c>
      <c r="U62" s="12">
        <f>(Datos!U61-Datos!U60)/Datos!U60</f>
        <v>-0.029201817</v>
      </c>
      <c r="V62" s="12">
        <f>(Datos!V61-Datos!V60)/Datos!V60</f>
        <v>-0.01720351391</v>
      </c>
      <c r="W62" s="12">
        <f>(Datos!W61-Datos!W60)/Datos!W60</f>
        <v>-0.06010928962</v>
      </c>
      <c r="X62" s="12">
        <f>(Datos!X61-Datos!X60)/Datos!X60</f>
        <v>0.00001346886</v>
      </c>
      <c r="Y62" s="12">
        <f>(Datos!Y61-Datos!Y60)/Datos!Y60</f>
        <v>-0.01534828808</v>
      </c>
      <c r="Z62" s="12">
        <f>(Datos!Z61-Datos!Z60)/Datos!Z60</f>
        <v>0.04879664386</v>
      </c>
      <c r="AA62" s="12">
        <f>(Datos!AA61-Datos!AA60)/Datos!AA60</f>
        <v>0.0002180549498</v>
      </c>
      <c r="AB62" s="12">
        <f>(Datos!AB61-Datos!AB60)/Datos!AB60</f>
        <v>-0.03184079602</v>
      </c>
      <c r="AC62" s="12">
        <f>(Datos!AC61-Datos!AC60)/Datos!AC60</f>
        <v>-0.02387802071</v>
      </c>
      <c r="AD62" s="12">
        <f>(Datos!AD61-Datos!AD60)/Datos!AD60</f>
        <v>-0.02356972277</v>
      </c>
      <c r="AE62" s="12">
        <f>(Datos!AE61-Datos!AE60)/Datos!AE60</f>
        <v>-0.03268551237</v>
      </c>
      <c r="AF62" s="12">
        <f>(Datos!AF61-Datos!AF60)/Datos!AF60</f>
        <v>-0.01526717557</v>
      </c>
      <c r="AG62" s="12">
        <f>(Datos!AG61-Datos!AG60)/Datos!AG60</f>
        <v>-0.02451790361</v>
      </c>
      <c r="AH62" s="13">
        <f>(Datos!AH61-Datos!AH60)/Datos!AH60</f>
        <v>-0.02415041835</v>
      </c>
      <c r="AI62" s="14"/>
      <c r="AJ62" s="14"/>
    </row>
    <row r="63" ht="12.75" customHeight="1">
      <c r="B63" s="4">
        <v>43223.0</v>
      </c>
      <c r="C63" s="12">
        <f>(Datos!C62-Datos!C61)/Datos!C61</f>
        <v>-0.01597254774</v>
      </c>
      <c r="D63" s="12">
        <f>(Datos!D62-Datos!D61)/Datos!D61</f>
        <v>-0.02396226415</v>
      </c>
      <c r="E63" s="12">
        <f>(Datos!E62-Datos!E61)/Datos!E61</f>
        <v>-0.05638095238</v>
      </c>
      <c r="F63" s="12">
        <f>(Datos!F62-Datos!F61)/Datos!F61</f>
        <v>-0.06813970064</v>
      </c>
      <c r="G63" s="12">
        <f>(Datos!G62-Datos!G61)/Datos!G61</f>
        <v>-0.0413684286</v>
      </c>
      <c r="H63" s="12">
        <f>(Datos!H62-Datos!H61)/Datos!H61</f>
        <v>-0.04479166667</v>
      </c>
      <c r="I63" s="12">
        <f>(Datos!I62-Datos!I61)/Datos!I61</f>
        <v>-0.03940694499</v>
      </c>
      <c r="J63" s="12">
        <f>(Datos!J62-Datos!J61)/Datos!J61</f>
        <v>-0.06641000962</v>
      </c>
      <c r="K63" s="12">
        <f>(Datos!K62-Datos!K61)/Datos!K61</f>
        <v>-0.05343915344</v>
      </c>
      <c r="L63" s="12">
        <f>(Datos!L62-Datos!L61)/Datos!L61</f>
        <v>0.0395964691</v>
      </c>
      <c r="M63" s="12">
        <f>(Datos!M62-Datos!M61)/Datos!M61</f>
        <v>-0.03498315626</v>
      </c>
      <c r="N63" s="12">
        <f>(Datos!N62-Datos!N61)/Datos!N61</f>
        <v>-0.1083418108</v>
      </c>
      <c r="O63" s="12">
        <f>(Datos!O62-Datos!O61)/Datos!O61</f>
        <v>0.01950235373</v>
      </c>
      <c r="P63" s="12">
        <f>(Datos!P62-Datos!P61)/Datos!P61</f>
        <v>-0.07965686275</v>
      </c>
      <c r="Q63" s="12">
        <f>(Datos!Q62-Datos!Q61)/Datos!Q61</f>
        <v>-0.07789382071</v>
      </c>
      <c r="R63" s="12">
        <f>(Datos!R62-Datos!R61)/Datos!R61</f>
        <v>-0.04178224688</v>
      </c>
      <c r="S63" s="12">
        <f>(Datos!S62-Datos!S61)/Datos!S61</f>
        <v>0.07561188811</v>
      </c>
      <c r="T63" s="12">
        <f>(Datos!T62-Datos!T61)/Datos!T61</f>
        <v>-0.0003580821834</v>
      </c>
      <c r="U63" s="12">
        <f>(Datos!U62-Datos!U61)/Datos!U61</f>
        <v>0.008689839572</v>
      </c>
      <c r="V63" s="12">
        <f>(Datos!V62-Datos!V61)/Datos!V61</f>
        <v>-0.00260707635</v>
      </c>
      <c r="W63" s="12">
        <f>(Datos!W62-Datos!W61)/Datos!W61</f>
        <v>-0.01162790698</v>
      </c>
      <c r="X63" s="12">
        <f>(Datos!X62-Datos!X61)/Datos!X61</f>
        <v>0.001647668347</v>
      </c>
      <c r="Y63" s="12">
        <f>(Datos!Y62-Datos!Y61)/Datos!Y61</f>
        <v>-0.01294964029</v>
      </c>
      <c r="Z63" s="12">
        <f>(Datos!Z62-Datos!Z61)/Datos!Z61</f>
        <v>-0.04231578949</v>
      </c>
      <c r="AA63" s="12">
        <f>(Datos!AA62-Datos!AA61)/Datos!AA61</f>
        <v>-0.01220841509</v>
      </c>
      <c r="AB63" s="12">
        <f>(Datos!AB62-Datos!AB61)/Datos!AB61</f>
        <v>0.009249743063</v>
      </c>
      <c r="AC63" s="12">
        <f>(Datos!AC62-Datos!AC61)/Datos!AC61</f>
        <v>-0.0144414972</v>
      </c>
      <c r="AD63" s="12">
        <f>(Datos!AD62-Datos!AD61)/Datos!AD61</f>
        <v>-0.01807741387</v>
      </c>
      <c r="AE63" s="12">
        <f>(Datos!AE62-Datos!AE61)/Datos!AE61</f>
        <v>-0.01917808219</v>
      </c>
      <c r="AF63" s="12">
        <f>(Datos!AF62-Datos!AF61)/Datos!AF61</f>
        <v>0.05167958656</v>
      </c>
      <c r="AG63" s="12">
        <f>(Datos!AG62-Datos!AG61)/Datos!AG61</f>
        <v>-0.03026645434</v>
      </c>
      <c r="AH63" s="13">
        <f>(Datos!AH62-Datos!AH61)/Datos!AH61</f>
        <v>0.005523089378</v>
      </c>
      <c r="AI63" s="14"/>
      <c r="AJ63" s="14"/>
    </row>
    <row r="64" ht="12.75" customHeight="1">
      <c r="B64" s="4">
        <v>43224.0</v>
      </c>
      <c r="C64" s="12">
        <f>(Datos!C63-Datos!C62)/Datos!C62</f>
        <v>0.08496085851</v>
      </c>
      <c r="D64" s="12">
        <f>(Datos!D63-Datos!D62)/Datos!D62</f>
        <v>0.07191184999</v>
      </c>
      <c r="E64" s="12">
        <f>(Datos!E63-Datos!E62)/Datos!E62</f>
        <v>0.05894226887</v>
      </c>
      <c r="F64" s="12">
        <f>(Datos!F63-Datos!F62)/Datos!F62</f>
        <v>0.06501453266</v>
      </c>
      <c r="G64" s="12">
        <f>(Datos!G63-Datos!G62)/Datos!G62</f>
        <v>0.1342041867</v>
      </c>
      <c r="H64" s="12">
        <f>(Datos!H63-Datos!H62)/Datos!H62</f>
        <v>0.1273173391</v>
      </c>
      <c r="I64" s="12">
        <f>(Datos!I63-Datos!I62)/Datos!I62</f>
        <v>0.153168156</v>
      </c>
      <c r="J64" s="12">
        <f>(Datos!J63-Datos!J62)/Datos!J62</f>
        <v>0.1721649485</v>
      </c>
      <c r="K64" s="12">
        <f>(Datos!K63-Datos!K62)/Datos!K62</f>
        <v>0.1646171045</v>
      </c>
      <c r="L64" s="12">
        <f>(Datos!L63-Datos!L62)/Datos!L62</f>
        <v>0.02862688016</v>
      </c>
      <c r="M64" s="12">
        <f>(Datos!M63-Datos!M62)/Datos!M62</f>
        <v>0.04511278195</v>
      </c>
      <c r="N64" s="12">
        <f>(Datos!N63-Datos!N62)/Datos!N62</f>
        <v>0.08499714775</v>
      </c>
      <c r="O64" s="12">
        <f>(Datos!O63-Datos!O62)/Datos!O62</f>
        <v>0.06292875989</v>
      </c>
      <c r="P64" s="12">
        <f>(Datos!P63-Datos!P62)/Datos!P62</f>
        <v>0.05155031387</v>
      </c>
      <c r="Q64" s="12">
        <f>(Datos!Q63-Datos!Q62)/Datos!Q62</f>
        <v>0.08352996697</v>
      </c>
      <c r="R64" s="12">
        <f>(Datos!R63-Datos!R62)/Datos!R62</f>
        <v>0.0799710512</v>
      </c>
      <c r="S64" s="12">
        <f>(Datos!S63-Datos!S62)/Datos!S62</f>
        <v>0.05749695246</v>
      </c>
      <c r="T64" s="12">
        <f>(Datos!T63-Datos!T62)/Datos!T62</f>
        <v>0.04820617161</v>
      </c>
      <c r="U64" s="12">
        <f>(Datos!U63-Datos!U62)/Datos!U62</f>
        <v>0.03114645461</v>
      </c>
      <c r="V64" s="12">
        <f>(Datos!V63-Datos!V62)/Datos!V62</f>
        <v>-0.01045556385</v>
      </c>
      <c r="W64" s="12">
        <f>(Datos!W63-Datos!W62)/Datos!W62</f>
        <v>0.1202614379</v>
      </c>
      <c r="X64" s="12">
        <f>(Datos!X63-Datos!X62)/Datos!X62</f>
        <v>-0.004128082615</v>
      </c>
      <c r="Y64" s="12">
        <f>(Datos!Y63-Datos!Y62)/Datos!Y62</f>
        <v>0.09353741497</v>
      </c>
      <c r="Z64" s="12">
        <f>(Datos!Z63-Datos!Z62)/Datos!Z62</f>
        <v>0.1958672236</v>
      </c>
      <c r="AA64" s="12">
        <f>(Datos!AA63-Datos!AA62)/Datos!AA62</f>
        <v>0.05230633414</v>
      </c>
      <c r="AB64" s="12">
        <f>(Datos!AB63-Datos!AB62)/Datos!AB62</f>
        <v>-0.006109979633</v>
      </c>
      <c r="AC64" s="12">
        <f>(Datos!AC63-Datos!AC62)/Datos!AC62</f>
        <v>0.05442583732</v>
      </c>
      <c r="AD64" s="12">
        <f>(Datos!AD63-Datos!AD62)/Datos!AD62</f>
        <v>-0.01981806368</v>
      </c>
      <c r="AE64" s="12">
        <f>(Datos!AE63-Datos!AE62)/Datos!AE62</f>
        <v>-0.03631284916</v>
      </c>
      <c r="AF64" s="12">
        <f>(Datos!AF63-Datos!AF62)/Datos!AF62</f>
        <v>0.009828009828</v>
      </c>
      <c r="AG64" s="12">
        <f>(Datos!AG63-Datos!AG62)/Datos!AG62</f>
        <v>0.08622799586</v>
      </c>
      <c r="AH64" s="13">
        <f>(Datos!AH63-Datos!AH62)/Datos!AH62</f>
        <v>0.03993880878</v>
      </c>
      <c r="AI64" s="14"/>
      <c r="AJ64" s="14"/>
    </row>
    <row r="65" ht="12.75" customHeight="1">
      <c r="B65" s="4">
        <v>43227.0</v>
      </c>
      <c r="C65" s="12">
        <f>(Datos!C64-Datos!C63)/Datos!C63</f>
        <v>0.00592299281</v>
      </c>
      <c r="D65" s="12">
        <f>(Datos!D64-Datos!D63)/Datos!D63</f>
        <v>0.1240757439</v>
      </c>
      <c r="E65" s="12">
        <f>(Datos!E64-Datos!E63)/Datos!E63</f>
        <v>-0.04308044224</v>
      </c>
      <c r="F65" s="12">
        <f>(Datos!F64-Datos!F63)/Datos!F63</f>
        <v>0.04653835105</v>
      </c>
      <c r="G65" s="12">
        <f>(Datos!G64-Datos!G63)/Datos!G63</f>
        <v>0.06839050132</v>
      </c>
      <c r="H65" s="12">
        <f>(Datos!H64-Datos!H63)/Datos!H63</f>
        <v>0.09141475212</v>
      </c>
      <c r="I65" s="12">
        <f>(Datos!I64-Datos!I63)/Datos!I63</f>
        <v>0.102145046</v>
      </c>
      <c r="J65" s="12">
        <f>(Datos!J64-Datos!J63)/Datos!J63</f>
        <v>0.1323658751</v>
      </c>
      <c r="K65" s="12">
        <f>(Datos!K64-Datos!K63)/Datos!K63</f>
        <v>0.08831293497</v>
      </c>
      <c r="L65" s="12">
        <f>(Datos!L64-Datos!L63)/Datos!L63</f>
        <v>0.002948113208</v>
      </c>
      <c r="M65" s="12">
        <f>(Datos!M64-Datos!M63)/Datos!M63</f>
        <v>0.05318602261</v>
      </c>
      <c r="N65" s="12">
        <f>(Datos!N64-Datos!N63)/Datos!N63</f>
        <v>0.05888538381</v>
      </c>
      <c r="O65" s="12">
        <f>(Datos!O64-Datos!O63)/Datos!O63</f>
        <v>0.07124239791</v>
      </c>
      <c r="P65" s="12">
        <f>(Datos!P64-Datos!P63)/Datos!P63</f>
        <v>0.007416787265</v>
      </c>
      <c r="Q65" s="12">
        <f>(Datos!Q64-Datos!Q63)/Datos!Q63</f>
        <v>0.07142857143</v>
      </c>
      <c r="R65" s="12">
        <f>(Datos!R64-Datos!R63)/Datos!R63</f>
        <v>0.05947394874</v>
      </c>
      <c r="S65" s="12">
        <f>(Datos!S64-Datos!S63)/Datos!S63</f>
        <v>0.02497598463</v>
      </c>
      <c r="T65" s="12">
        <f>(Datos!T64-Datos!T63)/Datos!T63</f>
        <v>-0.0156703335</v>
      </c>
      <c r="U65" s="12">
        <f>(Datos!U64-Datos!U63)/Datos!U63</f>
        <v>0.05526992288</v>
      </c>
      <c r="V65" s="12">
        <f>(Datos!V64-Datos!V63)/Datos!V63</f>
        <v>0.03150943396</v>
      </c>
      <c r="W65" s="12">
        <f>(Datos!W64-Datos!W63)/Datos!W63</f>
        <v>0.07176196033</v>
      </c>
      <c r="X65" s="12">
        <f>(Datos!X64-Datos!X63)/Datos!X63</f>
        <v>-0.004577266692</v>
      </c>
      <c r="Y65" s="12">
        <f>(Datos!Y64-Datos!Y63)/Datos!Y63</f>
        <v>0.005332148411</v>
      </c>
      <c r="Z65" s="12">
        <f>(Datos!Z64-Datos!Z63)/Datos!Z63</f>
        <v>0.1452205882</v>
      </c>
      <c r="AA65" s="12">
        <f>(Datos!AA64-Datos!AA63)/Datos!AA63</f>
        <v>0.05159395973</v>
      </c>
      <c r="AB65" s="12">
        <f>(Datos!AB64-Datos!AB63)/Datos!AB63</f>
        <v>0.04610655738</v>
      </c>
      <c r="AC65" s="12">
        <f>(Datos!AC64-Datos!AC63)/Datos!AC63</f>
        <v>0.04197390811</v>
      </c>
      <c r="AD65" s="12">
        <f>(Datos!AD64-Datos!AD63)/Datos!AD63</f>
        <v>-0.009833167606</v>
      </c>
      <c r="AE65" s="12">
        <f>(Datos!AE64-Datos!AE63)/Datos!AE63</f>
        <v>0.01642512077</v>
      </c>
      <c r="AF65" s="12">
        <f>(Datos!AF64-Datos!AF63)/Datos!AF63</f>
        <v>-0.0395377129</v>
      </c>
      <c r="AG65" s="12">
        <f>(Datos!AG64-Datos!AG63)/Datos!AG63</f>
        <v>0.04275356039</v>
      </c>
      <c r="AH65" s="13">
        <f>(Datos!AH64-Datos!AH63)/Datos!AH63</f>
        <v>0.0171733089</v>
      </c>
      <c r="AI65" s="14"/>
      <c r="AJ65" s="14"/>
    </row>
    <row r="66" ht="12.75" customHeight="1">
      <c r="B66" s="4">
        <v>43228.0</v>
      </c>
      <c r="C66" s="12">
        <f>(Datos!C65-Datos!C64)/Datos!C64</f>
        <v>-0.01384325255</v>
      </c>
      <c r="D66" s="12">
        <f>(Datos!D65-Datos!D64)/Datos!D64</f>
        <v>-0.009465746831</v>
      </c>
      <c r="E66" s="12">
        <f>(Datos!E65-Datos!E64)/Datos!E64</f>
        <v>0.0003984063745</v>
      </c>
      <c r="F66" s="12">
        <f>(Datos!F65-Datos!F64)/Datos!F64</f>
        <v>0.0133132034</v>
      </c>
      <c r="G66" s="12">
        <f>(Datos!G65-Datos!G64)/Datos!G64</f>
        <v>-0.02138694063</v>
      </c>
      <c r="H66" s="12">
        <f>(Datos!H65-Datos!H64)/Datos!H64</f>
        <v>-0.03079991137</v>
      </c>
      <c r="I66" s="12">
        <f>(Datos!I65-Datos!I64)/Datos!I64</f>
        <v>-0.03997954683</v>
      </c>
      <c r="J66" s="12">
        <f>(Datos!J65-Datos!J64)/Datos!J64</f>
        <v>-0.04621359223</v>
      </c>
      <c r="K66" s="12">
        <f>(Datos!K65-Datos!K64)/Datos!K64</f>
        <v>-0.01940463065</v>
      </c>
      <c r="L66" s="12">
        <f>(Datos!L65-Datos!L64)/Datos!L64</f>
        <v>-0.004703115814</v>
      </c>
      <c r="M66" s="12">
        <f>(Datos!M65-Datos!M64)/Datos!M64</f>
        <v>-0.008050744084</v>
      </c>
      <c r="N66" s="12">
        <f>(Datos!N65-Datos!N64)/Datos!N64</f>
        <v>0.03624627607</v>
      </c>
      <c r="O66" s="12">
        <f>(Datos!O65-Datos!O64)/Datos!O64</f>
        <v>0.001853782876</v>
      </c>
      <c r="P66" s="12">
        <f>(Datos!P65-Datos!P64)/Datos!P64</f>
        <v>0.01400610523</v>
      </c>
      <c r="Q66" s="12">
        <f>(Datos!Q65-Datos!Q64)/Datos!Q64</f>
        <v>-0.02601626016</v>
      </c>
      <c r="R66" s="12">
        <f>(Datos!R65-Datos!R64)/Datos!R64</f>
        <v>-0.02055660974</v>
      </c>
      <c r="S66" s="12">
        <f>(Datos!S65-Datos!S64)/Datos!S64</f>
        <v>0.03936269916</v>
      </c>
      <c r="T66" s="12">
        <f>(Datos!T65-Datos!T64)/Datos!T64</f>
        <v>-0.04948834787</v>
      </c>
      <c r="U66" s="12">
        <f>(Datos!U65-Datos!U64)/Datos!U64</f>
        <v>-0.0006090133983</v>
      </c>
      <c r="V66" s="12">
        <f>(Datos!V65-Datos!V64)/Datos!V64</f>
        <v>-0.02213279678</v>
      </c>
      <c r="W66" s="12">
        <f>(Datos!W65-Datos!W64)/Datos!W64</f>
        <v>-0.005443658138</v>
      </c>
      <c r="X66" s="12">
        <f>(Datos!X65-Datos!X64)/Datos!X64</f>
        <v>-0.003743760399</v>
      </c>
      <c r="Y66" s="12">
        <f>(Datos!Y65-Datos!Y64)/Datos!Y64</f>
        <v>0.01657458564</v>
      </c>
      <c r="Z66" s="12">
        <f>(Datos!Z65-Datos!Z64)/Datos!Z64</f>
        <v>0.06243980739</v>
      </c>
      <c r="AA66" s="12">
        <f>(Datos!AA65-Datos!AA64)/Datos!AA64</f>
        <v>-0.02473075389</v>
      </c>
      <c r="AB66" s="12">
        <f>(Datos!AB65-Datos!AB64)/Datos!AB64</f>
        <v>0.04015670911</v>
      </c>
      <c r="AC66" s="12">
        <f>(Datos!AC65-Datos!AC64)/Datos!AC64</f>
        <v>-0.004899292324</v>
      </c>
      <c r="AD66" s="12">
        <f>(Datos!AD65-Datos!AD64)/Datos!AD64</f>
        <v>-0.01930372685</v>
      </c>
      <c r="AE66" s="12">
        <f>(Datos!AE65-Datos!AE64)/Datos!AE64</f>
        <v>-0.02376425856</v>
      </c>
      <c r="AF66" s="12">
        <f>(Datos!AF65-Datos!AF64)/Datos!AF64</f>
        <v>-0.005699810006</v>
      </c>
      <c r="AG66" s="12">
        <f>(Datos!AG65-Datos!AG64)/Datos!AG64</f>
        <v>-0.007581424126</v>
      </c>
      <c r="AH66" s="13">
        <f>(Datos!AH65-Datos!AH64)/Datos!AH64</f>
        <v>-0.005528592786</v>
      </c>
      <c r="AI66" s="14"/>
      <c r="AJ66" s="14"/>
    </row>
    <row r="67" ht="12.75" customHeight="1">
      <c r="B67" s="4">
        <v>43229.0</v>
      </c>
      <c r="C67" s="12">
        <f>(Datos!C66-Datos!C65)/Datos!C65</f>
        <v>0.01859707724</v>
      </c>
      <c r="D67" s="12">
        <f>(Datos!D66-Datos!D65)/Datos!D65</f>
        <v>0.09005506965</v>
      </c>
      <c r="E67" s="12">
        <f>(Datos!E66-Datos!E65)/Datos!E65</f>
        <v>0.005177220231</v>
      </c>
      <c r="F67" s="12">
        <f>(Datos!F66-Datos!F65)/Datos!F65</f>
        <v>-0.05350128674</v>
      </c>
      <c r="G67" s="12">
        <f>(Datos!G66-Datos!G65)/Datos!G65</f>
        <v>0.004845303589</v>
      </c>
      <c r="H67" s="12">
        <f>(Datos!H66-Datos!H65)/Datos!H65</f>
        <v>0.003886602652</v>
      </c>
      <c r="I67" s="12">
        <f>(Datos!I66-Datos!I65)/Datos!I65</f>
        <v>-0.08215712383</v>
      </c>
      <c r="J67" s="12">
        <f>(Datos!J66-Datos!J65)/Datos!J65</f>
        <v>-0.03053745928</v>
      </c>
      <c r="K67" s="12">
        <f>(Datos!K66-Datos!K65)/Datos!K65</f>
        <v>0.003822801889</v>
      </c>
      <c r="L67" s="12">
        <f>(Datos!L66-Datos!L65)/Datos!L65</f>
        <v>0.02823390431</v>
      </c>
      <c r="M67" s="12">
        <f>(Datos!M66-Datos!M65)/Datos!M65</f>
        <v>0.05607476636</v>
      </c>
      <c r="N67" s="12">
        <f>(Datos!N66-Datos!N65)/Datos!N65</f>
        <v>0.07331097269</v>
      </c>
      <c r="O67" s="12">
        <f>(Datos!O66-Datos!O65)/Datos!O65</f>
        <v>0.01052388111</v>
      </c>
      <c r="P67" s="12">
        <f>(Datos!P66-Datos!P65)/Datos!P65</f>
        <v>0.00177085178</v>
      </c>
      <c r="Q67" s="12">
        <f>(Datos!Q66-Datos!Q65)/Datos!Q65</f>
        <v>0.007929883139</v>
      </c>
      <c r="R67" s="12">
        <f>(Datos!R66-Datos!R65)/Datos!R65</f>
        <v>0.01856635454</v>
      </c>
      <c r="S67" s="12">
        <f>(Datos!S66-Datos!S65)/Datos!S65</f>
        <v>0.007213706041</v>
      </c>
      <c r="T67" s="12">
        <f>(Datos!T66-Datos!T65)/Datos!T65</f>
        <v>-0.008738672598</v>
      </c>
      <c r="U67" s="12">
        <f>(Datos!U66-Datos!U65)/Datos!U65</f>
        <v>0.02742230347</v>
      </c>
      <c r="V67" s="12">
        <f>(Datos!V66-Datos!V65)/Datos!V65</f>
        <v>0.03965581743</v>
      </c>
      <c r="W67" s="12">
        <f>(Datos!W66-Datos!W65)/Datos!W65</f>
        <v>0.03119868637</v>
      </c>
      <c r="X67" s="12">
        <f>(Datos!X66-Datos!X65)/Datos!X65</f>
        <v>-0.0003857674503</v>
      </c>
      <c r="Y67" s="12">
        <f>(Datos!Y66-Datos!Y65)/Datos!Y65</f>
        <v>0.02413043478</v>
      </c>
      <c r="Z67" s="12">
        <f>(Datos!Z66-Datos!Z65)/Datos!Z65</f>
        <v>0.1288714307</v>
      </c>
      <c r="AA67" s="12">
        <f>(Datos!AA66-Datos!AA65)/Datos!AA65</f>
        <v>0.002862985685</v>
      </c>
      <c r="AB67" s="12">
        <f>(Datos!AB66-Datos!AB65)/Datos!AB65</f>
        <v>0.06967984934</v>
      </c>
      <c r="AC67" s="12">
        <f>(Datos!AC66-Datos!AC65)/Datos!AC65</f>
        <v>0.0136761488</v>
      </c>
      <c r="AD67" s="12">
        <f>(Datos!AD66-Datos!AD65)/Datos!AD65</f>
        <v>0.02332461031</v>
      </c>
      <c r="AE67" s="12">
        <f>(Datos!AE66-Datos!AE65)/Datos!AE65</f>
        <v>0.01071080818</v>
      </c>
      <c r="AF67" s="12">
        <f>(Datos!AF66-Datos!AF65)/Datos!AF65</f>
        <v>0.03503184713</v>
      </c>
      <c r="AG67" s="12">
        <f>(Datos!AG66-Datos!AG65)/Datos!AG65</f>
        <v>0.01002140132</v>
      </c>
      <c r="AH67" s="13">
        <f>(Datos!AH66-Datos!AH65)/Datos!AH65</f>
        <v>0.01660689732</v>
      </c>
      <c r="AI67" s="14"/>
      <c r="AJ67" s="14"/>
    </row>
    <row r="68" ht="12.75" customHeight="1">
      <c r="B68" s="4">
        <v>43230.0</v>
      </c>
      <c r="C68" s="12">
        <f>(Datos!C67-Datos!C66)/Datos!C66</f>
        <v>0.02686572059</v>
      </c>
      <c r="D68" s="12">
        <f>(Datos!D67-Datos!D66)/Datos!D66</f>
        <v>0.008469539376</v>
      </c>
      <c r="E68" s="12">
        <f>(Datos!E67-Datos!E66)/Datos!E66</f>
        <v>0.02337559429</v>
      </c>
      <c r="F68" s="12">
        <f>(Datos!F67-Datos!F66)/Datos!F66</f>
        <v>-0.06325128792</v>
      </c>
      <c r="G68" s="12">
        <f>(Datos!G67-Datos!G66)/Datos!G66</f>
        <v>-0.00885278015</v>
      </c>
      <c r="H68" s="12">
        <f>(Datos!H67-Datos!H66)/Datos!H66</f>
        <v>-0.01343657481</v>
      </c>
      <c r="I68" s="12">
        <f>(Datos!I67-Datos!I66)/Datos!I66</f>
        <v>-0.03630494705</v>
      </c>
      <c r="J68" s="12">
        <f>(Datos!J67-Datos!J66)/Datos!J66</f>
        <v>-0.04535909282</v>
      </c>
      <c r="K68" s="12">
        <f>(Datos!K67-Datos!K66)/Datos!K66</f>
        <v>0.0007840501792</v>
      </c>
      <c r="L68" s="12">
        <f>(Datos!L67-Datos!L66)/Datos!L66</f>
        <v>-0.001723345588</v>
      </c>
      <c r="M68" s="12">
        <f>(Datos!M67-Datos!M66)/Datos!M66</f>
        <v>0.01537028412</v>
      </c>
      <c r="N68" s="12">
        <f>(Datos!N67-Datos!N66)/Datos!N66</f>
        <v>0.005357142857</v>
      </c>
      <c r="O68" s="12">
        <f>(Datos!O67-Datos!O66)/Datos!O66</f>
        <v>0.00297550927</v>
      </c>
      <c r="P68" s="12">
        <f>(Datos!P67-Datos!P66)/Datos!P66</f>
        <v>0.005656708503</v>
      </c>
      <c r="Q68" s="12">
        <f>(Datos!Q67-Datos!Q66)/Datos!Q66</f>
        <v>0.002898550725</v>
      </c>
      <c r="R68" s="12">
        <f>(Datos!R67-Datos!R66)/Datos!R66</f>
        <v>0.004279600571</v>
      </c>
      <c r="S68" s="12">
        <f>(Datos!S67-Datos!S66)/Datos!S66</f>
        <v>-0.004655326768</v>
      </c>
      <c r="T68" s="12">
        <f>(Datos!T67-Datos!T66)/Datos!T66</f>
        <v>-0.01505948071</v>
      </c>
      <c r="U68" s="12">
        <f>(Datos!U67-Datos!U66)/Datos!U66</f>
        <v>0.02372479241</v>
      </c>
      <c r="V68" s="12">
        <f>(Datos!V67-Datos!V66)/Datos!V66</f>
        <v>0.06477150054</v>
      </c>
      <c r="W68" s="12">
        <f>(Datos!W67-Datos!W66)/Datos!W66</f>
        <v>-0.01114649682</v>
      </c>
      <c r="X68" s="12">
        <f>(Datos!X67-Datos!X66)/Datos!X66</f>
        <v>-0.002769517151</v>
      </c>
      <c r="Y68" s="12">
        <f>(Datos!Y67-Datos!Y66)/Datos!Y66</f>
        <v>-0.003184037359</v>
      </c>
      <c r="Z68" s="12">
        <f>(Datos!Z67-Datos!Z66)/Datos!Z66</f>
        <v>0.0378632855</v>
      </c>
      <c r="AA68" s="12">
        <f>(Datos!AA67-Datos!AA66)/Datos!AA66</f>
        <v>0.01060358891</v>
      </c>
      <c r="AB68" s="12">
        <f>(Datos!AB67-Datos!AB66)/Datos!AB66</f>
        <v>-0.005281690141</v>
      </c>
      <c r="AC68" s="12">
        <f>(Datos!AC67-Datos!AC66)/Datos!AC66</f>
        <v>-0.01106314085</v>
      </c>
      <c r="AD68" s="12">
        <f>(Datos!AD67-Datos!AD66)/Datos!AD66</f>
        <v>-0.03079830998</v>
      </c>
      <c r="AE68" s="12">
        <f>(Datos!AE67-Datos!AE66)/Datos!AE66</f>
        <v>0</v>
      </c>
      <c r="AF68" s="12">
        <f>(Datos!AF67-Datos!AF66)/Datos!AF66</f>
        <v>-0.1384615385</v>
      </c>
      <c r="AG68" s="12">
        <f>(Datos!AG67-Datos!AG66)/Datos!AG66</f>
        <v>-0.004707638166</v>
      </c>
      <c r="AH68" s="13">
        <f>(Datos!AH67-Datos!AH66)/Datos!AH66</f>
        <v>0.007049829964</v>
      </c>
      <c r="AI68" s="14"/>
      <c r="AJ68" s="14"/>
    </row>
    <row r="69" ht="12.75" customHeight="1">
      <c r="B69" s="4">
        <v>43231.0</v>
      </c>
      <c r="C69" s="12">
        <f>(Datos!C68-Datos!C67)/Datos!C67</f>
        <v>-0.001676593163</v>
      </c>
      <c r="D69" s="12">
        <f>(Datos!D68-Datos!D67)/Datos!D67</f>
        <v>0.008251068219</v>
      </c>
      <c r="E69" s="12">
        <f>(Datos!E68-Datos!E67)/Datos!E67</f>
        <v>0.02826171119</v>
      </c>
      <c r="F69" s="12">
        <f>(Datos!F68-Datos!F67)/Datos!F67</f>
        <v>0.03177512985</v>
      </c>
      <c r="G69" s="12">
        <f>(Datos!G68-Datos!G67)/Datos!G67</f>
        <v>0.04773789766</v>
      </c>
      <c r="H69" s="12">
        <f>(Datos!H68-Datos!H67)/Datos!H67</f>
        <v>0.060710988</v>
      </c>
      <c r="I69" s="12">
        <f>(Datos!I68-Datos!I67)/Datos!I67</f>
        <v>0.06330209627</v>
      </c>
      <c r="J69" s="12">
        <f>(Datos!J68-Datos!J67)/Datos!J67</f>
        <v>0.08512978443</v>
      </c>
      <c r="K69" s="12">
        <f>(Datos!K68-Datos!K67)/Datos!K67</f>
        <v>0.0440962507</v>
      </c>
      <c r="L69" s="12">
        <f>(Datos!L68-Datos!L67)/Datos!L67</f>
        <v>0.003682817355</v>
      </c>
      <c r="M69" s="12">
        <f>(Datos!M68-Datos!M67)/Datos!M67</f>
        <v>0.004587155963</v>
      </c>
      <c r="N69" s="12">
        <f>(Datos!N68-Datos!N67)/Datos!N67</f>
        <v>0.02664298401</v>
      </c>
      <c r="O69" s="12">
        <f>(Datos!O68-Datos!O67)/Datos!O67</f>
        <v>0.009470561387</v>
      </c>
      <c r="P69" s="12">
        <f>(Datos!P68-Datos!P67)/Datos!P67</f>
        <v>0.0177535595</v>
      </c>
      <c r="Q69" s="12">
        <f>(Datos!Q68-Datos!Q67)/Datos!Q67</f>
        <v>0.05284888522</v>
      </c>
      <c r="R69" s="12">
        <f>(Datos!R68-Datos!R67)/Datos!R67</f>
        <v>0.01420454545</v>
      </c>
      <c r="S69" s="12">
        <f>(Datos!S68-Datos!S67)/Datos!S67</f>
        <v>0.01277208131</v>
      </c>
      <c r="T69" s="12">
        <f>(Datos!T68-Datos!T67)/Datos!T67</f>
        <v>0.01603420831</v>
      </c>
      <c r="U69" s="12">
        <f>(Datos!U68-Datos!U67)/Datos!U67</f>
        <v>-0.005214368482</v>
      </c>
      <c r="V69" s="12">
        <f>(Datos!V68-Datos!V67)/Datos!V67</f>
        <v>0.007096992227</v>
      </c>
      <c r="W69" s="12">
        <f>(Datos!W68-Datos!W67)/Datos!W67</f>
        <v>0.06441223833</v>
      </c>
      <c r="X69" s="12">
        <f>(Datos!X68-Datos!X67)/Datos!X67</f>
        <v>0.001875754058</v>
      </c>
      <c r="Y69" s="12">
        <f>(Datos!Y68-Datos!Y67)/Datos!Y67</f>
        <v>0.04663543441</v>
      </c>
      <c r="Z69" s="12">
        <f>(Datos!Z68-Datos!Z67)/Datos!Z67</f>
        <v>0.04535412605</v>
      </c>
      <c r="AA69" s="12">
        <f>(Datos!AA68-Datos!AA67)/Datos!AA67</f>
        <v>-0.000807102502</v>
      </c>
      <c r="AB69" s="12">
        <f>(Datos!AB68-Datos!AB67)/Datos!AB67</f>
        <v>0.01592920354</v>
      </c>
      <c r="AC69" s="12">
        <f>(Datos!AC68-Datos!AC67)/Datos!AC67</f>
        <v>0.007912687585</v>
      </c>
      <c r="AD69" s="12">
        <f>(Datos!AD68-Datos!AD67)/Datos!AD67</f>
        <v>0.05162326488</v>
      </c>
      <c r="AE69" s="12">
        <f>(Datos!AE68-Datos!AE67)/Datos!AE67</f>
        <v>0.006743737958</v>
      </c>
      <c r="AF69" s="12">
        <f>(Datos!AF68-Datos!AF67)/Datos!AF67</f>
        <v>-0.04285714286</v>
      </c>
      <c r="AG69" s="12">
        <f>(Datos!AG68-Datos!AG67)/Datos!AG67</f>
        <v>0.02448257988</v>
      </c>
      <c r="AH69" s="13">
        <f>(Datos!AH68-Datos!AH67)/Datos!AH67</f>
        <v>0.01442848333</v>
      </c>
      <c r="AI69" s="14"/>
      <c r="AJ69" s="14"/>
    </row>
    <row r="70" ht="12.75" customHeight="1">
      <c r="B70" s="4">
        <v>43234.0</v>
      </c>
      <c r="C70" s="12">
        <f>(Datos!C69-Datos!C68)/Datos!C68</f>
        <v>-0.02016090336</v>
      </c>
      <c r="D70" s="12">
        <f>(Datos!D69-Datos!D68)/Datos!D68</f>
        <v>-0.008475814701</v>
      </c>
      <c r="E70" s="12">
        <f>(Datos!E69-Datos!E68)/Datos!E68</f>
        <v>0.01204819277</v>
      </c>
      <c r="F70" s="12">
        <f>(Datos!F69-Datos!F68)/Datos!F68</f>
        <v>-0.01569440332</v>
      </c>
      <c r="G70" s="12">
        <f>(Datos!G69-Datos!G68)/Datos!G68</f>
        <v>-0.03498228515</v>
      </c>
      <c r="H70" s="12">
        <f>(Datos!H69-Datos!H68)/Datos!H68</f>
        <v>-0.04570184984</v>
      </c>
      <c r="I70" s="12">
        <f>(Datos!I69-Datos!I68)/Datos!I68</f>
        <v>-0.03939404665</v>
      </c>
      <c r="J70" s="12">
        <f>(Datos!J69-Datos!J68)/Datos!J68</f>
        <v>-0.03061017636</v>
      </c>
      <c r="K70" s="12">
        <f>(Datos!K69-Datos!K68)/Datos!K68</f>
        <v>-0.03858934505</v>
      </c>
      <c r="L70" s="12">
        <f>(Datos!L69-Datos!L68)/Datos!L68</f>
        <v>0.004013301227</v>
      </c>
      <c r="M70" s="12">
        <f>(Datos!M69-Datos!M68)/Datos!M68</f>
        <v>-0.003196347032</v>
      </c>
      <c r="N70" s="12">
        <f>(Datos!N69-Datos!N68)/Datos!N68</f>
        <v>-0.01297577855</v>
      </c>
      <c r="O70" s="12">
        <f>(Datos!O69-Datos!O68)/Datos!O68</f>
        <v>-0.005877698655</v>
      </c>
      <c r="P70" s="12">
        <f>(Datos!P69-Datos!P68)/Datos!P68</f>
        <v>0.0701208981</v>
      </c>
      <c r="Q70" s="12">
        <f>(Datos!Q69-Datos!Q68)/Datos!Q68</f>
        <v>-0.03333333333</v>
      </c>
      <c r="R70" s="12">
        <f>(Datos!R69-Datos!R68)/Datos!R68</f>
        <v>-0.02147525677</v>
      </c>
      <c r="S70" s="12">
        <f>(Datos!S69-Datos!S68)/Datos!S68</f>
        <v>-0.01705150977</v>
      </c>
      <c r="T70" s="12">
        <f>(Datos!T69-Datos!T68)/Datos!T68</f>
        <v>-0.02238856804</v>
      </c>
      <c r="U70" s="12">
        <f>(Datos!U69-Datos!U68)/Datos!U68</f>
        <v>-0.0005824111823</v>
      </c>
      <c r="V70" s="12">
        <f>(Datos!V69-Datos!V68)/Datos!V68</f>
        <v>-0.01661073826</v>
      </c>
      <c r="W70" s="12">
        <f>(Datos!W69-Datos!W68)/Datos!W68</f>
        <v>-0.05496722138</v>
      </c>
      <c r="X70" s="12">
        <f>(Datos!X69-Datos!X68)/Datos!X68</f>
        <v>0.003162816907</v>
      </c>
      <c r="Y70" s="12">
        <f>(Datos!Y69-Datos!Y68)/Datos!Y68</f>
        <v>-0.01709053917</v>
      </c>
      <c r="Z70" s="12">
        <f>(Datos!Z69-Datos!Z68)/Datos!Z68</f>
        <v>-0.002486325211</v>
      </c>
      <c r="AA70" s="12">
        <f>(Datos!AA69-Datos!AA68)/Datos!AA68</f>
        <v>-0.04341680129</v>
      </c>
      <c r="AB70" s="12">
        <f>(Datos!AB69-Datos!AB68)/Datos!AB68</f>
        <v>-0.08101045296</v>
      </c>
      <c r="AC70" s="12">
        <f>(Datos!AC69-Datos!AC68)/Datos!AC68</f>
        <v>-0.01028695181</v>
      </c>
      <c r="AD70" s="12">
        <f>(Datos!AD69-Datos!AD68)/Datos!AD68</f>
        <v>-0.01199956365</v>
      </c>
      <c r="AE70" s="12">
        <f>(Datos!AE69-Datos!AE68)/Datos!AE68</f>
        <v>0</v>
      </c>
      <c r="AF70" s="12">
        <f>(Datos!AF69-Datos!AF68)/Datos!AF68</f>
        <v>-0.06268656716</v>
      </c>
      <c r="AG70" s="12">
        <f>(Datos!AG69-Datos!AG68)/Datos!AG68</f>
        <v>-0.02217182714</v>
      </c>
      <c r="AH70" s="13">
        <f>(Datos!AH69-Datos!AH68)/Datos!AH68</f>
        <v>-0.02704854821</v>
      </c>
      <c r="AI70" s="14"/>
      <c r="AJ70" s="14"/>
    </row>
    <row r="71" ht="12.75" customHeight="1">
      <c r="B71" s="4">
        <v>43235.0</v>
      </c>
      <c r="C71" s="12">
        <f>(Datos!C70-Datos!C69)/Datos!C69</f>
        <v>-0.02228969255</v>
      </c>
      <c r="D71" s="12">
        <f>(Datos!D70-Datos!D69)/Datos!D69</f>
        <v>0.01400147384</v>
      </c>
      <c r="E71" s="12">
        <f>(Datos!E70-Datos!E69)/Datos!E69</f>
        <v>0.03422619048</v>
      </c>
      <c r="F71" s="12">
        <f>(Datos!F70-Datos!F69)/Datos!F69</f>
        <v>-0.01278580024</v>
      </c>
      <c r="G71" s="12">
        <f>(Datos!G70-Datos!G69)/Datos!G69</f>
        <v>-0.06691226224</v>
      </c>
      <c r="H71" s="12">
        <f>(Datos!H70-Datos!H69)/Datos!H69</f>
        <v>-0.05724059293</v>
      </c>
      <c r="I71" s="12">
        <f>(Datos!I70-Datos!I69)/Datos!I69</f>
        <v>-0.03879882093</v>
      </c>
      <c r="J71" s="12">
        <f>(Datos!J70-Datos!J69)/Datos!J69</f>
        <v>-0.05123379339</v>
      </c>
      <c r="K71" s="12">
        <f>(Datos!K70-Datos!K69)/Datos!K69</f>
        <v>-0.05240272048</v>
      </c>
      <c r="L71" s="12">
        <f>(Datos!L70-Datos!L69)/Datos!L69</f>
        <v>0.004111466423</v>
      </c>
      <c r="M71" s="12">
        <f>(Datos!M70-Datos!M69)/Datos!M69</f>
        <v>-0.004580852038</v>
      </c>
      <c r="N71" s="12">
        <f>(Datos!N70-Datos!N69)/Datos!N69</f>
        <v>-0.02892199825</v>
      </c>
      <c r="O71" s="12">
        <f>(Datos!O70-Datos!O69)/Datos!O69</f>
        <v>-0.01682774304</v>
      </c>
      <c r="P71" s="12">
        <f>(Datos!P70-Datos!P69)/Datos!P69</f>
        <v>0.01662362815</v>
      </c>
      <c r="Q71" s="12">
        <f>(Datos!Q70-Datos!Q69)/Datos!Q69</f>
        <v>-0.02352941176</v>
      </c>
      <c r="R71" s="12">
        <f>(Datos!R70-Datos!R69)/Datos!R69</f>
        <v>-0.04739185751</v>
      </c>
      <c r="S71" s="12">
        <f>(Datos!S70-Datos!S69)/Datos!S69</f>
        <v>0.001987712324</v>
      </c>
      <c r="T71" s="12">
        <f>(Datos!T70-Datos!T69)/Datos!T69</f>
        <v>-0.01877149174</v>
      </c>
      <c r="U71" s="12">
        <f>(Datos!U70-Datos!U69)/Datos!U69</f>
        <v>-0.01538461538</v>
      </c>
      <c r="V71" s="12">
        <f>(Datos!V70-Datos!V69)/Datos!V69</f>
        <v>-0.01655007678</v>
      </c>
      <c r="W71" s="12">
        <f>(Datos!W70-Datos!W69)/Datos!W69</f>
        <v>-0.03415154749</v>
      </c>
      <c r="X71" s="12">
        <f>(Datos!X70-Datos!X69)/Datos!X69</f>
        <v>-0.006600136804</v>
      </c>
      <c r="Y71" s="12">
        <f>(Datos!Y70-Datos!Y69)/Datos!Y69</f>
        <v>-0.005381908508</v>
      </c>
      <c r="Z71" s="12">
        <f>(Datos!Z70-Datos!Z69)/Datos!Z69</f>
        <v>0.001246261216</v>
      </c>
      <c r="AA71" s="12">
        <f>(Datos!AA70-Datos!AA69)/Datos!AA69</f>
        <v>-0.02068819928</v>
      </c>
      <c r="AB71" s="12">
        <f>(Datos!AB70-Datos!AB69)/Datos!AB69</f>
        <v>-0.001895734597</v>
      </c>
      <c r="AC71" s="12">
        <f>(Datos!AC70-Datos!AC69)/Datos!AC69</f>
        <v>-0.01285557987</v>
      </c>
      <c r="AD71" s="12">
        <f>(Datos!AD70-Datos!AD69)/Datos!AD69</f>
        <v>-0.0091641824</v>
      </c>
      <c r="AE71" s="12">
        <f>(Datos!AE70-Datos!AE69)/Datos!AE69</f>
        <v>-0.005741626794</v>
      </c>
      <c r="AF71" s="12">
        <f>(Datos!AF70-Datos!AF69)/Datos!AF69</f>
        <v>-0.03503184713</v>
      </c>
      <c r="AG71" s="12">
        <f>(Datos!AG70-Datos!AG69)/Datos!AG69</f>
        <v>-0.0299370767</v>
      </c>
      <c r="AH71" s="13">
        <f>(Datos!AH70-Datos!AH69)/Datos!AH69</f>
        <v>-0.01200663179</v>
      </c>
      <c r="AI71" s="14"/>
      <c r="AJ71" s="14"/>
    </row>
    <row r="72" ht="12.75" customHeight="1">
      <c r="B72" s="4">
        <v>43236.0</v>
      </c>
      <c r="C72" s="12">
        <f>(Datos!C71-Datos!C70)/Datos!C70</f>
        <v>0.009474756244</v>
      </c>
      <c r="D72" s="12">
        <f>(Datos!D71-Datos!D70)/Datos!D70</f>
        <v>0.02848837209</v>
      </c>
      <c r="E72" s="12">
        <f>(Datos!E71-Datos!E70)/Datos!E70</f>
        <v>-0.01762589928</v>
      </c>
      <c r="F72" s="12">
        <f>(Datos!F71-Datos!F70)/Datos!F70</f>
        <v>-0.02163644675</v>
      </c>
      <c r="G72" s="12">
        <f>(Datos!G71-Datos!G70)/Datos!G70</f>
        <v>-0.02948996858</v>
      </c>
      <c r="H72" s="12">
        <f>(Datos!H71-Datos!H70)/Datos!H70</f>
        <v>0.03338171263</v>
      </c>
      <c r="I72" s="12">
        <f>(Datos!I71-Datos!I70)/Datos!I70</f>
        <v>0.021198298</v>
      </c>
      <c r="J72" s="12">
        <f>(Datos!J71-Datos!J70)/Datos!J70</f>
        <v>0.01564910734</v>
      </c>
      <c r="K72" s="12">
        <f>(Datos!K71-Datos!K70)/Datos!K70</f>
        <v>0.002470878927</v>
      </c>
      <c r="L72" s="12">
        <f>(Datos!L71-Datos!L70)/Datos!L70</f>
        <v>-0.03878525933</v>
      </c>
      <c r="M72" s="12">
        <f>(Datos!M71-Datos!M70)/Datos!M70</f>
        <v>-0.005292222734</v>
      </c>
      <c r="N72" s="12">
        <f>(Datos!N71-Datos!N70)/Datos!N70</f>
        <v>-0.01827617329</v>
      </c>
      <c r="O72" s="12">
        <f>(Datos!O71-Datos!O70)/Datos!O70</f>
        <v>0.04452411241</v>
      </c>
      <c r="P72" s="12">
        <f>(Datos!P71-Datos!P70)/Datos!P70</f>
        <v>0.03365613589</v>
      </c>
      <c r="Q72" s="12">
        <f>(Datos!Q71-Datos!Q70)/Datos!Q70</f>
        <v>0.003739094308</v>
      </c>
      <c r="R72" s="12">
        <f>(Datos!R71-Datos!R70)/Datos!R70</f>
        <v>-0.004841402337</v>
      </c>
      <c r="S72" s="12">
        <f>(Datos!S71-Datos!S70)/Datos!S70</f>
        <v>-0.034625789</v>
      </c>
      <c r="T72" s="12">
        <f>(Datos!T71-Datos!T70)/Datos!T70</f>
        <v>0.007651856828</v>
      </c>
      <c r="U72" s="12">
        <f>(Datos!U71-Datos!U70)/Datos!U70</f>
        <v>-0.01751893939</v>
      </c>
      <c r="V72" s="12">
        <f>(Datos!V71-Datos!V70)/Datos!V70</f>
        <v>0.02879944483</v>
      </c>
      <c r="W72" s="12">
        <f>(Datos!W71-Datos!W70)/Datos!W70</f>
        <v>-0.02209944751</v>
      </c>
      <c r="X72" s="12">
        <f>(Datos!X71-Datos!X70)/Datos!X70</f>
        <v>0.00426364366</v>
      </c>
      <c r="Y72" s="12">
        <f>(Datos!Y71-Datos!Y70)/Datos!Y70</f>
        <v>-0.02351716961</v>
      </c>
      <c r="Z72" s="12">
        <f>(Datos!Z71-Datos!Z70)/Datos!Z70</f>
        <v>0.06123973115</v>
      </c>
      <c r="AA72" s="12">
        <f>(Datos!AA71-Datos!AA70)/Datos!AA70</f>
        <v>-0.004957965079</v>
      </c>
      <c r="AB72" s="12">
        <f>(Datos!AB71-Datos!AB70)/Datos!AB70</f>
        <v>-0.03133903134</v>
      </c>
      <c r="AC72" s="12">
        <f>(Datos!AC71-Datos!AC70)/Datos!AC70</f>
        <v>-0.01080631754</v>
      </c>
      <c r="AD72" s="12">
        <f>(Datos!AD71-Datos!AD70)/Datos!AD70</f>
        <v>-0.01337196345</v>
      </c>
      <c r="AE72" s="12">
        <f>(Datos!AE71-Datos!AE70)/Datos!AE70</f>
        <v>-0.006737247353</v>
      </c>
      <c r="AF72" s="12">
        <f>(Datos!AF71-Datos!AF70)/Datos!AF70</f>
        <v>0.003300330033</v>
      </c>
      <c r="AG72" s="12">
        <f>(Datos!AG71-Datos!AG70)/Datos!AG70</f>
        <v>-0.009553563775</v>
      </c>
      <c r="AH72" s="13">
        <f>(Datos!AH71-Datos!AH70)/Datos!AH70</f>
        <v>-0.02215397719</v>
      </c>
      <c r="AI72" s="14"/>
      <c r="AJ72" s="14"/>
    </row>
    <row r="73" ht="12.75" customHeight="1">
      <c r="B73" s="4">
        <v>43237.0</v>
      </c>
      <c r="C73" s="12">
        <f>(Datos!C72-Datos!C71)/Datos!C71</f>
        <v>-0.00209217131</v>
      </c>
      <c r="D73" s="12">
        <f>(Datos!D72-Datos!D71)/Datos!D71</f>
        <v>0.04776710006</v>
      </c>
      <c r="E73" s="12">
        <f>(Datos!E72-Datos!E71)/Datos!E71</f>
        <v>-0.001830831197</v>
      </c>
      <c r="F73" s="12">
        <f>(Datos!F72-Datos!F71)/Datos!F71</f>
        <v>-0.02538545398</v>
      </c>
      <c r="G73" s="12">
        <f>(Datos!G72-Datos!G71)/Datos!G71</f>
        <v>0.02482357825</v>
      </c>
      <c r="H73" s="12">
        <f>(Datos!H72-Datos!H71)/Datos!H71</f>
        <v>-0.007490636704</v>
      </c>
      <c r="I73" s="12">
        <f>(Datos!I72-Datos!I71)/Datos!I71</f>
        <v>0.00777027027</v>
      </c>
      <c r="J73" s="12">
        <f>(Datos!J72-Datos!J71)/Datos!J71</f>
        <v>0.05034722222</v>
      </c>
      <c r="K73" s="12">
        <f>(Datos!K72-Datos!K71)/Datos!K71</f>
        <v>0.007042253521</v>
      </c>
      <c r="L73" s="12">
        <f>(Datos!L72-Datos!L71)/Datos!L71</f>
        <v>-0.03538042835</v>
      </c>
      <c r="M73" s="12">
        <f>(Datos!M72-Datos!M71)/Datos!M71</f>
        <v>-0.03724265556</v>
      </c>
      <c r="N73" s="12">
        <f>(Datos!N72-Datos!N71)/Datos!N71</f>
        <v>0.005515973339</v>
      </c>
      <c r="O73" s="12">
        <f>(Datos!O72-Datos!O71)/Datos!O71</f>
        <v>-0.04406554473</v>
      </c>
      <c r="P73" s="12">
        <f>(Datos!P72-Datos!P71)/Datos!P71</f>
        <v>0.05928428813</v>
      </c>
      <c r="Q73" s="12">
        <f>(Datos!Q72-Datos!Q71)/Datos!Q71</f>
        <v>0.01407284768</v>
      </c>
      <c r="R73" s="12">
        <f>(Datos!R72-Datos!R71)/Datos!R71</f>
        <v>-0.02264720684</v>
      </c>
      <c r="S73" s="12">
        <f>(Datos!S72-Datos!S71)/Datos!S71</f>
        <v>-0.0523071175</v>
      </c>
      <c r="T73" s="12">
        <f>(Datos!T72-Datos!T71)/Datos!T71</f>
        <v>-0.0003790209071</v>
      </c>
      <c r="U73" s="12">
        <f>(Datos!U72-Datos!U71)/Datos!U71</f>
        <v>-0.01686746988</v>
      </c>
      <c r="V73" s="12">
        <f>(Datos!V72-Datos!V71)/Datos!V71</f>
        <v>-0.02175379427</v>
      </c>
      <c r="W73" s="12">
        <f>(Datos!W72-Datos!W71)/Datos!W71</f>
        <v>-0.02485875706</v>
      </c>
      <c r="X73" s="12">
        <f>(Datos!X72-Datos!X71)/Datos!X71</f>
        <v>0.002860632699</v>
      </c>
      <c r="Y73" s="12">
        <f>(Datos!Y72-Datos!Y71)/Datos!Y71</f>
        <v>-0.01108269395</v>
      </c>
      <c r="Z73" s="12">
        <f>(Datos!Z72-Datos!Z71)/Datos!Z71</f>
        <v>-0.05618109313</v>
      </c>
      <c r="AA73" s="12">
        <f>(Datos!AA72-Datos!AA71)/Datos!AA71</f>
        <v>-0.09272097054</v>
      </c>
      <c r="AB73" s="12">
        <f>(Datos!AB72-Datos!AB71)/Datos!AB71</f>
        <v>-0.08431372549</v>
      </c>
      <c r="AC73" s="12">
        <f>(Datos!AC72-Datos!AC71)/Datos!AC71</f>
        <v>-0.03081232493</v>
      </c>
      <c r="AD73" s="12">
        <f>(Datos!AD72-Datos!AD71)/Datos!AD71</f>
        <v>-0.02857465552</v>
      </c>
      <c r="AE73" s="12">
        <f>(Datos!AE72-Datos!AE71)/Datos!AE71</f>
        <v>-0.03604651163</v>
      </c>
      <c r="AF73" s="12">
        <f>(Datos!AF72-Datos!AF71)/Datos!AF71</f>
        <v>-0.03289473684</v>
      </c>
      <c r="AG73" s="12">
        <f>(Datos!AG72-Datos!AG71)/Datos!AG71</f>
        <v>-0.006731804893</v>
      </c>
      <c r="AH73" s="13">
        <f>(Datos!AH72-Datos!AH71)/Datos!AH71</f>
        <v>-0.03163419897</v>
      </c>
      <c r="AI73" s="14"/>
      <c r="AJ73" s="14"/>
    </row>
    <row r="74" ht="12.75" customHeight="1">
      <c r="B74" s="4">
        <v>43238.0</v>
      </c>
      <c r="C74" s="12">
        <f>(Datos!C73-Datos!C72)/Datos!C72</f>
        <v>0.02890432073</v>
      </c>
      <c r="D74" s="12">
        <f>(Datos!D73-Datos!D72)/Datos!D72</f>
        <v>0.04680334502</v>
      </c>
      <c r="E74" s="12">
        <f>(Datos!E73-Datos!E72)/Datos!E72</f>
        <v>-0.0003668378577</v>
      </c>
      <c r="F74" s="12">
        <f>(Datos!F73-Datos!F72)/Datos!F72</f>
        <v>0.04857782039</v>
      </c>
      <c r="G74" s="12">
        <f>(Datos!G73-Datos!G72)/Datos!G72</f>
        <v>0.02761125513</v>
      </c>
      <c r="H74" s="12">
        <f>(Datos!H73-Datos!H72)/Datos!H72</f>
        <v>0.02452830189</v>
      </c>
      <c r="I74" s="12">
        <f>(Datos!I73-Datos!I72)/Datos!I72</f>
        <v>0.02570119566</v>
      </c>
      <c r="J74" s="12">
        <f>(Datos!J73-Datos!J72)/Datos!J72</f>
        <v>0.03450413223</v>
      </c>
      <c r="K74" s="12">
        <f>(Datos!K73-Datos!K72)/Datos!K72</f>
        <v>0.04277389277</v>
      </c>
      <c r="L74" s="12">
        <f>(Datos!L73-Datos!L72)/Datos!L72</f>
        <v>0.04452894995</v>
      </c>
      <c r="M74" s="12">
        <f>(Datos!M73-Datos!M72)/Datos!M72</f>
        <v>0.02546852475</v>
      </c>
      <c r="N74" s="12">
        <f>(Datos!N73-Datos!N72)/Datos!N72</f>
        <v>0.04822857143</v>
      </c>
      <c r="O74" s="12">
        <f>(Datos!O73-Datos!O72)/Datos!O72</f>
        <v>0.02443826732</v>
      </c>
      <c r="P74" s="12">
        <f>(Datos!P73-Datos!P72)/Datos!P72</f>
        <v>0.00362476439</v>
      </c>
      <c r="Q74" s="12">
        <f>(Datos!Q73-Datos!Q72)/Datos!Q72</f>
        <v>0.03755102041</v>
      </c>
      <c r="R74" s="12">
        <f>(Datos!R73-Datos!R72)/Datos!R72</f>
        <v>0.04788877446</v>
      </c>
      <c r="S74" s="12">
        <f>(Datos!S73-Datos!S72)/Datos!S72</f>
        <v>0.04730928445</v>
      </c>
      <c r="T74" s="12">
        <f>(Datos!T73-Datos!T72)/Datos!T72</f>
        <v>0.07844134762</v>
      </c>
      <c r="U74" s="12">
        <f>(Datos!U73-Datos!U72)/Datos!U72</f>
        <v>0.04901960784</v>
      </c>
      <c r="V74" s="12">
        <f>(Datos!V73-Datos!V72)/Datos!V72</f>
        <v>0.03809687985</v>
      </c>
      <c r="W74" s="12">
        <f>(Datos!W73-Datos!W72)/Datos!W72</f>
        <v>0.08342989571</v>
      </c>
      <c r="X74" s="12">
        <f>(Datos!X73-Datos!X72)/Datos!X72</f>
        <v>-0.004124766256</v>
      </c>
      <c r="Y74" s="12">
        <f>(Datos!Y73-Datos!Y72)/Datos!Y72</f>
        <v>0.0474137931</v>
      </c>
      <c r="Z74" s="12">
        <f>(Datos!Z73-Datos!Z72)/Datos!Z72</f>
        <v>0.02149869516</v>
      </c>
      <c r="AA74" s="12">
        <f>(Datos!AA73-Datos!AA72)/Datos!AA72</f>
        <v>0.0229226361</v>
      </c>
      <c r="AB74" s="12">
        <f>(Datos!AB73-Datos!AB72)/Datos!AB72</f>
        <v>0.08137044968</v>
      </c>
      <c r="AC74" s="12">
        <f>(Datos!AC73-Datos!AC72)/Datos!AC72</f>
        <v>0.02832369942</v>
      </c>
      <c r="AD74" s="12">
        <f>(Datos!AD73-Datos!AD72)/Datos!AD72</f>
        <v>0.05231949773</v>
      </c>
      <c r="AE74" s="12">
        <f>(Datos!AE73-Datos!AE72)/Datos!AE72</f>
        <v>0.04845195014</v>
      </c>
      <c r="AF74" s="12">
        <f>(Datos!AF73-Datos!AF72)/Datos!AF72</f>
        <v>0.01530612245</v>
      </c>
      <c r="AG74" s="12">
        <f>(Datos!AG73-Datos!AG72)/Datos!AG72</f>
        <v>0.03698539948</v>
      </c>
      <c r="AH74" s="13">
        <f>(Datos!AH73-Datos!AH72)/Datos!AH72</f>
        <v>0.04251000765</v>
      </c>
      <c r="AI74" s="14"/>
      <c r="AJ74" s="14"/>
    </row>
    <row r="75" ht="12.75" customHeight="1">
      <c r="B75" s="4">
        <v>43241.0</v>
      </c>
      <c r="C75" s="12">
        <f>(Datos!C74-Datos!C73)/Datos!C73</f>
        <v>0.04602052158</v>
      </c>
      <c r="D75" s="12">
        <f>(Datos!D74-Datos!D73)/Datos!D73</f>
        <v>-0.005153975003</v>
      </c>
      <c r="E75" s="12">
        <f>(Datos!E74-Datos!E73)/Datos!E73</f>
        <v>0.02862385321</v>
      </c>
      <c r="F75" s="12">
        <f>(Datos!F74-Datos!F73)/Datos!F73</f>
        <v>0.01539164889</v>
      </c>
      <c r="G75" s="12">
        <f>(Datos!G74-Datos!G73)/Datos!G73</f>
        <v>-0.01337555348</v>
      </c>
      <c r="H75" s="12">
        <f>(Datos!H74-Datos!H73)/Datos!H73</f>
        <v>-0.03130755064</v>
      </c>
      <c r="I75" s="12">
        <f>(Datos!I74-Datos!I73)/Datos!I73</f>
        <v>-0.02821658133</v>
      </c>
      <c r="J75" s="12">
        <f>(Datos!J74-Datos!J73)/Datos!J73</f>
        <v>-0.003395246655</v>
      </c>
      <c r="K75" s="12">
        <f>(Datos!K74-Datos!K73)/Datos!K73</f>
        <v>-0.03610148653</v>
      </c>
      <c r="L75" s="12">
        <f>(Datos!L74-Datos!L73)/Datos!L73</f>
        <v>0.02395772167</v>
      </c>
      <c r="M75" s="12">
        <f>(Datos!M74-Datos!M73)/Datos!M73</f>
        <v>0.03725398313</v>
      </c>
      <c r="N75" s="12">
        <f>(Datos!N74-Datos!N73)/Datos!N73</f>
        <v>0.02093327519</v>
      </c>
      <c r="O75" s="12">
        <f>(Datos!O74-Datos!O73)/Datos!O73</f>
        <v>0.01345392877</v>
      </c>
      <c r="P75" s="12">
        <f>(Datos!P74-Datos!P73)/Datos!P73</f>
        <v>0.06399884426</v>
      </c>
      <c r="Q75" s="12">
        <f>(Datos!Q74-Datos!Q73)/Datos!Q73</f>
        <v>0.04838709677</v>
      </c>
      <c r="R75" s="12">
        <f>(Datos!R74-Datos!R73)/Datos!R73</f>
        <v>0.01834561835</v>
      </c>
      <c r="S75" s="12">
        <f>(Datos!S74-Datos!S73)/Datos!S73</f>
        <v>0.03331451158</v>
      </c>
      <c r="T75" s="12">
        <f>(Datos!T74-Datos!T73)/Datos!T73</f>
        <v>0.01391325549</v>
      </c>
      <c r="U75" s="12">
        <f>(Datos!U74-Datos!U73)/Datos!U73</f>
        <v>0.05046728972</v>
      </c>
      <c r="V75" s="12">
        <f>(Datos!V74-Datos!V73)/Datos!V73</f>
        <v>0.004151444703</v>
      </c>
      <c r="W75" s="12">
        <f>(Datos!W74-Datos!W73)/Datos!W73</f>
        <v>-0.06577540107</v>
      </c>
      <c r="X75" s="12">
        <f>(Datos!X74-Datos!X73)/Datos!X73</f>
        <v>-0.004960218231</v>
      </c>
      <c r="Y75" s="12">
        <f>(Datos!Y74-Datos!Y73)/Datos!Y73</f>
        <v>0.00987654321</v>
      </c>
      <c r="Z75" s="12">
        <f>(Datos!Z74-Datos!Z73)/Datos!Z73</f>
        <v>0.006447688563</v>
      </c>
      <c r="AA75" s="12">
        <f>(Datos!AA74-Datos!AA73)/Datos!AA73</f>
        <v>0.01470588235</v>
      </c>
      <c r="AB75" s="12">
        <f>(Datos!AB74-Datos!AB73)/Datos!AB73</f>
        <v>-0.03465346535</v>
      </c>
      <c r="AC75" s="12">
        <f>(Datos!AC74-Datos!AC73)/Datos!AC73</f>
        <v>0.008993816751</v>
      </c>
      <c r="AD75" s="12">
        <f>(Datos!AD74-Datos!AD73)/Datos!AD73</f>
        <v>0.02607446691</v>
      </c>
      <c r="AE75" s="12">
        <f>(Datos!AE74-Datos!AE73)/Datos!AE73</f>
        <v>0.01342281879</v>
      </c>
      <c r="AF75" s="12">
        <f>(Datos!AF74-Datos!AF73)/Datos!AF73</f>
        <v>0.003350083752</v>
      </c>
      <c r="AG75" s="12">
        <f>(Datos!AG74-Datos!AG73)/Datos!AG73</f>
        <v>0.001820660293</v>
      </c>
      <c r="AH75" s="13">
        <f>(Datos!AH74-Datos!AH73)/Datos!AH73</f>
        <v>0.01772250249</v>
      </c>
      <c r="AI75" s="14"/>
      <c r="AJ75" s="14"/>
    </row>
    <row r="76" ht="12.75" customHeight="1">
      <c r="B76" s="4">
        <v>43242.0</v>
      </c>
      <c r="C76" s="12">
        <f>(Datos!C75-Datos!C74)/Datos!C74</f>
        <v>0.02038867843</v>
      </c>
      <c r="D76" s="12">
        <f>(Datos!D75-Datos!D74)/Datos!D74</f>
        <v>0.02279497474</v>
      </c>
      <c r="E76" s="12">
        <f>(Datos!E75-Datos!E74)/Datos!E74</f>
        <v>-0.01676774884</v>
      </c>
      <c r="F76" s="12">
        <f>(Datos!F75-Datos!F74)/Datos!F74</f>
        <v>-0.001050577818</v>
      </c>
      <c r="G76" s="12">
        <f>(Datos!G75-Datos!G74)/Datos!G74</f>
        <v>0.02984378954</v>
      </c>
      <c r="H76" s="12">
        <f>(Datos!H75-Datos!H74)/Datos!H74</f>
        <v>0.03350760456</v>
      </c>
      <c r="I76" s="12">
        <f>(Datos!I75-Datos!I74)/Datos!I74</f>
        <v>0.01775037369</v>
      </c>
      <c r="J76" s="12">
        <f>(Datos!J75-Datos!J74)/Datos!J74</f>
        <v>0.05070140281</v>
      </c>
      <c r="K76" s="12">
        <f>(Datos!K75-Datos!K74)/Datos!K74</f>
        <v>0.01924860853</v>
      </c>
      <c r="L76" s="12">
        <f>(Datos!L75-Datos!L74)/Datos!L74</f>
        <v>-0.01020759261</v>
      </c>
      <c r="M76" s="12">
        <f>(Datos!M75-Datos!M74)/Datos!M74</f>
        <v>0.02575107296</v>
      </c>
      <c r="N76" s="12">
        <f>(Datos!N75-Datos!N74)/Datos!N74</f>
        <v>0.005980350278</v>
      </c>
      <c r="O76" s="12">
        <f>(Datos!O75-Datos!O74)/Datos!O74</f>
        <v>0.0369254797</v>
      </c>
      <c r="P76" s="12">
        <f>(Datos!P75-Datos!P74)/Datos!P74</f>
        <v>-0.04059742023</v>
      </c>
      <c r="Q76" s="12">
        <f>(Datos!Q75-Datos!Q74)/Datos!Q74</f>
        <v>0.02213883677</v>
      </c>
      <c r="R76" s="12">
        <f>(Datos!R75-Datos!R74)/Datos!R74</f>
        <v>0.01335049059</v>
      </c>
      <c r="S76" s="12">
        <f>(Datos!S75-Datos!S74)/Datos!S74</f>
        <v>0.01566484517</v>
      </c>
      <c r="T76" s="12">
        <f>(Datos!T75-Datos!T74)/Datos!T74</f>
        <v>0.02223453602</v>
      </c>
      <c r="U76" s="12">
        <f>(Datos!U75-Datos!U74)/Datos!U74</f>
        <v>0.0231316726</v>
      </c>
      <c r="V76" s="12">
        <f>(Datos!V75-Datos!V74)/Datos!V74</f>
        <v>0.009591532992</v>
      </c>
      <c r="W76" s="12">
        <f>(Datos!W75-Datos!W74)/Datos!W74</f>
        <v>0.02690326274</v>
      </c>
      <c r="X76" s="12">
        <f>(Datos!X75-Datos!X74)/Datos!X74</f>
        <v>-0.001914474616</v>
      </c>
      <c r="Y76" s="12">
        <f>(Datos!Y75-Datos!Y74)/Datos!Y74</f>
        <v>0.004482477588</v>
      </c>
      <c r="Z76" s="12">
        <f>(Datos!Z75-Datos!Z74)/Datos!Z74</f>
        <v>0.1269188928</v>
      </c>
      <c r="AA76" s="12">
        <f>(Datos!AA75-Datos!AA74)/Datos!AA74</f>
        <v>0.03473659995</v>
      </c>
      <c r="AB76" s="12">
        <f>(Datos!AB75-Datos!AB74)/Datos!AB74</f>
        <v>-0.0358974359</v>
      </c>
      <c r="AC76" s="12">
        <f>(Datos!AC75-Datos!AC74)/Datos!AC74</f>
        <v>0.01559888579</v>
      </c>
      <c r="AD76" s="12">
        <f>(Datos!AD75-Datos!AD74)/Datos!AD74</f>
        <v>0.009044901475</v>
      </c>
      <c r="AE76" s="12">
        <f>(Datos!AE75-Datos!AE74)/Datos!AE74</f>
        <v>0.003784295175</v>
      </c>
      <c r="AF76" s="12">
        <f>(Datos!AF75-Datos!AF74)/Datos!AF74</f>
        <v>0.04173622705</v>
      </c>
      <c r="AG76" s="12">
        <f>(Datos!AG75-Datos!AG74)/Datos!AG74</f>
        <v>0.01708310422</v>
      </c>
      <c r="AH76" s="13">
        <f>(Datos!AH75-Datos!AH74)/Datos!AH74</f>
        <v>0.007335323935</v>
      </c>
      <c r="AI76" s="14"/>
      <c r="AJ76" s="14"/>
    </row>
    <row r="77" ht="12.75" customHeight="1">
      <c r="B77" s="4">
        <v>43243.0</v>
      </c>
      <c r="C77" s="12">
        <f>(Datos!C76-Datos!C75)/Datos!C75</f>
        <v>-0.008564486433</v>
      </c>
      <c r="D77" s="12">
        <f>(Datos!D76-Datos!D75)/Datos!D75</f>
        <v>-0.04647334431</v>
      </c>
      <c r="E77" s="12">
        <f>(Datos!E76-Datos!E75)/Datos!E75</f>
        <v>-0.02503628447</v>
      </c>
      <c r="F77" s="12">
        <f>(Datos!F76-Datos!F75)/Datos!F75</f>
        <v>-0.03515625</v>
      </c>
      <c r="G77" s="12">
        <f>(Datos!G76-Datos!G75)/Datos!G75</f>
        <v>-0.04582837635</v>
      </c>
      <c r="H77" s="12">
        <f>(Datos!H76-Datos!H75)/Datos!H75</f>
        <v>-0.04230857668</v>
      </c>
      <c r="I77" s="12">
        <f>(Datos!I76-Datos!I75)/Datos!I75</f>
        <v>-0.02915366257</v>
      </c>
      <c r="J77" s="12">
        <f>(Datos!J76-Datos!J75)/Datos!J75</f>
        <v>-0.02918176616</v>
      </c>
      <c r="K77" s="12">
        <f>(Datos!K76-Datos!K75)/Datos!K75</f>
        <v>-0.05449374289</v>
      </c>
      <c r="L77" s="12">
        <f>(Datos!L76-Datos!L75)/Datos!L75</f>
        <v>-0.03418308227</v>
      </c>
      <c r="M77" s="12">
        <f>(Datos!M76-Datos!M75)/Datos!M75</f>
        <v>-0.02400352345</v>
      </c>
      <c r="N77" s="12">
        <f>(Datos!N76-Datos!N75)/Datos!N75</f>
        <v>-0.04607218684</v>
      </c>
      <c r="O77" s="12">
        <f>(Datos!O76-Datos!O75)/Datos!O75</f>
        <v>-0.01108122647</v>
      </c>
      <c r="P77" s="12">
        <f>(Datos!P76-Datos!P75)/Datos!P75</f>
        <v>-0.03099348995</v>
      </c>
      <c r="Q77" s="12">
        <f>(Datos!Q76-Datos!Q75)/Datos!Q75</f>
        <v>-0.01395007342</v>
      </c>
      <c r="R77" s="12">
        <f>(Datos!R76-Datos!R75)/Datos!R75</f>
        <v>-0.03222222222</v>
      </c>
      <c r="S77" s="12">
        <f>(Datos!S76-Datos!S75)/Datos!S75</f>
        <v>-0.05039454806</v>
      </c>
      <c r="T77" s="12">
        <f>(Datos!T76-Datos!T75)/Datos!T75</f>
        <v>0.007476450714</v>
      </c>
      <c r="U77" s="12">
        <f>(Datos!U76-Datos!U75)/Datos!U75</f>
        <v>0.008695652174</v>
      </c>
      <c r="V77" s="12">
        <f>(Datos!V76-Datos!V75)/Datos!V75</f>
        <v>-0.006388206388</v>
      </c>
      <c r="W77" s="12">
        <f>(Datos!W76-Datos!W75)/Datos!W75</f>
        <v>-0.04849498328</v>
      </c>
      <c r="X77" s="12">
        <f>(Datos!X76-Datos!X75)/Datos!X75</f>
        <v>0.004184215345</v>
      </c>
      <c r="Y77" s="12">
        <f>(Datos!Y76-Datos!Y75)/Datos!Y75</f>
        <v>-0.05882352941</v>
      </c>
      <c r="Z77" s="12">
        <f>(Datos!Z76-Datos!Z75)/Datos!Z75</f>
        <v>-0.0610318567</v>
      </c>
      <c r="AA77" s="12">
        <f>(Datos!AA76-Datos!AA75)/Datos!AA75</f>
        <v>-0.0084481992</v>
      </c>
      <c r="AB77" s="12">
        <f>(Datos!AB76-Datos!AB75)/Datos!AB75</f>
        <v>-0.01382978723</v>
      </c>
      <c r="AC77" s="12">
        <f>(Datos!AC76-Datos!AC75)/Datos!AC75</f>
        <v>-0.02879868349</v>
      </c>
      <c r="AD77" s="12">
        <f>(Datos!AD76-Datos!AD75)/Datos!AD75</f>
        <v>0.03713584463</v>
      </c>
      <c r="AE77" s="12">
        <f>(Datos!AE76-Datos!AE75)/Datos!AE75</f>
        <v>0.027332705</v>
      </c>
      <c r="AF77" s="12">
        <f>(Datos!AF76-Datos!AF75)/Datos!AF75</f>
        <v>-0.03846153846</v>
      </c>
      <c r="AG77" s="12">
        <f>(Datos!AG76-Datos!AG75)/Datos!AG75</f>
        <v>-0.03249276106</v>
      </c>
      <c r="AH77" s="13">
        <f>(Datos!AH76-Datos!AH75)/Datos!AH75</f>
        <v>-0.02198175536</v>
      </c>
      <c r="AI77" s="14"/>
      <c r="AJ77" s="14"/>
    </row>
    <row r="78" ht="12.75" customHeight="1">
      <c r="B78" s="4">
        <v>43244.0</v>
      </c>
      <c r="C78" s="12">
        <f>(Datos!C77-Datos!C76)/Datos!C76</f>
        <v>0.01918729878</v>
      </c>
      <c r="D78" s="12">
        <f>(Datos!D77-Datos!D76)/Datos!D76</f>
        <v>0.01752988048</v>
      </c>
      <c r="E78" s="12">
        <f>(Datos!E77-Datos!E76)/Datos!E76</f>
        <v>-0.01451432825</v>
      </c>
      <c r="F78" s="12">
        <f>(Datos!F77-Datos!F76)/Datos!F76</f>
        <v>0.01853005294</v>
      </c>
      <c r="G78" s="12">
        <f>(Datos!G77-Datos!G76)/Datos!G76</f>
        <v>-0.002913752914</v>
      </c>
      <c r="H78" s="12">
        <f>(Datos!H77-Datos!H76)/Datos!H76</f>
        <v>-0.03529411765</v>
      </c>
      <c r="I78" s="12">
        <f>(Datos!I77-Datos!I76)/Datos!I76</f>
        <v>0</v>
      </c>
      <c r="J78" s="12">
        <f>(Datos!J77-Datos!J76)/Datos!J76</f>
        <v>-0.01748526523</v>
      </c>
      <c r="K78" s="12">
        <f>(Datos!K77-Datos!K76)/Datos!K76</f>
        <v>0.009024184815</v>
      </c>
      <c r="L78" s="12">
        <f>(Datos!L77-Datos!L76)/Datos!L76</f>
        <v>0.00899820036</v>
      </c>
      <c r="M78" s="12">
        <f>(Datos!M77-Datos!M76)/Datos!M76</f>
        <v>0.02730144404</v>
      </c>
      <c r="N78" s="12">
        <f>(Datos!N77-Datos!N76)/Datos!N76</f>
        <v>-0.01379924327</v>
      </c>
      <c r="O78" s="12">
        <f>(Datos!O77-Datos!O76)/Datos!O76</f>
        <v>0.003263707572</v>
      </c>
      <c r="P78" s="12">
        <f>(Datos!P77-Datos!P76)/Datos!P76</f>
        <v>-0.1034029502</v>
      </c>
      <c r="Q78" s="12">
        <f>(Datos!Q77-Datos!Q76)/Datos!Q76</f>
        <v>0.01414743112</v>
      </c>
      <c r="R78" s="12">
        <f>(Datos!R77-Datos!R76)/Datos!R76</f>
        <v>0.002296211251</v>
      </c>
      <c r="S78" s="12">
        <f>(Datos!S77-Datos!S76)/Datos!S76</f>
        <v>-0.01605288008</v>
      </c>
      <c r="T78" s="12">
        <f>(Datos!T77-Datos!T76)/Datos!T76</f>
        <v>0.005903273618</v>
      </c>
      <c r="U78" s="12">
        <f>(Datos!U77-Datos!U76)/Datos!U76</f>
        <v>0.006465517241</v>
      </c>
      <c r="V78" s="12">
        <f>(Datos!V77-Datos!V76)/Datos!V76</f>
        <v>0.0501153973</v>
      </c>
      <c r="W78" s="12">
        <f>(Datos!W77-Datos!W76)/Datos!W76</f>
        <v>-0.009373169303</v>
      </c>
      <c r="X78" s="12">
        <f>(Datos!X77-Datos!X76)/Datos!X76</f>
        <v>0.004098398023</v>
      </c>
      <c r="Y78" s="12">
        <f>(Datos!Y77-Datos!Y76)/Datos!Y76</f>
        <v>0.01163793103</v>
      </c>
      <c r="Z78" s="12">
        <f>(Datos!Z77-Datos!Z76)/Datos!Z76</f>
        <v>-0.009481379939</v>
      </c>
      <c r="AA78" s="12">
        <f>(Datos!AA77-Datos!AA76)/Datos!AA76</f>
        <v>-0.002242152466</v>
      </c>
      <c r="AB78" s="12">
        <f>(Datos!AB77-Datos!AB76)/Datos!AB76</f>
        <v>0.01294498382</v>
      </c>
      <c r="AC78" s="12">
        <f>(Datos!AC77-Datos!AC76)/Datos!AC76</f>
        <v>-0.005365715899</v>
      </c>
      <c r="AD78" s="12">
        <f>(Datos!AD77-Datos!AD76)/Datos!AD76</f>
        <v>0.006687930857</v>
      </c>
      <c r="AE78" s="12">
        <f>(Datos!AE77-Datos!AE76)/Datos!AE76</f>
        <v>-0.0119266055</v>
      </c>
      <c r="AF78" s="12">
        <f>(Datos!AF77-Datos!AF76)/Datos!AF76</f>
        <v>-0.006666666667</v>
      </c>
      <c r="AG78" s="12">
        <f>(Datos!AG77-Datos!AG76)/Datos!AG76</f>
        <v>0.00241509291</v>
      </c>
      <c r="AH78" s="13">
        <f>(Datos!AH77-Datos!AH76)/Datos!AH76</f>
        <v>0.005910829178</v>
      </c>
      <c r="AI78" s="14"/>
      <c r="AJ78" s="14"/>
    </row>
    <row r="79" ht="12.75" customHeight="1">
      <c r="B79" s="4">
        <v>43245.0</v>
      </c>
      <c r="C79" s="12">
        <f>(Datos!C78-Datos!C77)/Datos!C77</f>
        <v>0.003763721903</v>
      </c>
      <c r="D79" s="12">
        <f>(Datos!D78-Datos!D77)/Datos!D77</f>
        <v>0.0250587314</v>
      </c>
      <c r="E79" s="12">
        <f>(Datos!E78-Datos!E77)/Datos!E77</f>
        <v>0.02454682779</v>
      </c>
      <c r="F79" s="12">
        <f>(Datos!F78-Datos!F77)/Datos!F77</f>
        <v>0.03852621923</v>
      </c>
      <c r="G79" s="12">
        <f>(Datos!G78-Datos!G77)/Datos!G77</f>
        <v>0.04636211654</v>
      </c>
      <c r="H79" s="12">
        <f>(Datos!H78-Datos!H77)/Datos!H77</f>
        <v>0.007466401195</v>
      </c>
      <c r="I79" s="12">
        <f>(Datos!I78-Datos!I77)/Datos!I77</f>
        <v>-0.02318369199</v>
      </c>
      <c r="J79" s="12">
        <f>(Datos!J78-Datos!J77)/Datos!J77</f>
        <v>0.007798440312</v>
      </c>
      <c r="K79" s="12">
        <f>(Datos!K78-Datos!K77)/Datos!K77</f>
        <v>0.03267350346</v>
      </c>
      <c r="L79" s="12">
        <f>(Datos!L78-Datos!L77)/Datos!L77</f>
        <v>0.02782401902</v>
      </c>
      <c r="M79" s="12">
        <f>(Datos!M78-Datos!M77)/Datos!M77</f>
        <v>0.03382385241</v>
      </c>
      <c r="N79" s="12">
        <f>(Datos!N78-Datos!N77)/Datos!N77</f>
        <v>0.03498081697</v>
      </c>
      <c r="O79" s="12">
        <f>(Datos!O78-Datos!O77)/Datos!O77</f>
        <v>0.009867707656</v>
      </c>
      <c r="P79" s="12">
        <f>(Datos!P78-Datos!P77)/Datos!P77</f>
        <v>0.0338817397</v>
      </c>
      <c r="Q79" s="12">
        <f>(Datos!Q78-Datos!Q77)/Datos!Q77</f>
        <v>0.01908957416</v>
      </c>
      <c r="R79" s="12">
        <f>(Datos!R78-Datos!R77)/Datos!R77</f>
        <v>0.02601865488</v>
      </c>
      <c r="S79" s="12">
        <f>(Datos!S78-Datos!S77)/Datos!S77</f>
        <v>0.02898272553</v>
      </c>
      <c r="T79" s="12">
        <f>(Datos!T78-Datos!T77)/Datos!T77</f>
        <v>0.0150895601</v>
      </c>
      <c r="U79" s="12">
        <f>(Datos!U78-Datos!U77)/Datos!U77</f>
        <v>0.03083511777</v>
      </c>
      <c r="V79" s="12">
        <f>(Datos!V78-Datos!V77)/Datos!V77</f>
        <v>0.06232339089</v>
      </c>
      <c r="W79" s="12">
        <f>(Datos!W78-Datos!W77)/Datos!W77</f>
        <v>0.02779420461</v>
      </c>
      <c r="X79" s="12">
        <f>(Datos!X78-Datos!X77)/Datos!X77</f>
        <v>0.003423335891</v>
      </c>
      <c r="Y79" s="12">
        <f>(Datos!Y78-Datos!Y77)/Datos!Y77</f>
        <v>0.02726885386</v>
      </c>
      <c r="Z79" s="12">
        <f>(Datos!Z78-Datos!Z77)/Datos!Z77</f>
        <v>-0.01591511937</v>
      </c>
      <c r="AA79" s="12">
        <f>(Datos!AA78-Datos!AA77)/Datos!AA77</f>
        <v>0.03730337079</v>
      </c>
      <c r="AB79" s="12">
        <f>(Datos!AB78-Datos!AB77)/Datos!AB77</f>
        <v>0.01171458999</v>
      </c>
      <c r="AC79" s="12">
        <f>(Datos!AC78-Datos!AC77)/Datos!AC77</f>
        <v>0.03066439523</v>
      </c>
      <c r="AD79" s="12">
        <f>(Datos!AD78-Datos!AD77)/Datos!AD77</f>
        <v>0.0109362224</v>
      </c>
      <c r="AE79" s="12">
        <f>(Datos!AE78-Datos!AE77)/Datos!AE77</f>
        <v>-0.00278551532</v>
      </c>
      <c r="AF79" s="12">
        <f>(Datos!AF78-Datos!AF77)/Datos!AF77</f>
        <v>0.04362416107</v>
      </c>
      <c r="AG79" s="12">
        <f>(Datos!AG78-Datos!AG77)/Datos!AG77</f>
        <v>0.02785310041</v>
      </c>
      <c r="AH79" s="13">
        <f>(Datos!AH78-Datos!AH77)/Datos!AH77</f>
        <v>0.02552393265</v>
      </c>
      <c r="AI79" s="14"/>
      <c r="AJ79" s="14"/>
    </row>
    <row r="80" ht="12.75" customHeight="1">
      <c r="B80" s="4">
        <v>43248.0</v>
      </c>
      <c r="C80" s="12">
        <f>(Datos!C79-Datos!C78)/Datos!C78</f>
        <v>-0.009374023539</v>
      </c>
      <c r="D80" s="12">
        <f>(Datos!D79-Datos!D78)/Datos!D78</f>
        <v>-0.0388337153</v>
      </c>
      <c r="E80" s="12">
        <f>(Datos!E79-Datos!E78)/Datos!E78</f>
        <v>0.003685956506</v>
      </c>
      <c r="F80" s="12">
        <f>(Datos!F79-Datos!F78)/Datos!F78</f>
        <v>-0.01899013691</v>
      </c>
      <c r="G80" s="12">
        <f>(Datos!G79-Datos!G78)/Datos!G78</f>
        <v>-0.03955367349</v>
      </c>
      <c r="H80" s="12">
        <f>(Datos!H79-Datos!H78)/Datos!H78</f>
        <v>0.01605731225</v>
      </c>
      <c r="I80" s="12">
        <f>(Datos!I79-Datos!I78)/Datos!I78</f>
        <v>0.01169273656</v>
      </c>
      <c r="J80" s="12">
        <f>(Datos!J79-Datos!J78)/Datos!J78</f>
        <v>0.008333333333</v>
      </c>
      <c r="K80" s="12">
        <f>(Datos!K79-Datos!K78)/Datos!K78</f>
        <v>-0.02551963048</v>
      </c>
      <c r="L80" s="12">
        <f>(Datos!L79-Datos!L78)/Datos!L78</f>
        <v>-0.03725127256</v>
      </c>
      <c r="M80" s="12">
        <f>(Datos!M79-Datos!M78)/Datos!M78</f>
        <v>-0.002974293605</v>
      </c>
      <c r="N80" s="12">
        <f>(Datos!N79-Datos!N78)/Datos!N78</f>
        <v>-0.008068033144</v>
      </c>
      <c r="O80" s="12">
        <f>(Datos!O79-Datos!O78)/Datos!O78</f>
        <v>-0.01417373564</v>
      </c>
      <c r="P80" s="12">
        <f>(Datos!P79-Datos!P78)/Datos!P78</f>
        <v>-0.02899007405</v>
      </c>
      <c r="Q80" s="12">
        <f>(Datos!Q79-Datos!Q78)/Datos!Q78</f>
        <v>-0.03025936599</v>
      </c>
      <c r="R80" s="12">
        <f>(Datos!R79-Datos!R78)/Datos!R78</f>
        <v>0.0003189792663</v>
      </c>
      <c r="S80" s="12">
        <f>(Datos!S79-Datos!S78)/Datos!S78</f>
        <v>-0.005969035628</v>
      </c>
      <c r="T80" s="12">
        <f>(Datos!T79-Datos!T78)/Datos!T78</f>
        <v>0.0191619386</v>
      </c>
      <c r="U80" s="12">
        <f>(Datos!U79-Datos!U78)/Datos!U78</f>
        <v>-0.03157457416</v>
      </c>
      <c r="V80" s="12">
        <f>(Datos!V79-Datos!V78)/Datos!V78</f>
        <v>-0.006502142752</v>
      </c>
      <c r="W80" s="12">
        <f>(Datos!W79-Datos!W78)/Datos!W78</f>
        <v>-0.03624856157</v>
      </c>
      <c r="X80" s="12">
        <f>(Datos!X79-Datos!X78)/Datos!X78</f>
        <v>0.002533856394</v>
      </c>
      <c r="Y80" s="12">
        <f>(Datos!Y79-Datos!Y78)/Datos!Y78</f>
        <v>-0.03670676068</v>
      </c>
      <c r="Z80" s="12">
        <f>(Datos!Z79-Datos!Z78)/Datos!Z78</f>
        <v>-0.02507910464</v>
      </c>
      <c r="AA80" s="12">
        <f>(Datos!AA79-Datos!AA78)/Datos!AA78</f>
        <v>-0.06390814558</v>
      </c>
      <c r="AB80" s="12">
        <f>(Datos!AB79-Datos!AB78)/Datos!AB78</f>
        <v>-0.02210526316</v>
      </c>
      <c r="AC80" s="12">
        <f>(Datos!AC79-Datos!AC78)/Datos!AC78</f>
        <v>-0.05371900826</v>
      </c>
      <c r="AD80" s="12">
        <f>(Datos!AD79-Datos!AD78)/Datos!AD78</f>
        <v>0.008795875038</v>
      </c>
      <c r="AE80" s="12">
        <f>(Datos!AE79-Datos!AE78)/Datos!AE78</f>
        <v>0.008379888268</v>
      </c>
      <c r="AF80" s="12">
        <f>(Datos!AF79-Datos!AF78)/Datos!AF78</f>
        <v>-0.04823151125</v>
      </c>
      <c r="AG80" s="12">
        <f>(Datos!AG79-Datos!AG78)/Datos!AG78</f>
        <v>-0.02467161202</v>
      </c>
      <c r="AH80" s="13">
        <f>(Datos!AH79-Datos!AH78)/Datos!AH78</f>
        <v>-0.0193780056</v>
      </c>
      <c r="AI80" s="14"/>
      <c r="AJ80" s="14"/>
    </row>
    <row r="81" ht="12.75" customHeight="1">
      <c r="B81" s="4">
        <v>43249.0</v>
      </c>
      <c r="C81" s="12">
        <f>(Datos!C80-Datos!C79)/Datos!C79</f>
        <v>-0.006000570768</v>
      </c>
      <c r="D81" s="12">
        <f>(Datos!D80-Datos!D79)/Datos!D79</f>
        <v>-0.002119486025</v>
      </c>
      <c r="E81" s="12">
        <f>(Datos!E80-Datos!E79)/Datos!E79</f>
        <v>0.002570694087</v>
      </c>
      <c r="F81" s="12">
        <f>(Datos!F80-Datos!F79)/Datos!F79</f>
        <v>-0.01965786315</v>
      </c>
      <c r="G81" s="12">
        <f>(Datos!G80-Datos!G79)/Datos!G79</f>
        <v>-0.03224279474</v>
      </c>
      <c r="H81" s="12">
        <f>(Datos!H80-Datos!H79)/Datos!H79</f>
        <v>-0.03549720399</v>
      </c>
      <c r="I81" s="12">
        <f>(Datos!I80-Datos!I79)/Datos!I79</f>
        <v>-0.03532338308</v>
      </c>
      <c r="J81" s="12">
        <f>(Datos!J80-Datos!J79)/Datos!J79</f>
        <v>-0.0204643841</v>
      </c>
      <c r="K81" s="12">
        <f>(Datos!K80-Datos!K79)/Datos!K79</f>
        <v>-0.04704348856</v>
      </c>
      <c r="L81" s="12">
        <f>(Datos!L80-Datos!L79)/Datos!L79</f>
        <v>-0.02198990627</v>
      </c>
      <c r="M81" s="12">
        <f>(Datos!M80-Datos!M79)/Datos!M79</f>
        <v>0.01001491583</v>
      </c>
      <c r="N81" s="12">
        <f>(Datos!N80-Datos!N79)/Datos!N79</f>
        <v>-0.06221147505</v>
      </c>
      <c r="O81" s="12">
        <f>(Datos!O80-Datos!O79)/Datos!O79</f>
        <v>-0.02690338743</v>
      </c>
      <c r="P81" s="12">
        <f>(Datos!P80-Datos!P79)/Datos!P79</f>
        <v>0.03926659095</v>
      </c>
      <c r="Q81" s="12">
        <f>(Datos!Q80-Datos!Q79)/Datos!Q79</f>
        <v>-0.01337295691</v>
      </c>
      <c r="R81" s="12">
        <f>(Datos!R80-Datos!R79)/Datos!R79</f>
        <v>-0.02423469388</v>
      </c>
      <c r="S81" s="12">
        <f>(Datos!S80-Datos!S79)/Datos!S79</f>
        <v>-0.06774254081</v>
      </c>
      <c r="T81" s="12">
        <f>(Datos!T80-Datos!T79)/Datos!T79</f>
        <v>0</v>
      </c>
      <c r="U81" s="12">
        <f>(Datos!U80-Datos!U79)/Datos!U79</f>
        <v>0.01844701845</v>
      </c>
      <c r="V81" s="12">
        <f>(Datos!V80-Datos!V79)/Datos!V79</f>
        <v>-0.02826119292</v>
      </c>
      <c r="W81" s="12">
        <f>(Datos!W80-Datos!W79)/Datos!W79</f>
        <v>-0.003582089552</v>
      </c>
      <c r="X81" s="12">
        <f>(Datos!X80-Datos!X79)/Datos!X79</f>
        <v>0.004806672474</v>
      </c>
      <c r="Y81" s="12">
        <f>(Datos!Y80-Datos!Y79)/Datos!Y79</f>
        <v>-0.02604951561</v>
      </c>
      <c r="Z81" s="12">
        <f>(Datos!Z80-Datos!Z79)/Datos!Z79</f>
        <v>-0.0447169131</v>
      </c>
      <c r="AA81" s="12">
        <f>(Datos!AA80-Datos!AA79)/Datos!AA79</f>
        <v>-0.0430455913</v>
      </c>
      <c r="AB81" s="12">
        <f>(Datos!AB80-Datos!AB79)/Datos!AB79</f>
        <v>-0.01291711518</v>
      </c>
      <c r="AC81" s="12">
        <f>(Datos!AC80-Datos!AC79)/Datos!AC79</f>
        <v>-0.01950509461</v>
      </c>
      <c r="AD81" s="12">
        <f>(Datos!AD80-Datos!AD79)/Datos!AD79</f>
        <v>-0.0002004409701</v>
      </c>
      <c r="AE81" s="12">
        <f>(Datos!AE80-Datos!AE79)/Datos!AE79</f>
        <v>0.01108033241</v>
      </c>
      <c r="AF81" s="12">
        <f>(Datos!AF80-Datos!AF79)/Datos!AF79</f>
        <v>0.01689189189</v>
      </c>
      <c r="AG81" s="12">
        <f>(Datos!AG80-Datos!AG79)/Datos!AG79</f>
        <v>-0.02393855143</v>
      </c>
      <c r="AH81" s="13">
        <f>(Datos!AH80-Datos!AH79)/Datos!AH79</f>
        <v>-0.0197423073</v>
      </c>
      <c r="AI81" s="14"/>
      <c r="AJ81" s="14"/>
    </row>
    <row r="82" ht="12.75" customHeight="1">
      <c r="B82" s="4">
        <v>43250.0</v>
      </c>
      <c r="C82" s="12">
        <f>(Datos!C81-Datos!C80)/Datos!C80</f>
        <v>-0.007615881531</v>
      </c>
      <c r="D82" s="12">
        <f>(Datos!D81-Datos!D80)/Datos!D80</f>
        <v>-0.02615159963</v>
      </c>
      <c r="E82" s="12">
        <f>(Datos!E81-Datos!E80)/Datos!E80</f>
        <v>-0.02637362637</v>
      </c>
      <c r="F82" s="12">
        <f>(Datos!F81-Datos!F80)/Datos!F80</f>
        <v>-0.0188274912</v>
      </c>
      <c r="G82" s="12">
        <f>(Datos!G81-Datos!G80)/Datos!G80</f>
        <v>-0.01359793166</v>
      </c>
      <c r="H82" s="12">
        <f>(Datos!H81-Datos!H80)/Datos!H80</f>
        <v>-0.005545752458</v>
      </c>
      <c r="I82" s="12">
        <f>(Datos!I81-Datos!I80)/Datos!I80</f>
        <v>-0.01332963066</v>
      </c>
      <c r="J82" s="12">
        <f>(Datos!J81-Datos!J80)/Datos!J80</f>
        <v>-0.09180393732</v>
      </c>
      <c r="K82" s="12">
        <f>(Datos!K81-Datos!K80)/Datos!K80</f>
        <v>-0.01280775926</v>
      </c>
      <c r="L82" s="12">
        <f>(Datos!L81-Datos!L80)/Datos!L80</f>
        <v>0.009214891264</v>
      </c>
      <c r="M82" s="12">
        <f>(Datos!M81-Datos!M80)/Datos!M80</f>
        <v>-0.01814345992</v>
      </c>
      <c r="N82" s="12">
        <f>(Datos!N81-Datos!N80)/Datos!N80</f>
        <v>-0.0131270511</v>
      </c>
      <c r="O82" s="12">
        <f>(Datos!O81-Datos!O80)/Datos!O80</f>
        <v>-0.03727333781</v>
      </c>
      <c r="P82" s="12">
        <f>(Datos!P81-Datos!P80)/Datos!P80</f>
        <v>0.03091334895</v>
      </c>
      <c r="Q82" s="12">
        <f>(Datos!Q81-Datos!Q80)/Datos!Q80</f>
        <v>-0.01506024096</v>
      </c>
      <c r="R82" s="12">
        <f>(Datos!R81-Datos!R80)/Datos!R80</f>
        <v>-0.01633986928</v>
      </c>
      <c r="S82" s="12">
        <f>(Datos!S81-Datos!S80)/Datos!S80</f>
        <v>-0.02818035427</v>
      </c>
      <c r="T82" s="12">
        <f>(Datos!T81-Datos!T80)/Datos!T80</f>
        <v>-0.009724381028</v>
      </c>
      <c r="U82" s="12">
        <f>(Datos!U81-Datos!U80)/Datos!U80</f>
        <v>-0.01390058972</v>
      </c>
      <c r="V82" s="12">
        <f>(Datos!V81-Datos!V80)/Datos!V80</f>
        <v>-0.03673656819</v>
      </c>
      <c r="W82" s="12">
        <f>(Datos!W81-Datos!W80)/Datos!W80</f>
        <v>-0.05991611744</v>
      </c>
      <c r="X82" s="12">
        <f>(Datos!X81-Datos!X80)/Datos!X80</f>
        <v>0.00002245858637</v>
      </c>
      <c r="Y82" s="12">
        <f>(Datos!Y81-Datos!Y80)/Datos!Y80</f>
        <v>-0.01127320955</v>
      </c>
      <c r="Z82" s="12">
        <f>(Datos!Z81-Datos!Z80)/Datos!Z80</f>
        <v>-0.06316849125</v>
      </c>
      <c r="AA82" s="12">
        <f>(Datos!AA81-Datos!AA80)/Datos!AA80</f>
        <v>-0.03216444982</v>
      </c>
      <c r="AB82" s="12">
        <f>(Datos!AB81-Datos!AB80)/Datos!AB80</f>
        <v>-0.02181025082</v>
      </c>
      <c r="AC82" s="12">
        <f>(Datos!AC81-Datos!AC80)/Datos!AC80</f>
        <v>-0.00742280285</v>
      </c>
      <c r="AD82" s="12">
        <f>(Datos!AD81-Datos!AD80)/Datos!AD80</f>
        <v>0.01483560545</v>
      </c>
      <c r="AE82" s="12">
        <f>(Datos!AE81-Datos!AE80)/Datos!AE80</f>
        <v>-0.001826484018</v>
      </c>
      <c r="AF82" s="12">
        <f>(Datos!AF81-Datos!AF80)/Datos!AF80</f>
        <v>-0.01993355482</v>
      </c>
      <c r="AG82" s="12">
        <f>(Datos!AG81-Datos!AG80)/Datos!AG80</f>
        <v>-0.01254284749</v>
      </c>
      <c r="AH82" s="13">
        <f>(Datos!AH81-Datos!AH80)/Datos!AH80</f>
        <v>-0.0140319906</v>
      </c>
      <c r="AI82" s="14"/>
      <c r="AJ82" s="14"/>
    </row>
    <row r="83" ht="12.75" customHeight="1">
      <c r="B83" s="4">
        <v>43251.0</v>
      </c>
      <c r="C83" s="12">
        <f>(Datos!C82-Datos!C81)/Datos!C81</f>
        <v>0.007034800947</v>
      </c>
      <c r="D83" s="12">
        <f>(Datos!D82-Datos!D81)/Datos!D81</f>
        <v>-0.002181025082</v>
      </c>
      <c r="E83" s="12">
        <f>(Datos!E82-Datos!E81)/Datos!E81</f>
        <v>-0.006019563582</v>
      </c>
      <c r="F83" s="12">
        <f>(Datos!F82-Datos!F81)/Datos!F81</f>
        <v>0.01326053042</v>
      </c>
      <c r="G83" s="12">
        <f>(Datos!G82-Datos!G81)/Datos!G81</f>
        <v>0.01062593862</v>
      </c>
      <c r="H83" s="12">
        <f>(Datos!H82-Datos!H81)/Datos!H81</f>
        <v>0.0134347275</v>
      </c>
      <c r="I83" s="12">
        <f>(Datos!I82-Datos!I81)/Datos!I81</f>
        <v>0.02151099674</v>
      </c>
      <c r="J83" s="12">
        <f>(Datos!J82-Datos!J81)/Datos!J81</f>
        <v>0.04313205043</v>
      </c>
      <c r="K83" s="12">
        <f>(Datos!K82-Datos!K81)/Datos!K81</f>
        <v>-0.007431666457</v>
      </c>
      <c r="L83" s="12">
        <f>(Datos!L82-Datos!L81)/Datos!L81</f>
        <v>-0.03737521305</v>
      </c>
      <c r="M83" s="12">
        <f>(Datos!M82-Datos!M81)/Datos!M81</f>
        <v>-0.005371723249</v>
      </c>
      <c r="N83" s="12">
        <f>(Datos!N82-Datos!N81)/Datos!N81</f>
        <v>-0.0135391924</v>
      </c>
      <c r="O83" s="12">
        <f>(Datos!O82-Datos!O81)/Datos!O81</f>
        <v>0.007440995233</v>
      </c>
      <c r="P83" s="12">
        <f>(Datos!P82-Datos!P81)/Datos!P81</f>
        <v>-0.06103286385</v>
      </c>
      <c r="Q83" s="12">
        <f>(Datos!Q82-Datos!Q81)/Datos!Q81</f>
        <v>0.02178899083</v>
      </c>
      <c r="R83" s="12">
        <f>(Datos!R82-Datos!R81)/Datos!R81</f>
        <v>0.006146179402</v>
      </c>
      <c r="S83" s="12">
        <f>(Datos!S82-Datos!S81)/Datos!S81</f>
        <v>0.007456503728</v>
      </c>
      <c r="T83" s="12">
        <f>(Datos!T82-Datos!T81)/Datos!T81</f>
        <v>0.02454886212</v>
      </c>
      <c r="U83" s="12">
        <f>(Datos!U82-Datos!U81)/Datos!U81</f>
        <v>0.00854335754</v>
      </c>
      <c r="V83" s="12">
        <f>(Datos!V82-Datos!V81)/Datos!V81</f>
        <v>0.01318925791</v>
      </c>
      <c r="W83" s="12">
        <f>(Datos!W82-Datos!W81)/Datos!W81</f>
        <v>-0.01019757808</v>
      </c>
      <c r="X83" s="12">
        <f>(Datos!X82-Datos!X81)/Datos!X81</f>
        <v>0.005619012114</v>
      </c>
      <c r="Y83" s="12">
        <f>(Datos!Y82-Datos!Y81)/Datos!Y81</f>
        <v>0.02593337805</v>
      </c>
      <c r="Z83" s="12">
        <f>(Datos!Z82-Datos!Z81)/Datos!Z81</f>
        <v>-0.02780389523</v>
      </c>
      <c r="AA83" s="12">
        <f>(Datos!AA82-Datos!AA81)/Datos!AA81</f>
        <v>0.0002498750625</v>
      </c>
      <c r="AB83" s="12">
        <f>(Datos!AB82-Datos!AB81)/Datos!AB81</f>
        <v>0.003344481605</v>
      </c>
      <c r="AC83" s="12">
        <f>(Datos!AC82-Datos!AC81)/Datos!AC81</f>
        <v>-0.008674842955</v>
      </c>
      <c r="AD83" s="12">
        <f>(Datos!AD82-Datos!AD81)/Datos!AD81</f>
        <v>-0.01718688266</v>
      </c>
      <c r="AE83" s="12">
        <f>(Datos!AE82-Datos!AE81)/Datos!AE81</f>
        <v>-0.003659652333</v>
      </c>
      <c r="AF83" s="12">
        <f>(Datos!AF82-Datos!AF81)/Datos!AF81</f>
        <v>-0.02542372881</v>
      </c>
      <c r="AG83" s="12">
        <f>(Datos!AG82-Datos!AG81)/Datos!AG81</f>
        <v>0.003383333659</v>
      </c>
      <c r="AH83" s="13">
        <f>(Datos!AH82-Datos!AH81)/Datos!AH81</f>
        <v>-0.01211604975</v>
      </c>
      <c r="AI83" s="14"/>
      <c r="AJ83" s="14"/>
    </row>
    <row r="84" ht="12.75" customHeight="1">
      <c r="B84" s="4">
        <v>43252.0</v>
      </c>
      <c r="C84" s="12">
        <f>(Datos!C83-Datos!C82)/Datos!C82</f>
        <v>0.0139788767</v>
      </c>
      <c r="D84" s="12">
        <f>(Datos!D83-Datos!D82)/Datos!D82</f>
        <v>0.02418032787</v>
      </c>
      <c r="E84" s="12">
        <f>(Datos!E83-Datos!E82)/Datos!E82</f>
        <v>-0.03028009084</v>
      </c>
      <c r="F84" s="12">
        <f>(Datos!F83-Datos!F82)/Datos!F82</f>
        <v>0.01046959199</v>
      </c>
      <c r="G84" s="12">
        <f>(Datos!G83-Datos!G82)/Datos!G82</f>
        <v>0.01201424326</v>
      </c>
      <c r="H84" s="12">
        <f>(Datos!H83-Datos!H82)/Datos!H82</f>
        <v>-0.003251625813</v>
      </c>
      <c r="I84" s="12">
        <f>(Datos!I83-Datos!I82)/Datos!I82</f>
        <v>-0.002046760608</v>
      </c>
      <c r="J84" s="12">
        <f>(Datos!J83-Datos!J82)/Datos!J82</f>
        <v>-0.02184054283</v>
      </c>
      <c r="K84" s="12">
        <f>(Datos!K83-Datos!K82)/Datos!K82</f>
        <v>0.01941624365</v>
      </c>
      <c r="L84" s="12">
        <f>(Datos!L83-Datos!L82)/Datos!L82</f>
        <v>-0.02972050082</v>
      </c>
      <c r="M84" s="12">
        <f>(Datos!M83-Datos!M82)/Datos!M82</f>
        <v>-0.00194426442</v>
      </c>
      <c r="N84" s="12">
        <f>(Datos!N83-Datos!N82)/Datos!N82</f>
        <v>0.01083554057</v>
      </c>
      <c r="O84" s="12">
        <f>(Datos!O83-Datos!O82)/Datos!O82</f>
        <v>0.007270628967</v>
      </c>
      <c r="P84" s="12">
        <f>(Datos!P83-Datos!P82)/Datos!P82</f>
        <v>0.03258064516</v>
      </c>
      <c r="Q84" s="12">
        <f>(Datos!Q83-Datos!Q82)/Datos!Q82</f>
        <v>-0.01795735129</v>
      </c>
      <c r="R84" s="12">
        <f>(Datos!R83-Datos!R82)/Datos!R82</f>
        <v>0.004622750537</v>
      </c>
      <c r="S84" s="12">
        <f>(Datos!S83-Datos!S82)/Datos!S82</f>
        <v>-0.04296875</v>
      </c>
      <c r="T84" s="12">
        <f>(Datos!T83-Datos!T82)/Datos!T82</f>
        <v>-0.007507736093</v>
      </c>
      <c r="U84" s="12">
        <f>(Datos!U83-Datos!U82)/Datos!U82</f>
        <v>0</v>
      </c>
      <c r="V84" s="12">
        <f>(Datos!V83-Datos!V82)/Datos!V82</f>
        <v>-0.00878293601</v>
      </c>
      <c r="W84" s="12">
        <f>(Datos!W83-Datos!W82)/Datos!W82</f>
        <v>0.009658725048</v>
      </c>
      <c r="X84" s="12">
        <f>(Datos!X83-Datos!X82)/Datos!X82</f>
        <v>-0.00005806474666</v>
      </c>
      <c r="Y84" s="12">
        <f>(Datos!Y83-Datos!Y82)/Datos!Y82</f>
        <v>-0.009806057965</v>
      </c>
      <c r="Z84" s="12">
        <f>(Datos!Z83-Datos!Z82)/Datos!Z82</f>
        <v>0.008565902177</v>
      </c>
      <c r="AA84" s="12">
        <f>(Datos!AA83-Datos!AA82)/Datos!AA82</f>
        <v>-0.05870597052</v>
      </c>
      <c r="AB84" s="12">
        <f>(Datos!AB83-Datos!AB82)/Datos!AB82</f>
        <v>-0.006666666667</v>
      </c>
      <c r="AC84" s="12">
        <f>(Datos!AC83-Datos!AC82)/Datos!AC82</f>
        <v>-0.002414001207</v>
      </c>
      <c r="AD84" s="12">
        <f>(Datos!AD83-Datos!AD82)/Datos!AD82</f>
        <v>0.01226130653</v>
      </c>
      <c r="AE84" s="12">
        <f>(Datos!AE83-Datos!AE82)/Datos!AE82</f>
        <v>-0.005509641873</v>
      </c>
      <c r="AF84" s="12">
        <f>(Datos!AF83-Datos!AF82)/Datos!AF82</f>
        <v>-0.2205217391</v>
      </c>
      <c r="AG84" s="12">
        <f>(Datos!AG83-Datos!AG82)/Datos!AG82</f>
        <v>0.002387634974</v>
      </c>
      <c r="AH84" s="13">
        <f>(Datos!AH83-Datos!AH82)/Datos!AH82</f>
        <v>-0.01074411471</v>
      </c>
      <c r="AI84" s="14"/>
      <c r="AJ84" s="14"/>
    </row>
    <row r="85" ht="12.75" customHeight="1">
      <c r="B85" s="4">
        <v>43255.0</v>
      </c>
      <c r="C85" s="12">
        <f>(Datos!C84-Datos!C83)/Datos!C83</f>
        <v>-0.03383537131</v>
      </c>
      <c r="D85" s="12">
        <f>(Datos!D84-Datos!D83)/Datos!D83</f>
        <v>-0.04014939309</v>
      </c>
      <c r="E85" s="12">
        <f>(Datos!E84-Datos!E83)/Datos!E83</f>
        <v>-0.04293520687</v>
      </c>
      <c r="F85" s="12">
        <f>(Datos!F84-Datos!F83)/Datos!F83</f>
        <v>-0.04494895627</v>
      </c>
      <c r="G85" s="12">
        <f>(Datos!G84-Datos!G83)/Datos!G83</f>
        <v>-0.04798515009</v>
      </c>
      <c r="H85" s="12">
        <f>(Datos!H84-Datos!H83)/Datos!H83</f>
        <v>-0.04542032622</v>
      </c>
      <c r="I85" s="12">
        <f>(Datos!I84-Datos!I83)/Datos!I83</f>
        <v>-0.04527885146</v>
      </c>
      <c r="J85" s="12">
        <f>(Datos!J84-Datos!J83)/Datos!J83</f>
        <v>-0.03945371775</v>
      </c>
      <c r="K85" s="12">
        <f>(Datos!K84-Datos!K83)/Datos!K83</f>
        <v>-0.05825967882</v>
      </c>
      <c r="L85" s="12">
        <f>(Datos!L84-Datos!L83)/Datos!L83</f>
        <v>-0.009384775808</v>
      </c>
      <c r="M85" s="12">
        <f>(Datos!M84-Datos!M83)/Datos!M83</f>
        <v>-0.02402597403</v>
      </c>
      <c r="N85" s="12">
        <f>(Datos!N84-Datos!N83)/Datos!N83</f>
        <v>-0.0424011434</v>
      </c>
      <c r="O85" s="12">
        <f>(Datos!O84-Datos!O83)/Datos!O83</f>
        <v>-0.03941338222</v>
      </c>
      <c r="P85" s="12">
        <f>(Datos!P84-Datos!P83)/Datos!P83</f>
        <v>-0.03545766948</v>
      </c>
      <c r="Q85" s="12">
        <f>(Datos!Q84-Datos!Q83)/Datos!Q83</f>
        <v>0.001142857143</v>
      </c>
      <c r="R85" s="12">
        <f>(Datos!R84-Datos!R83)/Datos!R83</f>
        <v>-0.01659819228</v>
      </c>
      <c r="S85" s="12">
        <f>(Datos!S84-Datos!S83)/Datos!S83</f>
        <v>-0.02599355532</v>
      </c>
      <c r="T85" s="12">
        <f>(Datos!T84-Datos!T83)/Datos!T83</f>
        <v>-0.02929256723</v>
      </c>
      <c r="U85" s="12">
        <f>(Datos!U84-Datos!U83)/Datos!U83</f>
        <v>-0.03939008895</v>
      </c>
      <c r="V85" s="12">
        <f>(Datos!V84-Datos!V83)/Datos!V83</f>
        <v>0.001898734177</v>
      </c>
      <c r="W85" s="12">
        <f>(Datos!W84-Datos!W83)/Datos!W83</f>
        <v>-0.05484693878</v>
      </c>
      <c r="X85" s="12">
        <f>(Datos!X84-Datos!X83)/Datos!X83</f>
        <v>-0.001791178113</v>
      </c>
      <c r="Y85" s="12">
        <f>(Datos!Y84-Datos!Y83)/Datos!Y83</f>
        <v>-0.02992957746</v>
      </c>
      <c r="Z85" s="12">
        <f>(Datos!Z84-Datos!Z83)/Datos!Z83</f>
        <v>-0.08444145509</v>
      </c>
      <c r="AA85" s="12">
        <f>(Datos!AA84-Datos!AA83)/Datos!AA83</f>
        <v>0.01326963907</v>
      </c>
      <c r="AB85" s="12">
        <f>(Datos!AB84-Datos!AB83)/Datos!AB83</f>
        <v>0.004474272931</v>
      </c>
      <c r="AC85" s="12">
        <f>(Datos!AC84-Datos!AC83)/Datos!AC83</f>
        <v>-0.02056866304</v>
      </c>
      <c r="AD85" s="12">
        <f>(Datos!AD84-Datos!AD83)/Datos!AD83</f>
        <v>-0.009928514694</v>
      </c>
      <c r="AE85" s="12">
        <f>(Datos!AE84-Datos!AE83)/Datos!AE83</f>
        <v>-0.02585410896</v>
      </c>
      <c r="AF85" s="12">
        <f>(Datos!AF84-Datos!AF83)/Datos!AF83</f>
        <v>-0.04060687193</v>
      </c>
      <c r="AG85" s="12">
        <f>(Datos!AG84-Datos!AG83)/Datos!AG83</f>
        <v>-0.03255976744</v>
      </c>
      <c r="AH85" s="13">
        <f>(Datos!AH84-Datos!AH83)/Datos!AH83</f>
        <v>-0.02028315822</v>
      </c>
      <c r="AI85" s="14"/>
      <c r="AJ85" s="14"/>
    </row>
    <row r="86" ht="12.75" customHeight="1">
      <c r="B86" s="4">
        <v>43256.0</v>
      </c>
      <c r="C86" s="12">
        <f>(Datos!C85-Datos!C84)/Datos!C84</f>
        <v>-0.005193622571</v>
      </c>
      <c r="D86" s="12">
        <f>(Datos!D85-Datos!D84)/Datos!D84</f>
        <v>0.01195108394</v>
      </c>
      <c r="E86" s="12">
        <f>(Datos!E85-Datos!E84)/Datos!E84</f>
        <v>-0.01305057096</v>
      </c>
      <c r="F86" s="12">
        <f>(Datos!F85-Datos!F84)/Datos!F84</f>
        <v>0.009093809828</v>
      </c>
      <c r="G86" s="12">
        <f>(Datos!G85-Datos!G84)/Datos!G84</f>
        <v>0.03287013459</v>
      </c>
      <c r="H86" s="12">
        <f>(Datos!H85-Datos!H84)/Datos!H84</f>
        <v>0.04206098843</v>
      </c>
      <c r="I86" s="12">
        <f>(Datos!I85-Datos!I84)/Datos!I84</f>
        <v>0.0463521441</v>
      </c>
      <c r="J86" s="12">
        <f>(Datos!J85-Datos!J84)/Datos!J84</f>
        <v>0.0412999323</v>
      </c>
      <c r="K86" s="12">
        <f>(Datos!K85-Datos!K84)/Datos!K84</f>
        <v>0.04983476537</v>
      </c>
      <c r="L86" s="12">
        <f>(Datos!L85-Datos!L84)/Datos!L84</f>
        <v>0.003421052632</v>
      </c>
      <c r="M86" s="12">
        <f>(Datos!M85-Datos!M84)/Datos!M84</f>
        <v>0.001330671989</v>
      </c>
      <c r="N86" s="12">
        <f>(Datos!N85-Datos!N84)/Datos!N84</f>
        <v>0.009950248756</v>
      </c>
      <c r="O86" s="12">
        <f>(Datos!O85-Datos!O84)/Datos!O84</f>
        <v>0.01944179389</v>
      </c>
      <c r="P86" s="12">
        <f>(Datos!P85-Datos!P84)/Datos!P84</f>
        <v>-0.03303643725</v>
      </c>
      <c r="Q86" s="12">
        <f>(Datos!Q85-Datos!Q84)/Datos!Q84</f>
        <v>0.04832572298</v>
      </c>
      <c r="R86" s="12">
        <f>(Datos!R85-Datos!R84)/Datos!R84</f>
        <v>0.007352941176</v>
      </c>
      <c r="S86" s="12">
        <f>(Datos!S85-Datos!S84)/Datos!S84</f>
        <v>-0.008381120423</v>
      </c>
      <c r="T86" s="12">
        <f>(Datos!T85-Datos!T84)/Datos!T84</f>
        <v>0.004476077685</v>
      </c>
      <c r="U86" s="12">
        <f>(Datos!U85-Datos!U84)/Datos!U84</f>
        <v>-0.0004409171076</v>
      </c>
      <c r="V86" s="12">
        <f>(Datos!V85-Datos!V84)/Datos!V84</f>
        <v>-0.008843967151</v>
      </c>
      <c r="W86" s="12">
        <f>(Datos!W85-Datos!W84)/Datos!W84</f>
        <v>0.02766531714</v>
      </c>
      <c r="X86" s="12">
        <f>(Datos!X85-Datos!X84)/Datos!X84</f>
        <v>0.001593026482</v>
      </c>
      <c r="Y86" s="12">
        <f>(Datos!Y85-Datos!Y84)/Datos!Y84</f>
        <v>0.01769509982</v>
      </c>
      <c r="Z86" s="12">
        <f>(Datos!Z85-Datos!Z84)/Datos!Z84</f>
        <v>-0.005857869585</v>
      </c>
      <c r="AA86" s="12">
        <f>(Datos!AA85-Datos!AA84)/Datos!AA84</f>
        <v>0.008643268727</v>
      </c>
      <c r="AB86" s="12">
        <f>(Datos!AB85-Datos!AB84)/Datos!AB84</f>
        <v>-0.05011135857</v>
      </c>
      <c r="AC86" s="12">
        <f>(Datos!AC85-Datos!AC84)/Datos!AC84</f>
        <v>0.01883878938</v>
      </c>
      <c r="AD86" s="12">
        <f>(Datos!AD85-Datos!AD84)/Datos!AD84</f>
        <v>0.05736060971</v>
      </c>
      <c r="AE86" s="12">
        <f>(Datos!AE85-Datos!AE84)/Datos!AE84</f>
        <v>-0.003791469194</v>
      </c>
      <c r="AF86" s="12">
        <f>(Datos!AF85-Datos!AF84)/Datos!AF84</f>
        <v>-0.01581395349</v>
      </c>
      <c r="AG86" s="12">
        <f>(Datos!AG85-Datos!AG84)/Datos!AG84</f>
        <v>0.01853117337</v>
      </c>
      <c r="AH86" s="13">
        <f>(Datos!AH85-Datos!AH84)/Datos!AH84</f>
        <v>0.01375350407</v>
      </c>
      <c r="AI86" s="14"/>
      <c r="AJ86" s="14"/>
    </row>
    <row r="87" ht="12.75" customHeight="1">
      <c r="B87" s="4">
        <v>43257.0</v>
      </c>
      <c r="C87" s="12">
        <f>(Datos!C86-Datos!C85)/Datos!C85</f>
        <v>-0.03193725807</v>
      </c>
      <c r="D87" s="12">
        <f>(Datos!D86-Datos!D85)/Datos!D85</f>
        <v>-0.0626201593</v>
      </c>
      <c r="E87" s="12">
        <f>(Datos!E86-Datos!E85)/Datos!E85</f>
        <v>-0.0132231405</v>
      </c>
      <c r="F87" s="12">
        <f>(Datos!F86-Datos!F85)/Datos!F85</f>
        <v>-0.04996047431</v>
      </c>
      <c r="G87" s="12">
        <f>(Datos!G86-Datos!G85)/Datos!G85</f>
        <v>-0.05547729066</v>
      </c>
      <c r="H87" s="12">
        <f>(Datos!H86-Datos!H85)/Datos!H85</f>
        <v>-0.05474268416</v>
      </c>
      <c r="I87" s="12">
        <f>(Datos!I86-Datos!I85)/Datos!I85</f>
        <v>-0.04702305749</v>
      </c>
      <c r="J87" s="12">
        <f>(Datos!J86-Datos!J85)/Datos!J85</f>
        <v>-0.05418292154</v>
      </c>
      <c r="K87" s="12">
        <f>(Datos!K86-Datos!K85)/Datos!K85</f>
        <v>-0.05754218081</v>
      </c>
      <c r="L87" s="12">
        <f>(Datos!L86-Datos!L85)/Datos!L85</f>
        <v>-0.003540519276</v>
      </c>
      <c r="M87" s="12">
        <f>(Datos!M86-Datos!M85)/Datos!M85</f>
        <v>-0.02945736434</v>
      </c>
      <c r="N87" s="12">
        <f>(Datos!N86-Datos!N85)/Datos!N85</f>
        <v>-0.04876847291</v>
      </c>
      <c r="O87" s="12">
        <f>(Datos!O86-Datos!O85)/Datos!O85</f>
        <v>-0.05253305253</v>
      </c>
      <c r="P87" s="12">
        <f>(Datos!P86-Datos!P85)/Datos!P85</f>
        <v>-0.119410484</v>
      </c>
      <c r="Q87" s="12">
        <f>(Datos!Q86-Datos!Q85)/Datos!Q85</f>
        <v>-0.01488203267</v>
      </c>
      <c r="R87" s="12">
        <f>(Datos!R86-Datos!R85)/Datos!R85</f>
        <v>-0.02239548772</v>
      </c>
      <c r="S87" s="12">
        <f>(Datos!S86-Datos!S85)/Datos!S85</f>
        <v>-0.02112989324</v>
      </c>
      <c r="T87" s="12">
        <f>(Datos!T86-Datos!T85)/Datos!T85</f>
        <v>0.0217888446</v>
      </c>
      <c r="U87" s="12">
        <f>(Datos!U86-Datos!U85)/Datos!U85</f>
        <v>-0.05602117336</v>
      </c>
      <c r="V87" s="12">
        <f>(Datos!V86-Datos!V85)/Datos!V85</f>
        <v>0.02071383047</v>
      </c>
      <c r="W87" s="12">
        <f>(Datos!W86-Datos!W85)/Datos!W85</f>
        <v>-0.1050558109</v>
      </c>
      <c r="X87" s="12">
        <f>(Datos!X86-Datos!X85)/Datos!X85</f>
        <v>0.00239467453</v>
      </c>
      <c r="Y87" s="12">
        <f>(Datos!Y86-Datos!Y85)/Datos!Y85</f>
        <v>-0.01761034329</v>
      </c>
      <c r="Z87" s="12">
        <f>(Datos!Z86-Datos!Z85)/Datos!Z85</f>
        <v>-0.08016746782</v>
      </c>
      <c r="AA87" s="12">
        <f>(Datos!AA86-Datos!AA85)/Datos!AA85</f>
        <v>-0.0106465853</v>
      </c>
      <c r="AB87" s="12">
        <f>(Datos!AB86-Datos!AB85)/Datos!AB85</f>
        <v>-0.03282532239</v>
      </c>
      <c r="AC87" s="12">
        <f>(Datos!AC86-Datos!AC85)/Datos!AC85</f>
        <v>-0.02364352834</v>
      </c>
      <c r="AD87" s="12">
        <f>(Datos!AD86-Datos!AD85)/Datos!AD85</f>
        <v>-0.01460546282</v>
      </c>
      <c r="AE87" s="12">
        <f>(Datos!AE86-Datos!AE85)/Datos!AE85</f>
        <v>-0.01522359657</v>
      </c>
      <c r="AF87" s="12">
        <f>(Datos!AF86-Datos!AF85)/Datos!AF85</f>
        <v>-0.02079395085</v>
      </c>
      <c r="AG87" s="12">
        <f>(Datos!AG86-Datos!AG85)/Datos!AG85</f>
        <v>-0.03181979635</v>
      </c>
      <c r="AH87" s="13">
        <f>(Datos!AH86-Datos!AH85)/Datos!AH85</f>
        <v>-0.01958217003</v>
      </c>
      <c r="AI87" s="14"/>
      <c r="AJ87" s="14"/>
    </row>
    <row r="88" ht="12.75" customHeight="1">
      <c r="B88" s="4">
        <v>43258.0</v>
      </c>
      <c r="C88" s="12">
        <f>(Datos!C87-Datos!C86)/Datos!C86</f>
        <v>0.03501025707</v>
      </c>
      <c r="D88" s="12">
        <f>(Datos!D87-Datos!D86)/Datos!D86</f>
        <v>0.07969528274</v>
      </c>
      <c r="E88" s="12">
        <f>(Datos!E87-Datos!E86)/Datos!E86</f>
        <v>0.07579564489</v>
      </c>
      <c r="F88" s="12">
        <f>(Datos!F87-Datos!F86)/Datos!F86</f>
        <v>0.09835247129</v>
      </c>
      <c r="G88" s="12">
        <f>(Datos!G87-Datos!G86)/Datos!G86</f>
        <v>0.08843182293</v>
      </c>
      <c r="H88" s="12">
        <f>(Datos!H87-Datos!H86)/Datos!H86</f>
        <v>0.07018948492</v>
      </c>
      <c r="I88" s="12">
        <f>(Datos!I87-Datos!I86)/Datos!I86</f>
        <v>0.05651075113</v>
      </c>
      <c r="J88" s="12">
        <f>(Datos!J87-Datos!J86)/Datos!J86</f>
        <v>0.1067827681</v>
      </c>
      <c r="K88" s="12">
        <f>(Datos!K87-Datos!K86)/Datos!K86</f>
        <v>0.114495658</v>
      </c>
      <c r="L88" s="12">
        <f>(Datos!L87-Datos!L86)/Datos!L86</f>
        <v>0.0504013686</v>
      </c>
      <c r="M88" s="12">
        <f>(Datos!M87-Datos!M86)/Datos!M86</f>
        <v>0.03377453218</v>
      </c>
      <c r="N88" s="12">
        <f>(Datos!N87-Datos!N86)/Datos!N86</f>
        <v>0.09476954946</v>
      </c>
      <c r="O88" s="12">
        <f>(Datos!O87-Datos!O86)/Datos!O86</f>
        <v>0.09656705359</v>
      </c>
      <c r="P88" s="12">
        <f>(Datos!P87-Datos!P86)/Datos!P86</f>
        <v>0.05051350323</v>
      </c>
      <c r="Q88" s="12">
        <f>(Datos!Q87-Datos!Q86)/Datos!Q86</f>
        <v>0.07074428887</v>
      </c>
      <c r="R88" s="12">
        <f>(Datos!R87-Datos!R86)/Datos!R86</f>
        <v>0.05599864246</v>
      </c>
      <c r="S88" s="12">
        <f>(Datos!S87-Datos!S86)/Datos!S86</f>
        <v>0.09088843445</v>
      </c>
      <c r="T88" s="12">
        <f>(Datos!T87-Datos!T86)/Datos!T86</f>
        <v>0.007754701845</v>
      </c>
      <c r="U88" s="12">
        <f>(Datos!U87-Datos!U86)/Datos!U86</f>
        <v>0.05140186916</v>
      </c>
      <c r="V88" s="12">
        <f>(Datos!V87-Datos!V86)/Datos!V86</f>
        <v>0.04870433968</v>
      </c>
      <c r="W88" s="12">
        <f>(Datos!W87-Datos!W86)/Datos!W86</f>
        <v>0.1276595745</v>
      </c>
      <c r="X88" s="12">
        <f>(Datos!X87-Datos!X86)/Datos!X86</f>
        <v>-0.006034782454</v>
      </c>
      <c r="Y88" s="12">
        <f>(Datos!Y87-Datos!Y86)/Datos!Y86</f>
        <v>0.09598366236</v>
      </c>
      <c r="Z88" s="12">
        <f>(Datos!Z87-Datos!Z86)/Datos!Z86</f>
        <v>0.1921780175</v>
      </c>
      <c r="AA88" s="12">
        <f>(Datos!AA87-Datos!AA86)/Datos!AA86</f>
        <v>0.0469816273</v>
      </c>
      <c r="AB88" s="12">
        <f>(Datos!AB87-Datos!AB86)/Datos!AB86</f>
        <v>0.1151515152</v>
      </c>
      <c r="AC88" s="12">
        <f>(Datos!AC87-Datos!AC86)/Datos!AC86</f>
        <v>0.05464141571</v>
      </c>
      <c r="AD88" s="12">
        <f>(Datos!AD87-Datos!AD86)/Datos!AD86</f>
        <v>-0.007699711261</v>
      </c>
      <c r="AE88" s="12">
        <f>(Datos!AE87-Datos!AE86)/Datos!AE86</f>
        <v>0.01642512077</v>
      </c>
      <c r="AF88" s="12">
        <f>(Datos!AF87-Datos!AF86)/Datos!AF86</f>
        <v>0.07384169884</v>
      </c>
      <c r="AG88" s="12">
        <f>(Datos!AG87-Datos!AG86)/Datos!AG86</f>
        <v>0.06922661449</v>
      </c>
      <c r="AH88" s="13">
        <f>(Datos!AH87-Datos!AH86)/Datos!AH86</f>
        <v>0.0588351387</v>
      </c>
      <c r="AI88" s="14"/>
      <c r="AJ88" s="14"/>
    </row>
    <row r="89" ht="12.75" customHeight="1">
      <c r="B89" s="4">
        <v>43259.0</v>
      </c>
      <c r="C89" s="12">
        <f>(Datos!C88-Datos!C87)/Datos!C87</f>
        <v>-0.03642740456</v>
      </c>
      <c r="D89" s="12">
        <f>(Datos!D88-Datos!D87)/Datos!D87</f>
        <v>-0.0447761194</v>
      </c>
      <c r="E89" s="12">
        <f>(Datos!E88-Datos!E87)/Datos!E87</f>
        <v>-0.05177111717</v>
      </c>
      <c r="F89" s="12">
        <f>(Datos!F88-Datos!F87)/Datos!F87</f>
        <v>-0.06833333333</v>
      </c>
      <c r="G89" s="12">
        <f>(Datos!G88-Datos!G87)/Datos!G87</f>
        <v>-0.07450496745</v>
      </c>
      <c r="H89" s="12">
        <f>(Datos!H88-Datos!H87)/Datos!H87</f>
        <v>-0.08503740648</v>
      </c>
      <c r="I89" s="12">
        <f>(Datos!I88-Datos!I87)/Datos!I87</f>
        <v>-0.08732990863</v>
      </c>
      <c r="J89" s="12">
        <f>(Datos!J88-Datos!J87)/Datos!J87</f>
        <v>-0.1004140787</v>
      </c>
      <c r="K89" s="12">
        <f>(Datos!K88-Datos!K87)/Datos!K87</f>
        <v>-0.09853752098</v>
      </c>
      <c r="L89" s="12">
        <f>(Datos!L88-Datos!L87)/Datos!L87</f>
        <v>0.001503382611</v>
      </c>
      <c r="M89" s="12">
        <f>(Datos!M88-Datos!M87)/Datos!M87</f>
        <v>-0.01390728477</v>
      </c>
      <c r="N89" s="12">
        <f>(Datos!N88-Datos!N87)/Datos!N87</f>
        <v>-0.09508041627</v>
      </c>
      <c r="O89" s="12">
        <f>(Datos!O88-Datos!O87)/Datos!O87</f>
        <v>-0.02927927928</v>
      </c>
      <c r="P89" s="12">
        <f>(Datos!P88-Datos!P87)/Datos!P87</f>
        <v>-0.02310087624</v>
      </c>
      <c r="Q89" s="12">
        <f>(Datos!Q88-Datos!Q87)/Datos!Q87</f>
        <v>-0.01032346869</v>
      </c>
      <c r="R89" s="12">
        <f>(Datos!R88-Datos!R87)/Datos!R87</f>
        <v>-0.04660131769</v>
      </c>
      <c r="S89" s="12">
        <f>(Datos!S88-Datos!S87)/Datos!S87</f>
        <v>-0.04415746719</v>
      </c>
      <c r="T89" s="12">
        <f>(Datos!T88-Datos!T87)/Datos!T87</f>
        <v>0.03078011675</v>
      </c>
      <c r="U89" s="12">
        <f>(Datos!U88-Datos!U87)/Datos!U87</f>
        <v>-0.03955555556</v>
      </c>
      <c r="V89" s="12">
        <f>(Datos!V88-Datos!V87)/Datos!V87</f>
        <v>-0.02991961893</v>
      </c>
      <c r="W89" s="12">
        <f>(Datos!W88-Datos!W87)/Datos!W87</f>
        <v>-0.1984385166</v>
      </c>
      <c r="X89" s="12">
        <f>(Datos!X88-Datos!X87)/Datos!X87</f>
        <v>0.003430308683</v>
      </c>
      <c r="Y89" s="12">
        <f>(Datos!Y88-Datos!Y87)/Datos!Y87</f>
        <v>-0.07163561077</v>
      </c>
      <c r="Z89" s="12">
        <f>(Datos!Z88-Datos!Z87)/Datos!Z87</f>
        <v>-0.05995475113</v>
      </c>
      <c r="AA89" s="12">
        <f>(Datos!AA88-Datos!AA87)/Datos!AA87</f>
        <v>-0.03158686388</v>
      </c>
      <c r="AB89" s="12">
        <f>(Datos!AB88-Datos!AB87)/Datos!AB87</f>
        <v>-0.08043478261</v>
      </c>
      <c r="AC89" s="12">
        <f>(Datos!AC88-Datos!AC87)/Datos!AC87</f>
        <v>-0.05122166618</v>
      </c>
      <c r="AD89" s="12">
        <f>(Datos!AD88-Datos!AD87)/Datos!AD87</f>
        <v>0.01804073715</v>
      </c>
      <c r="AE89" s="12">
        <f>(Datos!AE88-Datos!AE87)/Datos!AE87</f>
        <v>0</v>
      </c>
      <c r="AF89" s="12">
        <f>(Datos!AF88-Datos!AF87)/Datos!AF87</f>
        <v>-0.02247191011</v>
      </c>
      <c r="AG89" s="12">
        <f>(Datos!AG88-Datos!AG87)/Datos!AG87</f>
        <v>-0.05278307282</v>
      </c>
      <c r="AH89" s="13">
        <f>(Datos!AH88-Datos!AH87)/Datos!AH87</f>
        <v>-0.02975797607</v>
      </c>
      <c r="AI89" s="14"/>
      <c r="AJ89" s="14"/>
    </row>
    <row r="90" ht="12.75" customHeight="1">
      <c r="B90" s="4">
        <v>43262.0</v>
      </c>
      <c r="C90" s="12">
        <f>(Datos!C89-Datos!C88)/Datos!C88</f>
        <v>-0.05739377772</v>
      </c>
      <c r="D90" s="12">
        <f>(Datos!D89-Datos!D88)/Datos!D88</f>
        <v>-0.05142045455</v>
      </c>
      <c r="E90" s="12">
        <f>(Datos!E89-Datos!E88)/Datos!E88</f>
        <v>-0.02955665025</v>
      </c>
      <c r="F90" s="12">
        <f>(Datos!F89-Datos!F88)/Datos!F88</f>
        <v>-0.05643194015</v>
      </c>
      <c r="G90" s="12">
        <f>(Datos!G89-Datos!G88)/Datos!G88</f>
        <v>-0.04086588291</v>
      </c>
      <c r="H90" s="12">
        <f>(Datos!H89-Datos!H88)/Datos!H88</f>
        <v>-0.05233033524</v>
      </c>
      <c r="I90" s="12">
        <f>(Datos!I89-Datos!I88)/Datos!I88</f>
        <v>-0.07416000687</v>
      </c>
      <c r="J90" s="12">
        <f>(Datos!J89-Datos!J88)/Datos!J88</f>
        <v>-0.08607594937</v>
      </c>
      <c r="K90" s="12">
        <f>(Datos!K89-Datos!K88)/Datos!K88</f>
        <v>-0.04295212766</v>
      </c>
      <c r="L90" s="12">
        <f>(Datos!L89-Datos!L88)/Datos!L88</f>
        <v>-0.04003002252</v>
      </c>
      <c r="M90" s="12">
        <f>(Datos!M89-Datos!M88)/Datos!M88</f>
        <v>-0.08126259234</v>
      </c>
      <c r="N90" s="12">
        <f>(Datos!N89-Datos!N88)/Datos!N88</f>
        <v>-0.03162571877</v>
      </c>
      <c r="O90" s="12">
        <f>(Datos!O89-Datos!O88)/Datos!O88</f>
        <v>-0.03944315545</v>
      </c>
      <c r="P90" s="12">
        <f>(Datos!P89-Datos!P88)/Datos!P88</f>
        <v>-0.05948851001</v>
      </c>
      <c r="Q90" s="12">
        <f>(Datos!Q89-Datos!Q88)/Datos!Q88</f>
        <v>-0.02573018081</v>
      </c>
      <c r="R90" s="12">
        <f>(Datos!R89-Datos!R88)/Datos!R88</f>
        <v>-0.07584695769</v>
      </c>
      <c r="S90" s="12">
        <f>(Datos!S89-Datos!S88)/Datos!S88</f>
        <v>-0.09740684245</v>
      </c>
      <c r="T90" s="12">
        <f>(Datos!T89-Datos!T88)/Datos!T88</f>
        <v>-0.03748069332</v>
      </c>
      <c r="U90" s="12">
        <f>(Datos!U89-Datos!U88)/Datos!U88</f>
        <v>-0.0708005553</v>
      </c>
      <c r="V90" s="12">
        <f>(Datos!V89-Datos!V88)/Datos!V88</f>
        <v>0.002608562222</v>
      </c>
      <c r="W90" s="12">
        <f>(Datos!W89-Datos!W88)/Datos!W88</f>
        <v>-0.01785714286</v>
      </c>
      <c r="X90" s="12">
        <f>(Datos!X89-Datos!X88)/Datos!X88</f>
        <v>-0.0002904677424</v>
      </c>
      <c r="Y90" s="12">
        <f>(Datos!Y89-Datos!Y88)/Datos!Y88</f>
        <v>-0.04884032114</v>
      </c>
      <c r="Z90" s="12">
        <f>(Datos!Z89-Datos!Z88)/Datos!Z88</f>
        <v>-0.1140192539</v>
      </c>
      <c r="AA90" s="12">
        <f>(Datos!AA89-Datos!AA88)/Datos!AA88</f>
        <v>-0.04245405126</v>
      </c>
      <c r="AB90" s="12">
        <f>(Datos!AB89-Datos!AB88)/Datos!AB88</f>
        <v>-0.09574468085</v>
      </c>
      <c r="AC90" s="12">
        <f>(Datos!AC89-Datos!AC88)/Datos!AC88</f>
        <v>-0.03102699348</v>
      </c>
      <c r="AD90" s="12">
        <f>(Datos!AD89-Datos!AD88)/Datos!AD88</f>
        <v>-0.03296493902</v>
      </c>
      <c r="AE90" s="12">
        <f>(Datos!AE89-Datos!AE88)/Datos!AE88</f>
        <v>-0.02281368821</v>
      </c>
      <c r="AF90" s="12">
        <f>(Datos!AF89-Datos!AF88)/Datos!AF88</f>
        <v>-0.09655172414</v>
      </c>
      <c r="AG90" s="12">
        <f>(Datos!AG89-Datos!AG88)/Datos!AG88</f>
        <v>-0.04568231672</v>
      </c>
      <c r="AH90" s="13">
        <f>(Datos!AH89-Datos!AH88)/Datos!AH88</f>
        <v>-0.0411154901</v>
      </c>
      <c r="AI90" s="14"/>
      <c r="AJ90" s="14"/>
    </row>
    <row r="91" ht="12.75" customHeight="1">
      <c r="B91" s="4">
        <v>43263.0</v>
      </c>
      <c r="C91" s="12">
        <f>(Datos!C90-Datos!C89)/Datos!C89</f>
        <v>0.05122194471</v>
      </c>
      <c r="D91" s="12">
        <f>(Datos!D90-Datos!D89)/Datos!D89</f>
        <v>0.07651991614</v>
      </c>
      <c r="E91" s="12">
        <f>(Datos!E90-Datos!E89)/Datos!E89</f>
        <v>-0.007191201354</v>
      </c>
      <c r="F91" s="12">
        <f>(Datos!F90-Datos!F89)/Datos!F89</f>
        <v>0.05997931748</v>
      </c>
      <c r="G91" s="12">
        <f>(Datos!G90-Datos!G89)/Datos!G89</f>
        <v>0.0813393436</v>
      </c>
      <c r="H91" s="12">
        <f>(Datos!H90-Datos!H89)/Datos!H89</f>
        <v>0.1044003451</v>
      </c>
      <c r="I91" s="12">
        <f>(Datos!I90-Datos!I89)/Datos!I89</f>
        <v>0.09369779098</v>
      </c>
      <c r="J91" s="12">
        <f>(Datos!J90-Datos!J89)/Datos!J89</f>
        <v>0.1458071015</v>
      </c>
      <c r="K91" s="12">
        <f>(Datos!K90-Datos!K89)/Datos!K89</f>
        <v>0.07683757121</v>
      </c>
      <c r="L91" s="12">
        <f>(Datos!L90-Datos!L89)/Datos!L89</f>
        <v>0.02827729997</v>
      </c>
      <c r="M91" s="12">
        <f>(Datos!M90-Datos!M89)/Datos!M89</f>
        <v>0.05238791423</v>
      </c>
      <c r="N91" s="12">
        <f>(Datos!N90-Datos!N89)/Datos!N89</f>
        <v>0.06315789474</v>
      </c>
      <c r="O91" s="12">
        <f>(Datos!O90-Datos!O89)/Datos!O89</f>
        <v>0.03611111111</v>
      </c>
      <c r="P91" s="12">
        <f>(Datos!P90-Datos!P89)/Datos!P89</f>
        <v>0.06305418719</v>
      </c>
      <c r="Q91" s="12">
        <f>(Datos!Q90-Datos!Q89)/Datos!Q89</f>
        <v>0.06281227695</v>
      </c>
      <c r="R91" s="12">
        <f>(Datos!R90-Datos!R89)/Datos!R89</f>
        <v>0.07970089367</v>
      </c>
      <c r="S91" s="12">
        <f>(Datos!S90-Datos!S89)/Datos!S89</f>
        <v>0.04466441333</v>
      </c>
      <c r="T91" s="12">
        <f>(Datos!T90-Datos!T89)/Datos!T89</f>
        <v>0.03683952891</v>
      </c>
      <c r="U91" s="12">
        <f>(Datos!U90-Datos!U89)/Datos!U89</f>
        <v>0.04930278884</v>
      </c>
      <c r="V91" s="12">
        <f>(Datos!V90-Datos!V89)/Datos!V89</f>
        <v>-0.02785430058</v>
      </c>
      <c r="W91" s="12">
        <f>(Datos!W90-Datos!W89)/Datos!W89</f>
        <v>0.08925619835</v>
      </c>
      <c r="X91" s="12">
        <f>(Datos!X90-Datos!X89)/Datos!X89</f>
        <v>0.000357602632</v>
      </c>
      <c r="Y91" s="12">
        <f>(Datos!Y90-Datos!Y89)/Datos!Y89</f>
        <v>0.05861664713</v>
      </c>
      <c r="Z91" s="12">
        <f>(Datos!Z90-Datos!Z89)/Datos!Z89</f>
        <v>0.05008488964</v>
      </c>
      <c r="AA91" s="12">
        <f>(Datos!AA90-Datos!AA89)/Datos!AA89</f>
        <v>0.05433901054</v>
      </c>
      <c r="AB91" s="12">
        <f>(Datos!AB90-Datos!AB89)/Datos!AB89</f>
        <v>0.03529411765</v>
      </c>
      <c r="AC91" s="12">
        <f>(Datos!AC90-Datos!AC89)/Datos!AC89</f>
        <v>0.0441882805</v>
      </c>
      <c r="AD91" s="12">
        <f>(Datos!AD90-Datos!AD89)/Datos!AD89</f>
        <v>0.009655172414</v>
      </c>
      <c r="AE91" s="12">
        <f>(Datos!AE90-Datos!AE89)/Datos!AE89</f>
        <v>0.006809338521</v>
      </c>
      <c r="AF91" s="12">
        <f>(Datos!AF90-Datos!AF89)/Datos!AF89</f>
        <v>0.05089058524</v>
      </c>
      <c r="AG91" s="12">
        <f>(Datos!AG90-Datos!AG89)/Datos!AG89</f>
        <v>0.06063769216</v>
      </c>
      <c r="AH91" s="13">
        <f>(Datos!AH90-Datos!AH89)/Datos!AH89</f>
        <v>0.03634031254</v>
      </c>
      <c r="AI91" s="14"/>
      <c r="AJ91" s="14"/>
    </row>
    <row r="92" ht="12.75" customHeight="1">
      <c r="B92" s="4">
        <v>43264.0</v>
      </c>
      <c r="C92" s="12">
        <f>(Datos!C91-Datos!C90)/Datos!C90</f>
        <v>-0.1257277696</v>
      </c>
      <c r="D92" s="12">
        <f>(Datos!D91-Datos!D90)/Datos!D90</f>
        <v>0.005285853387</v>
      </c>
      <c r="E92" s="12">
        <f>(Datos!E91-Datos!E90)/Datos!E90</f>
        <v>-0.01789518534</v>
      </c>
      <c r="F92" s="12">
        <f>(Datos!F91-Datos!F90)/Datos!F90</f>
        <v>-0.04113821138</v>
      </c>
      <c r="G92" s="12">
        <f>(Datos!G91-Datos!G90)/Datos!G90</f>
        <v>-0.06628406641</v>
      </c>
      <c r="H92" s="12">
        <f>(Datos!H91-Datos!H90)/Datos!H90</f>
        <v>-0.05963541667</v>
      </c>
      <c r="I92" s="12">
        <f>(Datos!I91-Datos!I90)/Datos!I90</f>
        <v>-0.04463868969</v>
      </c>
      <c r="J92" s="12">
        <f>(Datos!J91-Datos!J90)/Datos!J90</f>
        <v>-0.05208791209</v>
      </c>
      <c r="K92" s="12">
        <f>(Datos!K91-Datos!K90)/Datos!K90</f>
        <v>-0.05174193548</v>
      </c>
      <c r="L92" s="12">
        <f>(Datos!L91-Datos!L90)/Datos!L90</f>
        <v>-0.04245342796</v>
      </c>
      <c r="M92" s="12">
        <f>(Datos!M91-Datos!M90)/Datos!M90</f>
        <v>-0.05278999768</v>
      </c>
      <c r="N92" s="12">
        <f>(Datos!N91-Datos!N90)/Datos!N90</f>
        <v>-0.02665651181</v>
      </c>
      <c r="O92" s="12">
        <f>(Datos!O91-Datos!O90)/Datos!O90</f>
        <v>0.03753351206</v>
      </c>
      <c r="P92" s="12">
        <f>(Datos!P91-Datos!P90)/Datos!P90</f>
        <v>-0.05282669138</v>
      </c>
      <c r="Q92" s="12">
        <f>(Datos!Q91-Datos!Q90)/Datos!Q90</f>
        <v>-0.05742108798</v>
      </c>
      <c r="R92" s="12">
        <f>(Datos!R91-Datos!R90)/Datos!R90</f>
        <v>-0.04239864865</v>
      </c>
      <c r="S92" s="12">
        <f>(Datos!S91-Datos!S90)/Datos!S90</f>
        <v>-0.07187427779</v>
      </c>
      <c r="T92" s="12">
        <f>(Datos!T91-Datos!T90)/Datos!T90</f>
        <v>-0.01605192645</v>
      </c>
      <c r="U92" s="12">
        <f>(Datos!U91-Datos!U90)/Datos!U90</f>
        <v>-0.04603701946</v>
      </c>
      <c r="V92" s="12">
        <f>(Datos!V91-Datos!V90)/Datos!V90</f>
        <v>-0.07651133501</v>
      </c>
      <c r="W92" s="12">
        <f>(Datos!W91-Datos!W90)/Datos!W90</f>
        <v>-0.05159332322</v>
      </c>
      <c r="X92" s="12">
        <f>(Datos!X91-Datos!X90)/Datos!X90</f>
        <v>0.003731143204</v>
      </c>
      <c r="Y92" s="12">
        <f>(Datos!Y91-Datos!Y90)/Datos!Y90</f>
        <v>-0.02436323367</v>
      </c>
      <c r="Z92" s="12">
        <f>(Datos!Z91-Datos!Z90)/Datos!Z90</f>
        <v>-0.0658043654</v>
      </c>
      <c r="AA92" s="12">
        <f>(Datos!AA91-Datos!AA90)/Datos!AA90</f>
        <v>-0.01435897436</v>
      </c>
      <c r="AB92" s="12">
        <f>(Datos!AB91-Datos!AB90)/Datos!AB90</f>
        <v>-0.09722222222</v>
      </c>
      <c r="AC92" s="12">
        <f>(Datos!AC91-Datos!AC90)/Datos!AC90</f>
        <v>-0.04630481447</v>
      </c>
      <c r="AD92" s="12">
        <f>(Datos!AD91-Datos!AD90)/Datos!AD90</f>
        <v>-0.0281030445</v>
      </c>
      <c r="AE92" s="12">
        <f>(Datos!AE91-Datos!AE90)/Datos!AE90</f>
        <v>-0.02898550725</v>
      </c>
      <c r="AF92" s="12">
        <f>(Datos!AF91-Datos!AF90)/Datos!AF90</f>
        <v>-0.01694915254</v>
      </c>
      <c r="AG92" s="12">
        <f>(Datos!AG91-Datos!AG90)/Datos!AG90</f>
        <v>-0.04260733848</v>
      </c>
      <c r="AH92" s="13">
        <f>(Datos!AH91-Datos!AH90)/Datos!AH90</f>
        <v>-0.03687297122</v>
      </c>
      <c r="AI92" s="14"/>
      <c r="AJ92" s="14"/>
    </row>
    <row r="93" ht="12.75" customHeight="1">
      <c r="B93" s="4">
        <v>43265.0</v>
      </c>
      <c r="C93" s="12">
        <f>(Datos!C92-Datos!C91)/Datos!C91</f>
        <v>-0.1473144309</v>
      </c>
      <c r="D93" s="12">
        <f>(Datos!D92-Datos!D91)/Datos!D91</f>
        <v>-0.1311747613</v>
      </c>
      <c r="E93" s="12">
        <f>(Datos!E92-Datos!E91)/Datos!E91</f>
        <v>-0.1355314534</v>
      </c>
      <c r="F93" s="12">
        <f>(Datos!F92-Datos!F91)/Datos!F91</f>
        <v>-0.1051382059</v>
      </c>
      <c r="G93" s="12">
        <f>(Datos!G92-Datos!G91)/Datos!G91</f>
        <v>-0.1202831631</v>
      </c>
      <c r="H93" s="12">
        <f>(Datos!H92-Datos!H91)/Datos!H91</f>
        <v>-0.09554140127</v>
      </c>
      <c r="I93" s="12">
        <f>(Datos!I92-Datos!I91)/Datos!I91</f>
        <v>-0.1004219409</v>
      </c>
      <c r="J93" s="12">
        <f>(Datos!J92-Datos!J91)/Datos!J91</f>
        <v>-0.0839322977</v>
      </c>
      <c r="K93" s="12">
        <f>(Datos!K92-Datos!K91)/Datos!K91</f>
        <v>-0.1168866512</v>
      </c>
      <c r="L93" s="12">
        <f>(Datos!L92-Datos!L91)/Datos!L91</f>
        <v>-0.09383271572</v>
      </c>
      <c r="M93" s="12">
        <f>(Datos!M92-Datos!M91)/Datos!M91</f>
        <v>-0.07528721584</v>
      </c>
      <c r="N93" s="12">
        <f>(Datos!N92-Datos!N91)/Datos!N91</f>
        <v>-0.07381324987</v>
      </c>
      <c r="O93" s="12">
        <f>(Datos!O92-Datos!O91)/Datos!O91</f>
        <v>-0.08740590945</v>
      </c>
      <c r="P93" s="12">
        <f>(Datos!P92-Datos!P91)/Datos!P91</f>
        <v>-0.1542074364</v>
      </c>
      <c r="Q93" s="12">
        <f>(Datos!Q92-Datos!Q91)/Datos!Q91</f>
        <v>-0.05735660848</v>
      </c>
      <c r="R93" s="12">
        <f>(Datos!R92-Datos!R91)/Datos!R91</f>
        <v>-0.08449461986</v>
      </c>
      <c r="S93" s="12">
        <f>(Datos!S92-Datos!S91)/Datos!S91</f>
        <v>-0.1618525896</v>
      </c>
      <c r="T93" s="12">
        <f>(Datos!T92-Datos!T91)/Datos!T91</f>
        <v>-0.09265084858</v>
      </c>
      <c r="U93" s="12">
        <f>(Datos!U92-Datos!U91)/Datos!U91</f>
        <v>-0.07213930348</v>
      </c>
      <c r="V93" s="12">
        <f>(Datos!V92-Datos!V91)/Datos!V91</f>
        <v>-0.1283668599</v>
      </c>
      <c r="W93" s="12">
        <f>(Datos!W92-Datos!W91)/Datos!W91</f>
        <v>-0.1496</v>
      </c>
      <c r="X93" s="12">
        <f>(Datos!X92-Datos!X91)/Datos!X91</f>
        <v>0.005845245674</v>
      </c>
      <c r="Y93" s="12">
        <f>(Datos!Y92-Datos!Y91)/Datos!Y91</f>
        <v>-0.1357548241</v>
      </c>
      <c r="Z93" s="12">
        <f>(Datos!Z92-Datos!Z91)/Datos!Z91</f>
        <v>-0.1448598131</v>
      </c>
      <c r="AA93" s="12">
        <f>(Datos!AA92-Datos!AA91)/Datos!AA91</f>
        <v>-0.1017169615</v>
      </c>
      <c r="AB93" s="12">
        <f>(Datos!AB92-Datos!AB91)/Datos!AB91</f>
        <v>-0.09370629371</v>
      </c>
      <c r="AC93" s="12">
        <f>(Datos!AC92-Datos!AC91)/Datos!AC91</f>
        <v>-0.0536977492</v>
      </c>
      <c r="AD93" s="12">
        <f>(Datos!AD92-Datos!AD91)/Datos!AD91</f>
        <v>-0.03805220884</v>
      </c>
      <c r="AE93" s="12">
        <f>(Datos!AE92-Datos!AE91)/Datos!AE91</f>
        <v>-0.06467661692</v>
      </c>
      <c r="AF93" s="12">
        <f>(Datos!AF92-Datos!AF91)/Datos!AF91</f>
        <v>-0.118226601</v>
      </c>
      <c r="AG93" s="12">
        <f>(Datos!AG92-Datos!AG91)/Datos!AG91</f>
        <v>-0.09962931043</v>
      </c>
      <c r="AH93" s="13">
        <f>(Datos!AH92-Datos!AH91)/Datos!AH91</f>
        <v>-0.1105526359</v>
      </c>
      <c r="AI93" s="14"/>
      <c r="AJ93" s="14"/>
    </row>
    <row r="94" ht="12.75" customHeight="1">
      <c r="B94" s="4">
        <v>43266.0</v>
      </c>
      <c r="C94" s="12">
        <f>(Datos!C93-Datos!C92)/Datos!C92</f>
        <v>0.01006156591</v>
      </c>
      <c r="D94" s="12">
        <f>(Datos!D93-Datos!D92)/Datos!D92</f>
        <v>-0.01751871317</v>
      </c>
      <c r="E94" s="12">
        <f>(Datos!E93-Datos!E92)/Datos!E92</f>
        <v>0.02027501756</v>
      </c>
      <c r="F94" s="12">
        <f>(Datos!F93-Datos!F92)/Datos!F92</f>
        <v>0.03562630282</v>
      </c>
      <c r="G94" s="12">
        <f>(Datos!G93-Datos!G92)/Datos!G92</f>
        <v>-0.006830387403</v>
      </c>
      <c r="H94" s="12">
        <f>(Datos!H93-Datos!H92)/Datos!H92</f>
        <v>0.05541947336</v>
      </c>
      <c r="I94" s="12">
        <f>(Datos!I93-Datos!I92)/Datos!I92</f>
        <v>0.0792436062</v>
      </c>
      <c r="J94" s="12">
        <f>(Datos!J93-Datos!J92)/Datos!J92</f>
        <v>0.03113135915</v>
      </c>
      <c r="K94" s="12">
        <f>(Datos!K93-Datos!K92)/Datos!K92</f>
        <v>-0.009244992296</v>
      </c>
      <c r="L94" s="12">
        <f>(Datos!L93-Datos!L92)/Datos!L92</f>
        <v>-0.03344530451</v>
      </c>
      <c r="M94" s="12">
        <f>(Datos!M93-Datos!M92)/Datos!M92</f>
        <v>-0.007401533175</v>
      </c>
      <c r="N94" s="12">
        <f>(Datos!N93-Datos!N92)/Datos!N92</f>
        <v>0.01126443255</v>
      </c>
      <c r="O94" s="12">
        <f>(Datos!O93-Datos!O92)/Datos!O92</f>
        <v>0.002708358981</v>
      </c>
      <c r="P94" s="12">
        <f>(Datos!P93-Datos!P92)/Datos!P92</f>
        <v>-0.05900046275</v>
      </c>
      <c r="Q94" s="12">
        <f>(Datos!Q93-Datos!Q92)/Datos!Q92</f>
        <v>0.02078609221</v>
      </c>
      <c r="R94" s="12">
        <f>(Datos!R93-Datos!R92)/Datos!R92</f>
        <v>0.004046242775</v>
      </c>
      <c r="S94" s="12">
        <f>(Datos!S93-Datos!S92)/Datos!S92</f>
        <v>-0.07546048723</v>
      </c>
      <c r="T94" s="12">
        <f>(Datos!T93-Datos!T92)/Datos!T92</f>
        <v>0.02845255835</v>
      </c>
      <c r="U94" s="12">
        <f>(Datos!U93-Datos!U92)/Datos!U92</f>
        <v>-0.02788203753</v>
      </c>
      <c r="V94" s="12">
        <f>(Datos!V93-Datos!V92)/Datos!V92</f>
        <v>0.0279679249</v>
      </c>
      <c r="W94" s="12">
        <f>(Datos!W93-Datos!W92)/Datos!W92</f>
        <v>-0.006585136406</v>
      </c>
      <c r="X94" s="12">
        <f>(Datos!X93-Datos!X92)/Datos!X92</f>
        <v>0.01282641409</v>
      </c>
      <c r="Y94" s="12">
        <f>(Datos!Y93-Datos!Y92)/Datos!Y92</f>
        <v>0.01838718151</v>
      </c>
      <c r="Z94" s="12">
        <f>(Datos!Z93-Datos!Z92)/Datos!Z92</f>
        <v>0.01902448897</v>
      </c>
      <c r="AA94" s="12">
        <f>(Datos!AA93-Datos!AA92)/Datos!AA92</f>
        <v>-0.1424847958</v>
      </c>
      <c r="AB94" s="12">
        <f>(Datos!AB93-Datos!AB92)/Datos!AB92</f>
        <v>-0.02469135802</v>
      </c>
      <c r="AC94" s="12">
        <f>(Datos!AC93-Datos!AC92)/Datos!AC92</f>
        <v>-0.02582398913</v>
      </c>
      <c r="AD94" s="12">
        <f>(Datos!AD93-Datos!AD92)/Datos!AD92</f>
        <v>-0.03277319695</v>
      </c>
      <c r="AE94" s="12">
        <f>(Datos!AE93-Datos!AE92)/Datos!AE92</f>
        <v>0.04595744681</v>
      </c>
      <c r="AF94" s="12">
        <f>(Datos!AF93-Datos!AF92)/Datos!AF92</f>
        <v>0.04748603352</v>
      </c>
      <c r="AG94" s="12">
        <f>(Datos!AG93-Datos!AG92)/Datos!AG92</f>
        <v>-0.002756250577</v>
      </c>
      <c r="AH94" s="13">
        <f>(Datos!AH93-Datos!AH92)/Datos!AH92</f>
        <v>-0.02855524914</v>
      </c>
      <c r="AI94" s="14"/>
      <c r="AJ94" s="14"/>
    </row>
    <row r="95" ht="12.75" customHeight="1">
      <c r="B95" s="4">
        <v>43269.0</v>
      </c>
      <c r="C95" s="12">
        <f>(Datos!C94-Datos!C93)/Datos!C93</f>
        <v>-0.04298990943</v>
      </c>
      <c r="D95" s="12">
        <f>(Datos!D94-Datos!D93)/Datos!D93</f>
        <v>-0.02901604798</v>
      </c>
      <c r="E95" s="12">
        <f>(Datos!E94-Datos!E93)/Datos!E93</f>
        <v>-0.05007378259</v>
      </c>
      <c r="F95" s="12">
        <f>(Datos!F94-Datos!F93)/Datos!F93</f>
        <v>-0.05763952425</v>
      </c>
      <c r="G95" s="12">
        <f>(Datos!G94-Datos!G93)/Datos!G93</f>
        <v>-0.04857902842</v>
      </c>
      <c r="H95" s="12">
        <f>(Datos!H94-Datos!H93)/Datos!H93</f>
        <v>-0.007252683493</v>
      </c>
      <c r="I95" s="12">
        <f>(Datos!I94-Datos!I93)/Datos!I93</f>
        <v>0.03829086417</v>
      </c>
      <c r="J95" s="12">
        <f>(Datos!J94-Datos!J93)/Datos!J93</f>
        <v>-0.009327442317</v>
      </c>
      <c r="K95" s="12">
        <f>(Datos!K94-Datos!K93)/Datos!K93</f>
        <v>-0.07138413686</v>
      </c>
      <c r="L95" s="12">
        <f>(Datos!L94-Datos!L93)/Datos!L93</f>
        <v>-0.0332426715</v>
      </c>
      <c r="M95" s="12">
        <f>(Datos!M94-Datos!M93)/Datos!M93</f>
        <v>-0.07350199734</v>
      </c>
      <c r="N95" s="12">
        <f>(Datos!N94-Datos!N93)/Datos!N93</f>
        <v>-0.06126427179</v>
      </c>
      <c r="O95" s="12">
        <f>(Datos!O94-Datos!O93)/Datos!O93</f>
        <v>-0.0190300798</v>
      </c>
      <c r="P95" s="12">
        <f>(Datos!P94-Datos!P93)/Datos!P93</f>
        <v>-0.05188099336</v>
      </c>
      <c r="Q95" s="12">
        <f>(Datos!Q94-Datos!Q93)/Datos!Q93</f>
        <v>-0.1277304702</v>
      </c>
      <c r="R95" s="12">
        <f>(Datos!R94-Datos!R93)/Datos!R93</f>
        <v>-0.06927653042</v>
      </c>
      <c r="S95" s="12">
        <f>(Datos!S94-Datos!S93)/Datos!S93</f>
        <v>-0.07712082262</v>
      </c>
      <c r="T95" s="12">
        <f>(Datos!T94-Datos!T93)/Datos!T93</f>
        <v>-0.05872407805</v>
      </c>
      <c r="U95" s="12">
        <f>(Datos!U94-Datos!U93)/Datos!U93</f>
        <v>-0.09928295643</v>
      </c>
      <c r="V95" s="12">
        <f>(Datos!V94-Datos!V93)/Datos!V93</f>
        <v>-0.1086377473</v>
      </c>
      <c r="W95" s="12">
        <f>(Datos!W94-Datos!W93)/Datos!W93</f>
        <v>-0.1477272727</v>
      </c>
      <c r="X95" s="12">
        <f>(Datos!X94-Datos!X93)/Datos!X93</f>
        <v>0.009342853897</v>
      </c>
      <c r="Y95" s="12">
        <f>(Datos!Y94-Datos!Y93)/Datos!Y93</f>
        <v>-0.08021666237</v>
      </c>
      <c r="Z95" s="12">
        <f>(Datos!Z94-Datos!Z93)/Datos!Z93</f>
        <v>-0.0635551142</v>
      </c>
      <c r="AA95" s="12">
        <f>(Datos!AA94-Datos!AA93)/Datos!AA93</f>
        <v>-0.05302262749</v>
      </c>
      <c r="AB95" s="12">
        <f>(Datos!AB94-Datos!AB93)/Datos!AB93</f>
        <v>-0.009493670886</v>
      </c>
      <c r="AC95" s="12">
        <f>(Datos!AC94-Datos!AC93)/Datos!AC93</f>
        <v>-0.04778514126</v>
      </c>
      <c r="AD95" s="12">
        <f>(Datos!AD94-Datos!AD93)/Datos!AD93</f>
        <v>-0.02244523578</v>
      </c>
      <c r="AE95" s="12">
        <f>(Datos!AE94-Datos!AE93)/Datos!AE93</f>
        <v>-0.02135882832</v>
      </c>
      <c r="AF95" s="12">
        <f>(Datos!AF94-Datos!AF93)/Datos!AF93</f>
        <v>0.08533333333</v>
      </c>
      <c r="AG95" s="12">
        <f>(Datos!AG94-Datos!AG93)/Datos!AG93</f>
        <v>-0.05844598892</v>
      </c>
      <c r="AH95" s="13">
        <f>(Datos!AH94-Datos!AH93)/Datos!AH93</f>
        <v>-0.06425443814</v>
      </c>
      <c r="AI95" s="14"/>
      <c r="AJ95" s="14"/>
    </row>
    <row r="96" ht="12.75" customHeight="1">
      <c r="B96" s="4">
        <v>43270.0</v>
      </c>
      <c r="C96" s="12">
        <f>(Datos!C95-Datos!C94)/Datos!C94</f>
        <v>0.01972610755</v>
      </c>
      <c r="D96" s="12">
        <f>(Datos!D95-Datos!D94)/Datos!D94</f>
        <v>0.04941569282</v>
      </c>
      <c r="E96" s="12">
        <f>(Datos!E95-Datos!E94)/Datos!E94</f>
        <v>-0.01470588235</v>
      </c>
      <c r="F96" s="12">
        <f>(Datos!F95-Datos!F94)/Datos!F94</f>
        <v>0.0427184466</v>
      </c>
      <c r="G96" s="12">
        <f>(Datos!G95-Datos!G94)/Datos!G94</f>
        <v>-0.01298557975</v>
      </c>
      <c r="H96" s="12">
        <f>(Datos!H95-Datos!H94)/Datos!H94</f>
        <v>0.01841028638</v>
      </c>
      <c r="I96" s="12">
        <f>(Datos!I95-Datos!I94)/Datos!I94</f>
        <v>0.01520091646</v>
      </c>
      <c r="J96" s="12">
        <f>(Datos!J95-Datos!J94)/Datos!J94</f>
        <v>-0.01139742319</v>
      </c>
      <c r="K96" s="12">
        <f>(Datos!K95-Datos!K94)/Datos!K94</f>
        <v>0.00468933177</v>
      </c>
      <c r="L96" s="12">
        <f>(Datos!L95-Datos!L94)/Datos!L94</f>
        <v>0.02344482651</v>
      </c>
      <c r="M96" s="12">
        <f>(Datos!M95-Datos!M94)/Datos!M94</f>
        <v>0.02012072435</v>
      </c>
      <c r="N96" s="12">
        <f>(Datos!N95-Datos!N94)/Datos!N94</f>
        <v>0.0394541679</v>
      </c>
      <c r="O96" s="12">
        <f>(Datos!O95-Datos!O94)/Datos!O94</f>
        <v>0.05131414268</v>
      </c>
      <c r="P96" s="12">
        <f>(Datos!P95-Datos!P94)/Datos!P94</f>
        <v>-0.009595435685</v>
      </c>
      <c r="Q96" s="12">
        <f>(Datos!Q95-Datos!Q94)/Datos!Q94</f>
        <v>0.01867572156</v>
      </c>
      <c r="R96" s="12">
        <f>(Datos!R95-Datos!R94)/Datos!R94</f>
        <v>0.02783505155</v>
      </c>
      <c r="S96" s="12">
        <f>(Datos!S95-Datos!S94)/Datos!S94</f>
        <v>0.03516713092</v>
      </c>
      <c r="T96" s="12">
        <f>(Datos!T95-Datos!T94)/Datos!T94</f>
        <v>-0.01135934043</v>
      </c>
      <c r="U96" s="12">
        <f>(Datos!U95-Datos!U94)/Datos!U94</f>
        <v>0.01837109614</v>
      </c>
      <c r="V96" s="12">
        <f>(Datos!V95-Datos!V94)/Datos!V94</f>
        <v>0.0173959445</v>
      </c>
      <c r="W96" s="12">
        <f>(Datos!W95-Datos!W94)/Datos!W94</f>
        <v>0.008888888889</v>
      </c>
      <c r="X96" s="12">
        <f>(Datos!X95-Datos!X94)/Datos!X94</f>
        <v>-0.004680139928</v>
      </c>
      <c r="Y96" s="12">
        <f>(Datos!Y95-Datos!Y94)/Datos!Y94</f>
        <v>0.02944475603</v>
      </c>
      <c r="Z96" s="12">
        <f>(Datos!Z95-Datos!Z94)/Datos!Z94</f>
        <v>-0.02057264051</v>
      </c>
      <c r="AA96" s="12">
        <f>(Datos!AA95-Datos!AA94)/Datos!AA94</f>
        <v>0.02888730385</v>
      </c>
      <c r="AB96" s="12">
        <f>(Datos!AB95-Datos!AB94)/Datos!AB94</f>
        <v>0.01916932907</v>
      </c>
      <c r="AC96" s="12">
        <f>(Datos!AC95-Datos!AC94)/Datos!AC94</f>
        <v>0.02380952381</v>
      </c>
      <c r="AD96" s="12">
        <f>(Datos!AD95-Datos!AD94)/Datos!AD94</f>
        <v>0.01832431836</v>
      </c>
      <c r="AE96" s="12">
        <f>(Datos!AE95-Datos!AE94)/Datos!AE94</f>
        <v>0.03076283517</v>
      </c>
      <c r="AF96" s="12">
        <f>(Datos!AF95-Datos!AF94)/Datos!AF94</f>
        <v>0.01228501229</v>
      </c>
      <c r="AG96" s="12">
        <f>(Datos!AG95-Datos!AG94)/Datos!AG94</f>
        <v>0.01930753264</v>
      </c>
      <c r="AH96" s="13">
        <f>(Datos!AH95-Datos!AH94)/Datos!AH94</f>
        <v>0.02669157244</v>
      </c>
      <c r="AI96" s="14"/>
      <c r="AJ96" s="14"/>
    </row>
    <row r="97" ht="12.75" customHeight="1">
      <c r="B97" s="4">
        <v>43271.0</v>
      </c>
      <c r="C97" s="12">
        <f>(Datos!C96-Datos!C95)/Datos!C95</f>
        <v>0.07107702494</v>
      </c>
      <c r="D97" s="12">
        <f>(Datos!D96-Datos!D95)/Datos!D95</f>
        <v>0.02863506204</v>
      </c>
      <c r="E97" s="12">
        <f>(Datos!E96-Datos!E95)/Datos!E95</f>
        <v>0.04898044986</v>
      </c>
      <c r="F97" s="12">
        <f>(Datos!F96-Datos!F95)/Datos!F95</f>
        <v>0.06238361266</v>
      </c>
      <c r="G97" s="12">
        <f>(Datos!G96-Datos!G95)/Datos!G95</f>
        <v>0.0199768924</v>
      </c>
      <c r="H97" s="12">
        <f>(Datos!H96-Datos!H95)/Datos!H95</f>
        <v>0.0387374462</v>
      </c>
      <c r="I97" s="12">
        <f>(Datos!I96-Datos!I95)/Datos!I95</f>
        <v>0.01575452454</v>
      </c>
      <c r="J97" s="12">
        <f>(Datos!J96-Datos!J95)/Datos!J95</f>
        <v>0.02506265664</v>
      </c>
      <c r="K97" s="12">
        <f>(Datos!K96-Datos!K95)/Datos!K95</f>
        <v>0.06017669612</v>
      </c>
      <c r="L97" s="12">
        <f>(Datos!L96-Datos!L95)/Datos!L95</f>
        <v>0.04963347587</v>
      </c>
      <c r="M97" s="12">
        <f>(Datos!M96-Datos!M95)/Datos!M95</f>
        <v>0.008171315864</v>
      </c>
      <c r="N97" s="12">
        <f>(Datos!N96-Datos!N95)/Datos!N95</f>
        <v>0.07334474886</v>
      </c>
      <c r="O97" s="12">
        <f>(Datos!O96-Datos!O95)/Datos!O95</f>
        <v>0.04166666667</v>
      </c>
      <c r="P97" s="12">
        <f>(Datos!P96-Datos!P95)/Datos!P95</f>
        <v>0.1050013092</v>
      </c>
      <c r="Q97" s="12">
        <f>(Datos!Q96-Datos!Q95)/Datos!Q95</f>
        <v>0.04666666667</v>
      </c>
      <c r="R97" s="12">
        <f>(Datos!R96-Datos!R95)/Datos!R95</f>
        <v>0.02868605817</v>
      </c>
      <c r="S97" s="12">
        <f>(Datos!S96-Datos!S95)/Datos!S95</f>
        <v>0.06491759166</v>
      </c>
      <c r="T97" s="12">
        <f>(Datos!T96-Datos!T95)/Datos!T95</f>
        <v>0.08663133109</v>
      </c>
      <c r="U97" s="12">
        <f>(Datos!U96-Datos!U95)/Datos!U95</f>
        <v>0.03126879134</v>
      </c>
      <c r="V97" s="12">
        <f>(Datos!V96-Datos!V95)/Datos!V95</f>
        <v>0.05276408266</v>
      </c>
      <c r="W97" s="12">
        <f>(Datos!W96-Datos!W95)/Datos!W95</f>
        <v>-0.01156387665</v>
      </c>
      <c r="X97" s="12">
        <f>(Datos!X96-Datos!X95)/Datos!X95</f>
        <v>-0.003536397051</v>
      </c>
      <c r="Y97" s="12">
        <f>(Datos!Y96-Datos!Y95)/Datos!Y95</f>
        <v>0.1201307546</v>
      </c>
      <c r="Z97" s="12">
        <f>(Datos!Z96-Datos!Z95)/Datos!Z95</f>
        <v>0.1225638805</v>
      </c>
      <c r="AA97" s="12">
        <f>(Datos!AA96-Datos!AA95)/Datos!AA95</f>
        <v>-0.006932409012</v>
      </c>
      <c r="AB97" s="12">
        <f>(Datos!AB96-Datos!AB95)/Datos!AB95</f>
        <v>-0.02351097179</v>
      </c>
      <c r="AC97" s="12">
        <f>(Datos!AC96-Datos!AC95)/Datos!AC95</f>
        <v>0.04400715564</v>
      </c>
      <c r="AD97" s="12">
        <f>(Datos!AD96-Datos!AD95)/Datos!AD95</f>
        <v>0.04715447154</v>
      </c>
      <c r="AE97" s="12">
        <f>(Datos!AE96-Datos!AE95)/Datos!AE95</f>
        <v>0.009276063723</v>
      </c>
      <c r="AF97" s="12">
        <f>(Datos!AF96-Datos!AF95)/Datos!AF95</f>
        <v>0.1480582524</v>
      </c>
      <c r="AG97" s="12">
        <f>(Datos!AG96-Datos!AG95)/Datos!AG95</f>
        <v>0.05566868697</v>
      </c>
      <c r="AH97" s="13">
        <f>(Datos!AH96-Datos!AH95)/Datos!AH95</f>
        <v>0.04017232824</v>
      </c>
      <c r="AI97" s="14"/>
      <c r="AJ97" s="14"/>
    </row>
    <row r="98" ht="12.75" customHeight="1">
      <c r="B98" s="4">
        <v>43272.0</v>
      </c>
      <c r="C98" s="12">
        <f>(Datos!C97-Datos!C96)/Datos!C96</f>
        <v>-0.0127239571</v>
      </c>
      <c r="D98" s="12">
        <f>(Datos!D97-Datos!D96)/Datos!D96</f>
        <v>-0.0542839468</v>
      </c>
      <c r="E98" s="12">
        <f>(Datos!E97-Datos!E96)/Datos!E96</f>
        <v>-0.07815631263</v>
      </c>
      <c r="F98" s="12">
        <f>(Datos!F97-Datos!F96)/Datos!F96</f>
        <v>-0.08992112182</v>
      </c>
      <c r="G98" s="12">
        <f>(Datos!G97-Datos!G96)/Datos!G96</f>
        <v>-0.09902437242</v>
      </c>
      <c r="H98" s="12">
        <f>(Datos!H97-Datos!H96)/Datos!H96</f>
        <v>-0.103038674</v>
      </c>
      <c r="I98" s="12">
        <f>(Datos!I97-Datos!I96)/Datos!I96</f>
        <v>-0.05866518544</v>
      </c>
      <c r="J98" s="12">
        <f>(Datos!J97-Datos!J96)/Datos!J96</f>
        <v>-0.1149144254</v>
      </c>
      <c r="K98" s="12">
        <f>(Datos!K97-Datos!K96)/Datos!K96</f>
        <v>-0.1455974843</v>
      </c>
      <c r="L98" s="12">
        <f>(Datos!L97-Datos!L96)/Datos!L96</f>
        <v>-0.04466753965</v>
      </c>
      <c r="M98" s="12">
        <f>(Datos!M97-Datos!M96)/Datos!M96</f>
        <v>-0.07322526551</v>
      </c>
      <c r="N98" s="12">
        <f>(Datos!N97-Datos!N96)/Datos!N96</f>
        <v>-0.1225737836</v>
      </c>
      <c r="O98" s="12">
        <f>(Datos!O97-Datos!O96)/Datos!O96</f>
        <v>-0.07314285714</v>
      </c>
      <c r="P98" s="12">
        <f>(Datos!P97-Datos!P96)/Datos!P96</f>
        <v>-0.167535545</v>
      </c>
      <c r="Q98" s="12">
        <f>(Datos!Q97-Datos!Q96)/Datos!Q96</f>
        <v>-0.08757961783</v>
      </c>
      <c r="R98" s="12">
        <f>(Datos!R97-Datos!R96)/Datos!R96</f>
        <v>-0.106474259</v>
      </c>
      <c r="S98" s="12">
        <f>(Datos!S97-Datos!S96)/Datos!S96</f>
        <v>-0.09349336702</v>
      </c>
      <c r="T98" s="12">
        <f>(Datos!T97-Datos!T96)/Datos!T96</f>
        <v>-0.01242088568</v>
      </c>
      <c r="U98" s="12">
        <f>(Datos!U97-Datos!U96)/Datos!U96</f>
        <v>-0.1195335277</v>
      </c>
      <c r="V98" s="12">
        <f>(Datos!V97-Datos!V96)/Datos!V96</f>
        <v>-0.1014348346</v>
      </c>
      <c r="W98" s="12">
        <f>(Datos!W97-Datos!W96)/Datos!W96</f>
        <v>-0.1420612813</v>
      </c>
      <c r="X98" s="12">
        <f>(Datos!X97-Datos!X96)/Datos!X96</f>
        <v>0.01158973643</v>
      </c>
      <c r="Y98" s="12">
        <f>(Datos!Y97-Datos!Y96)/Datos!Y96</f>
        <v>-0.06614785992</v>
      </c>
      <c r="Z98" s="12">
        <f>(Datos!Z97-Datos!Z96)/Datos!Z96</f>
        <v>-0.1141975309</v>
      </c>
      <c r="AA98" s="12">
        <f>(Datos!AA97-Datos!AA96)/Datos!AA96</f>
        <v>-0.06631762653</v>
      </c>
      <c r="AB98" s="12">
        <f>(Datos!AB97-Datos!AB96)/Datos!AB96</f>
        <v>-0.06099518459</v>
      </c>
      <c r="AC98" s="12">
        <f>(Datos!AC97-Datos!AC96)/Datos!AC96</f>
        <v>-0.09629883482</v>
      </c>
      <c r="AD98" s="12">
        <f>(Datos!AD97-Datos!AD96)/Datos!AD96</f>
        <v>-0.06925465839</v>
      </c>
      <c r="AE98" s="12">
        <f>(Datos!AE97-Datos!AE96)/Datos!AE96</f>
        <v>-0.008991008991</v>
      </c>
      <c r="AF98" s="12">
        <f>(Datos!AF97-Datos!AF96)/Datos!AF96</f>
        <v>-0.06976744186</v>
      </c>
      <c r="AG98" s="12">
        <f>(Datos!AG97-Datos!AG96)/Datos!AG96</f>
        <v>-0.09712250745</v>
      </c>
      <c r="AH98" s="13">
        <f>(Datos!AH97-Datos!AH96)/Datos!AH96</f>
        <v>-0.1006548845</v>
      </c>
      <c r="AI98" s="14"/>
      <c r="AJ98" s="14"/>
    </row>
    <row r="99" ht="12.75" customHeight="1">
      <c r="B99" s="4">
        <v>43273.0</v>
      </c>
      <c r="C99" s="12">
        <f>(Datos!C98-Datos!C97)/Datos!C97</f>
        <v>0.04050049047</v>
      </c>
      <c r="D99" s="12">
        <f>(Datos!D98-Datos!D97)/Datos!D97</f>
        <v>0.04202780049</v>
      </c>
      <c r="E99" s="12">
        <f>(Datos!E98-Datos!E97)/Datos!E97</f>
        <v>0.01195652174</v>
      </c>
      <c r="F99" s="12">
        <f>(Datos!F98-Datos!F97)/Datos!F97</f>
        <v>0.02137904468</v>
      </c>
      <c r="G99" s="12">
        <f>(Datos!G98-Datos!G97)/Datos!G97</f>
        <v>0.07188627976</v>
      </c>
      <c r="H99" s="12">
        <f>(Datos!H98-Datos!H97)/Datos!H97</f>
        <v>0.05635971666</v>
      </c>
      <c r="I99" s="12">
        <f>(Datos!I98-Datos!I97)/Datos!I97</f>
        <v>0.01765693795</v>
      </c>
      <c r="J99" s="12">
        <f>(Datos!J98-Datos!J97)/Datos!J97</f>
        <v>2.11878453</v>
      </c>
      <c r="K99" s="12">
        <f>(Datos!K98-Datos!K97)/Datos!K97</f>
        <v>0.07655502392</v>
      </c>
      <c r="L99" s="12">
        <f>(Datos!L98-Datos!L97)/Datos!L97</f>
        <v>0.0129454767</v>
      </c>
      <c r="M99" s="12">
        <f>(Datos!M98-Datos!M97)/Datos!M97</f>
        <v>0.03618817853</v>
      </c>
      <c r="N99" s="12">
        <f>(Datos!N98-Datos!N97)/Datos!N97</f>
        <v>0.03575757576</v>
      </c>
      <c r="O99" s="12">
        <f>(Datos!O98-Datos!O97)/Datos!O97</f>
        <v>0.0110974106</v>
      </c>
      <c r="P99" s="12">
        <f>(Datos!P98-Datos!P97)/Datos!P97</f>
        <v>0.02988898377</v>
      </c>
      <c r="Q99" s="12">
        <f>(Datos!Q98-Datos!Q97)/Datos!Q97</f>
        <v>0.06937172775</v>
      </c>
      <c r="R99" s="12">
        <f>(Datos!R98-Datos!R97)/Datos!R97</f>
        <v>0.09755565255</v>
      </c>
      <c r="S99" s="12">
        <f>(Datos!S98-Datos!S97)/Datos!S97</f>
        <v>0.05923344948</v>
      </c>
      <c r="T99" s="12">
        <f>(Datos!T98-Datos!T97)/Datos!T97</f>
        <v>0.07035983783</v>
      </c>
      <c r="U99" s="12">
        <f>(Datos!U98-Datos!U97)/Datos!U97</f>
        <v>0.03708609272</v>
      </c>
      <c r="V99" s="12">
        <f>(Datos!V98-Datos!V97)/Datos!V97</f>
        <v>0.06653359947</v>
      </c>
      <c r="W99" s="12">
        <f>(Datos!W98-Datos!W97)/Datos!W97</f>
        <v>-0.06428571429</v>
      </c>
      <c r="X99" s="12">
        <f>(Datos!X98-Datos!X97)/Datos!X97</f>
        <v>-0.007232336658</v>
      </c>
      <c r="Y99" s="12">
        <f>(Datos!Y98-Datos!Y97)/Datos!Y97</f>
        <v>0.03203125</v>
      </c>
      <c r="Z99" s="12">
        <f>(Datos!Z98-Datos!Z97)/Datos!Z97</f>
        <v>0.005879790941</v>
      </c>
      <c r="AA99" s="12">
        <f>(Datos!AA98-Datos!AA97)/Datos!AA97</f>
        <v>0.1678504673</v>
      </c>
      <c r="AB99" s="12">
        <f>(Datos!AB98-Datos!AB97)/Datos!AB97</f>
        <v>0.05641025641</v>
      </c>
      <c r="AC99" s="12">
        <f>(Datos!AC98-Datos!AC97)/Datos!AC97</f>
        <v>0.06105422829</v>
      </c>
      <c r="AD99" s="12">
        <f>(Datos!AD98-Datos!AD97)/Datos!AD97</f>
        <v>-0.01401401401</v>
      </c>
      <c r="AE99" s="12">
        <f>(Datos!AE98-Datos!AE97)/Datos!AE97</f>
        <v>-0.01310483871</v>
      </c>
      <c r="AF99" s="12">
        <f>(Datos!AF98-Datos!AF97)/Datos!AF97</f>
        <v>0.01136363636</v>
      </c>
      <c r="AG99" s="12">
        <f>(Datos!AG98-Datos!AG97)/Datos!AG97</f>
        <v>0.05406942934</v>
      </c>
      <c r="AH99" s="13">
        <f>(Datos!AH98-Datos!AH97)/Datos!AH97</f>
        <v>0.03952084835</v>
      </c>
      <c r="AI99" s="14"/>
      <c r="AJ99" s="14"/>
    </row>
    <row r="100" ht="12.75" customHeight="1">
      <c r="B100" s="4">
        <v>43276.0</v>
      </c>
      <c r="C100" s="12">
        <f>(Datos!C99-Datos!C98)/Datos!C98</f>
        <v>-0.04115057117</v>
      </c>
      <c r="D100" s="12">
        <f>(Datos!D99-Datos!D98)/Datos!D98</f>
        <v>-0.06465787822</v>
      </c>
      <c r="E100" s="12">
        <f>(Datos!E99-Datos!E98)/Datos!E98</f>
        <v>-0.1209452202</v>
      </c>
      <c r="F100" s="12">
        <f>(Datos!F99-Datos!F98)/Datos!F98</f>
        <v>-0.06109749199</v>
      </c>
      <c r="G100" s="12">
        <f>(Datos!G99-Datos!G98)/Datos!G98</f>
        <v>-0.03278533457</v>
      </c>
      <c r="H100" s="12">
        <f>(Datos!H99-Datos!H98)/Datos!H98</f>
        <v>-0.06034985423</v>
      </c>
      <c r="I100" s="12">
        <f>(Datos!I99-Datos!I98)/Datos!I98</f>
        <v>-0.005798394291</v>
      </c>
      <c r="J100" s="12">
        <f>(Datos!J99-Datos!J98)/Datos!J98</f>
        <v>-0.6802480071</v>
      </c>
      <c r="K100" s="12">
        <f>(Datos!K99-Datos!K98)/Datos!K98</f>
        <v>-0.0788034188</v>
      </c>
      <c r="L100" s="12">
        <f>(Datos!L99-Datos!L98)/Datos!L98</f>
        <v>-0.08660351827</v>
      </c>
      <c r="M100" s="12">
        <f>(Datos!M99-Datos!M98)/Datos!M98</f>
        <v>-0.04918509895</v>
      </c>
      <c r="N100" s="12">
        <f>(Datos!N99-Datos!N98)/Datos!N98</f>
        <v>-0.1161497952</v>
      </c>
      <c r="O100" s="12">
        <f>(Datos!O99-Datos!O98)/Datos!O98</f>
        <v>-0.02329268293</v>
      </c>
      <c r="P100" s="12">
        <f>(Datos!P99-Datos!P98)/Datos!P98</f>
        <v>-0.1567164179</v>
      </c>
      <c r="Q100" s="12">
        <f>(Datos!Q99-Datos!Q98)/Datos!Q98</f>
        <v>-0.04365565075</v>
      </c>
      <c r="R100" s="12">
        <f>(Datos!R99-Datos!R98)/Datos!R98</f>
        <v>-0.07059057467</v>
      </c>
      <c r="S100" s="12">
        <f>(Datos!S99-Datos!S98)/Datos!S98</f>
        <v>-0.02565789474</v>
      </c>
      <c r="T100" s="12">
        <f>(Datos!T99-Datos!T98)/Datos!T98</f>
        <v>0.008416545744</v>
      </c>
      <c r="U100" s="12">
        <f>(Datos!U99-Datos!U98)/Datos!U98</f>
        <v>-0.02426564496</v>
      </c>
      <c r="V100" s="12">
        <f>(Datos!V99-Datos!V98)/Datos!V98</f>
        <v>-0.0416926596</v>
      </c>
      <c r="W100" s="12">
        <f>(Datos!W99-Datos!W98)/Datos!W98</f>
        <v>-0.05759888966</v>
      </c>
      <c r="X100" s="12">
        <f>(Datos!X99-Datos!X98)/Datos!X98</f>
        <v>0.00241675034</v>
      </c>
      <c r="Y100" s="12">
        <f>(Datos!Y99-Datos!Y98)/Datos!Y98</f>
        <v>-0.05904617714</v>
      </c>
      <c r="Z100" s="12">
        <f>(Datos!Z99-Datos!Z98)/Datos!Z98</f>
        <v>-0.11777441</v>
      </c>
      <c r="AA100" s="12">
        <f>(Datos!AA99-Datos!AA98)/Datos!AA98</f>
        <v>-0.06786171575</v>
      </c>
      <c r="AB100" s="12">
        <f>(Datos!AB99-Datos!AB98)/Datos!AB98</f>
        <v>-0.02427184466</v>
      </c>
      <c r="AC100" s="12">
        <f>(Datos!AC99-Datos!AC98)/Datos!AC98</f>
        <v>-0.06182987848</v>
      </c>
      <c r="AD100" s="12">
        <f>(Datos!AD99-Datos!AD98)/Datos!AD98</f>
        <v>-0.00970107163</v>
      </c>
      <c r="AE100" s="12">
        <f>(Datos!AE99-Datos!AE98)/Datos!AE98</f>
        <v>0.005107252298</v>
      </c>
      <c r="AF100" s="12">
        <f>(Datos!AF99-Datos!AF98)/Datos!AF98</f>
        <v>-0.1191011236</v>
      </c>
      <c r="AG100" s="12">
        <f>(Datos!AG99-Datos!AG98)/Datos!AG98</f>
        <v>-0.01530361362</v>
      </c>
      <c r="AH100" s="13">
        <f>(Datos!AH99-Datos!AH98)/Datos!AH98</f>
        <v>-0.0265042322</v>
      </c>
      <c r="AI100" s="14"/>
      <c r="AJ100" s="14"/>
    </row>
    <row r="101" ht="12.75" customHeight="1">
      <c r="B101" s="4">
        <v>43277.0</v>
      </c>
      <c r="C101" s="12">
        <f>(Datos!C100-Datos!C99)/Datos!C99</f>
        <v>0.07060374043</v>
      </c>
      <c r="D101" s="12">
        <f>(Datos!D100-Datos!D99)/Datos!D99</f>
        <v>0.08204697987</v>
      </c>
      <c r="E101" s="12">
        <f>(Datos!E100-Datos!E99)/Datos!E99</f>
        <v>0.05767350929</v>
      </c>
      <c r="F101" s="12">
        <f>(Datos!F100-Datos!F99)/Datos!F99</f>
        <v>0.09058043784</v>
      </c>
      <c r="G101" s="12">
        <f>(Datos!G100-Datos!G99)/Datos!G99</f>
        <v>0.08698118374</v>
      </c>
      <c r="H101" s="12">
        <f>(Datos!H100-Datos!H99)/Datos!H99</f>
        <v>0.09277071052</v>
      </c>
      <c r="I101" s="12">
        <f>(Datos!I100-Datos!I99)/Datos!I99</f>
        <v>0.03952445043</v>
      </c>
      <c r="J101" s="12">
        <f>(Datos!J100-Datos!J99)/Datos!J99</f>
        <v>0.1495844875</v>
      </c>
      <c r="K101" s="12">
        <f>(Datos!K100-Datos!K99)/Datos!K99</f>
        <v>0.167192429</v>
      </c>
      <c r="L101" s="12">
        <f>(Datos!L100-Datos!L99)/Datos!L99</f>
        <v>0.08526748971</v>
      </c>
      <c r="M101" s="12">
        <f>(Datos!M100-Datos!M99)/Datos!M99</f>
        <v>0.09121518212</v>
      </c>
      <c r="N101" s="12">
        <f>(Datos!N100-Datos!N99)/Datos!N99</f>
        <v>0.3571665012</v>
      </c>
      <c r="O101" s="12">
        <f>(Datos!O100-Datos!O99)/Datos!O99</f>
        <v>0.08378074666</v>
      </c>
      <c r="P101" s="12">
        <f>(Datos!P100-Datos!P99)/Datos!P99</f>
        <v>0.08882333661</v>
      </c>
      <c r="Q101" s="12">
        <f>(Datos!Q100-Datos!Q99)/Datos!Q99</f>
        <v>0.09343003413</v>
      </c>
      <c r="R101" s="12">
        <f>(Datos!R100-Datos!R99)/Datos!R99</f>
        <v>0.09499358151</v>
      </c>
      <c r="S101" s="12">
        <f>(Datos!S100-Datos!S99)/Datos!S99</f>
        <v>0.06448345712</v>
      </c>
      <c r="T101" s="12">
        <f>(Datos!T100-Datos!T99)/Datos!T99</f>
        <v>0.01338345746</v>
      </c>
      <c r="U101" s="12">
        <f>(Datos!U100-Datos!U99)/Datos!U99</f>
        <v>0.09358638743</v>
      </c>
      <c r="V101" s="12">
        <f>(Datos!V100-Datos!V99)/Datos!V99</f>
        <v>0.01757621786</v>
      </c>
      <c r="W101" s="12">
        <f>(Datos!W100-Datos!W99)/Datos!W99</f>
        <v>0.1818851252</v>
      </c>
      <c r="X101" s="12">
        <f>(Datos!X100-Datos!X99)/Datos!X99</f>
        <v>-0.004279823257</v>
      </c>
      <c r="Y101" s="12">
        <f>(Datos!Y100-Datos!Y99)/Datos!Y99</f>
        <v>0.06838294449</v>
      </c>
      <c r="Z101" s="12">
        <f>(Datos!Z100-Datos!Z99)/Datos!Z99</f>
        <v>0.03779141104</v>
      </c>
      <c r="AA101" s="12">
        <f>(Datos!AA100-Datos!AA99)/Datos!AA99</f>
        <v>0.123282967</v>
      </c>
      <c r="AB101" s="12">
        <f>(Datos!AB100-Datos!AB99)/Datos!AB99</f>
        <v>-0.04311774461</v>
      </c>
      <c r="AC101" s="12">
        <f>(Datos!AC100-Datos!AC99)/Datos!AC99</f>
        <v>0.100952381</v>
      </c>
      <c r="AD101" s="12">
        <f>(Datos!AD100-Datos!AD99)/Datos!AD99</f>
        <v>0.05137259369</v>
      </c>
      <c r="AE101" s="12">
        <f>(Datos!AE100-Datos!AE99)/Datos!AE99</f>
        <v>0.02032520325</v>
      </c>
      <c r="AF101" s="12">
        <f>(Datos!AF100-Datos!AF99)/Datos!AF99</f>
        <v>0.08673469388</v>
      </c>
      <c r="AG101" s="12">
        <f>(Datos!AG100-Datos!AG99)/Datos!AG99</f>
        <v>0.04655128314</v>
      </c>
      <c r="AH101" s="13">
        <f>(Datos!AH100-Datos!AH99)/Datos!AH99</f>
        <v>0.05430346178</v>
      </c>
      <c r="AI101" s="14"/>
      <c r="AJ101" s="14"/>
    </row>
    <row r="102" ht="12.75" customHeight="1">
      <c r="B102" s="4">
        <v>43278.0</v>
      </c>
      <c r="C102" s="12">
        <f>(Datos!C101-Datos!C100)/Datos!C100</f>
        <v>0.01336537898</v>
      </c>
      <c r="D102" s="12">
        <f>(Datos!D101-Datos!D100)/Datos!D100</f>
        <v>0.002636067607</v>
      </c>
      <c r="E102" s="12">
        <f>(Datos!E101-Datos!E100)/Datos!E100</f>
        <v>0.02056377079</v>
      </c>
      <c r="F102" s="12">
        <f>(Datos!F101-Datos!F100)/Datos!F100</f>
        <v>-0.01620626151</v>
      </c>
      <c r="G102" s="12">
        <f>(Datos!G101-Datos!G100)/Datos!G100</f>
        <v>0.01767045148</v>
      </c>
      <c r="H102" s="12">
        <f>(Datos!H101-Datos!H100)/Datos!H100</f>
        <v>-0.001135718342</v>
      </c>
      <c r="I102" s="12">
        <f>(Datos!I101-Datos!I100)/Datos!I100</f>
        <v>0.007034655388</v>
      </c>
      <c r="J102" s="12">
        <f>(Datos!J101-Datos!J100)/Datos!J100</f>
        <v>0.007951807229</v>
      </c>
      <c r="K102" s="12">
        <f>(Datos!K101-Datos!K100)/Datos!K100</f>
        <v>0.009220985692</v>
      </c>
      <c r="L102" s="12">
        <f>(Datos!L101-Datos!L100)/Datos!L100</f>
        <v>0.04186258153</v>
      </c>
      <c r="M102" s="12">
        <f>(Datos!M101-Datos!M100)/Datos!M100</f>
        <v>-0.0126227209</v>
      </c>
      <c r="N102" s="12">
        <f>(Datos!N101-Datos!N100)/Datos!N100</f>
        <v>-0.08317073171</v>
      </c>
      <c r="O102" s="12">
        <f>(Datos!O101-Datos!O100)/Datos!O100</f>
        <v>-0.01728110599</v>
      </c>
      <c r="P102" s="12">
        <f>(Datos!P101-Datos!P100)/Datos!P100</f>
        <v>0.05990367249</v>
      </c>
      <c r="Q102" s="12">
        <f>(Datos!Q101-Datos!Q100)/Datos!Q100</f>
        <v>0.01911822083</v>
      </c>
      <c r="R102" s="12">
        <f>(Datos!R101-Datos!R100)/Datos!R100</f>
        <v>0.02461899179</v>
      </c>
      <c r="S102" s="12">
        <f>(Datos!S101-Datos!S100)/Datos!S100</f>
        <v>0.0291785601</v>
      </c>
      <c r="T102" s="12">
        <f>(Datos!T101-Datos!T100)/Datos!T100</f>
        <v>-0.007302421567</v>
      </c>
      <c r="U102" s="12">
        <f>(Datos!U101-Datos!U100)/Datos!U100</f>
        <v>0.03231597846</v>
      </c>
      <c r="V102" s="12">
        <f>(Datos!V101-Datos!V100)/Datos!V100</f>
        <v>-0.04040942531</v>
      </c>
      <c r="W102" s="12">
        <f>(Datos!W101-Datos!W100)/Datos!W100</f>
        <v>0.07165109034</v>
      </c>
      <c r="X102" s="12">
        <f>(Datos!X101-Datos!X100)/Datos!X100</f>
        <v>0.004333057527</v>
      </c>
      <c r="Y102" s="12">
        <f>(Datos!Y101-Datos!Y100)/Datos!Y100</f>
        <v>0.05647590361</v>
      </c>
      <c r="Z102" s="12">
        <f>(Datos!Z101-Datos!Z100)/Datos!Z100</f>
        <v>0.07401276898</v>
      </c>
      <c r="AA102" s="12">
        <f>(Datos!AA101-Datos!AA100)/Datos!AA100</f>
        <v>0.06389483338</v>
      </c>
      <c r="AB102" s="12">
        <f>(Datos!AB101-Datos!AB100)/Datos!AB100</f>
        <v>-0.09878682842</v>
      </c>
      <c r="AC102" s="12">
        <f>(Datos!AC101-Datos!AC100)/Datos!AC100</f>
        <v>0.02802768166</v>
      </c>
      <c r="AD102" s="12">
        <f>(Datos!AD101-Datos!AD100)/Datos!AD100</f>
        <v>-0.0119176598</v>
      </c>
      <c r="AE102" s="12">
        <f>(Datos!AE101-Datos!AE100)/Datos!AE100</f>
        <v>0.008964143426</v>
      </c>
      <c r="AF102" s="12">
        <f>(Datos!AF101-Datos!AF100)/Datos!AF100</f>
        <v>0.01877934272</v>
      </c>
      <c r="AG102" s="12">
        <f>(Datos!AG101-Datos!AG100)/Datos!AG100</f>
        <v>0.01306953739</v>
      </c>
      <c r="AH102" s="13">
        <f>(Datos!AH101-Datos!AH100)/Datos!AH100</f>
        <v>0.01642394822</v>
      </c>
      <c r="AI102" s="14"/>
      <c r="AJ102" s="14"/>
    </row>
    <row r="103" ht="12.75" customHeight="1">
      <c r="B103" s="4">
        <v>43279.0</v>
      </c>
      <c r="C103" s="12">
        <f>(Datos!C102-Datos!C101)/Datos!C101</f>
        <v>0.02338944486</v>
      </c>
      <c r="D103" s="12">
        <f>(Datos!D102-Datos!D101)/Datos!D101</f>
        <v>0.0502629137</v>
      </c>
      <c r="E103" s="12">
        <f>(Datos!E102-Datos!E101)/Datos!E101</f>
        <v>0.08252207381</v>
      </c>
      <c r="F103" s="12">
        <f>(Datos!F102-Datos!F101)/Datos!F101</f>
        <v>0.02882815425</v>
      </c>
      <c r="G103" s="12">
        <f>(Datos!G102-Datos!G101)/Datos!G101</f>
        <v>-0.01642648749</v>
      </c>
      <c r="H103" s="12">
        <f>(Datos!H102-Datos!H101)/Datos!H101</f>
        <v>-0.00369528141</v>
      </c>
      <c r="I103" s="12">
        <f>(Datos!I102-Datos!I101)/Datos!I101</f>
        <v>-0.01182823348</v>
      </c>
      <c r="J103" s="12">
        <f>(Datos!J102-Datos!J101)/Datos!J101</f>
        <v>0.0614391585</v>
      </c>
      <c r="K103" s="12">
        <f>(Datos!K102-Datos!K101)/Datos!K101</f>
        <v>0.02378701953</v>
      </c>
      <c r="L103" s="12">
        <f>(Datos!L102-Datos!L101)/Datos!L101</f>
        <v>0.06041636337</v>
      </c>
      <c r="M103" s="12">
        <f>(Datos!M102-Datos!M101)/Datos!M101</f>
        <v>0.006818181818</v>
      </c>
      <c r="N103" s="12">
        <f>(Datos!N102-Datos!N101)/Datos!N101</f>
        <v>0.01942005853</v>
      </c>
      <c r="O103" s="12">
        <f>(Datos!O102-Datos!O101)/Datos!O101</f>
        <v>0.1253223916</v>
      </c>
      <c r="P103" s="12">
        <f>(Datos!P102-Datos!P101)/Datos!P101</f>
        <v>0.07157057654</v>
      </c>
      <c r="Q103" s="12">
        <f>(Datos!Q102-Datos!Q101)/Datos!Q101</f>
        <v>0.01761102603</v>
      </c>
      <c r="R103" s="12">
        <f>(Datos!R102-Datos!R101)/Datos!R101</f>
        <v>0.01468344775</v>
      </c>
      <c r="S103" s="12">
        <f>(Datos!S102-Datos!S101)/Datos!S101</f>
        <v>0.06009244992</v>
      </c>
      <c r="T103" s="12">
        <f>(Datos!T102-Datos!T101)/Datos!T101</f>
        <v>0.05196401851</v>
      </c>
      <c r="U103" s="12">
        <f>(Datos!U102-Datos!U101)/Datos!U101</f>
        <v>0.009275362319</v>
      </c>
      <c r="V103" s="12">
        <f>(Datos!V102-Datos!V101)/Datos!V101</f>
        <v>0.08433333333</v>
      </c>
      <c r="W103" s="12">
        <f>(Datos!W102-Datos!W101)/Datos!W101</f>
        <v>0.1023255814</v>
      </c>
      <c r="X103" s="12">
        <f>(Datos!X102-Datos!X101)/Datos!X101</f>
        <v>-0.0139100271</v>
      </c>
      <c r="Y103" s="12">
        <f>(Datos!Y102-Datos!Y101)/Datos!Y101</f>
        <v>0.02993585175</v>
      </c>
      <c r="Z103" s="12">
        <f>(Datos!Z102-Datos!Z101)/Datos!Z101</f>
        <v>0.1966094232</v>
      </c>
      <c r="AA103" s="12">
        <f>(Datos!AA102-Datos!AA101)/Datos!AA101</f>
        <v>0.01293103448</v>
      </c>
      <c r="AB103" s="12">
        <f>(Datos!AB102-Datos!AB101)/Datos!AB101</f>
        <v>0.03076923077</v>
      </c>
      <c r="AC103" s="12">
        <f>(Datos!AC102-Datos!AC101)/Datos!AC101</f>
        <v>0.02019522046</v>
      </c>
      <c r="AD103" s="12">
        <f>(Datos!AD102-Datos!AD101)/Datos!AD101</f>
        <v>0.01699561404</v>
      </c>
      <c r="AE103" s="12">
        <f>(Datos!AE102-Datos!AE101)/Datos!AE101</f>
        <v>0.01875616979</v>
      </c>
      <c r="AF103" s="12">
        <f>(Datos!AF102-Datos!AF101)/Datos!AF101</f>
        <v>0.03917050691</v>
      </c>
      <c r="AG103" s="12">
        <f>(Datos!AG102-Datos!AG101)/Datos!AG101</f>
        <v>0.02742165242</v>
      </c>
      <c r="AH103" s="13">
        <f>(Datos!AH102-Datos!AH101)/Datos!AH101</f>
        <v>0.03723801871</v>
      </c>
      <c r="AI103" s="14"/>
      <c r="AJ103" s="14"/>
    </row>
    <row r="104" ht="12.75" customHeight="1">
      <c r="B104" s="4">
        <v>43280.0</v>
      </c>
      <c r="C104" s="12">
        <f>(Datos!C103-Datos!C102)/Datos!C102</f>
        <v>0.003325545465</v>
      </c>
      <c r="D104" s="12">
        <f>(Datos!D103-Datos!D102)/Datos!D102</f>
        <v>-0.02076277426</v>
      </c>
      <c r="E104" s="12">
        <f>(Datos!E103-Datos!E102)/Datos!E102</f>
        <v>-0.05782704172</v>
      </c>
      <c r="F104" s="12">
        <f>(Datos!F103-Datos!F102)/Datos!F102</f>
        <v>-0.0249272198</v>
      </c>
      <c r="G104" s="12">
        <f>(Datos!G103-Datos!G102)/Datos!G102</f>
        <v>-0.01299751915</v>
      </c>
      <c r="H104" s="12">
        <f>(Datos!H103-Datos!H102)/Datos!H102</f>
        <v>-0.06533523538</v>
      </c>
      <c r="I104" s="12">
        <f>(Datos!I103-Datos!I102)/Datos!I102</f>
        <v>-0.01795472287</v>
      </c>
      <c r="J104" s="12">
        <f>(Datos!J103-Datos!J102)/Datos!J102</f>
        <v>-0.03153153153</v>
      </c>
      <c r="K104" s="12">
        <f>(Datos!K103-Datos!K102)/Datos!K102</f>
        <v>-0.05585474688</v>
      </c>
      <c r="L104" s="12">
        <f>(Datos!L103-Datos!L102)/Datos!L102</f>
        <v>0.02635914333</v>
      </c>
      <c r="M104" s="12">
        <f>(Datos!M103-Datos!M102)/Datos!M102</f>
        <v>-0.04063205418</v>
      </c>
      <c r="N104" s="12">
        <f>(Datos!N103-Datos!N102)/Datos!N102</f>
        <v>-0.03001043841</v>
      </c>
      <c r="O104" s="12">
        <f>(Datos!O103-Datos!O102)/Datos!O102</f>
        <v>-0.02812792999</v>
      </c>
      <c r="P104" s="12">
        <f>(Datos!P103-Datos!P102)/Datos!P102</f>
        <v>-0.09780015902</v>
      </c>
      <c r="Q104" s="12">
        <f>(Datos!Q103-Datos!Q102)/Datos!Q102</f>
        <v>-0.02896914974</v>
      </c>
      <c r="R104" s="12">
        <f>(Datos!R103-Datos!R102)/Datos!R102</f>
        <v>-0.04980266867</v>
      </c>
      <c r="S104" s="12">
        <f>(Datos!S103-Datos!S102)/Datos!S102</f>
        <v>-0.06395348837</v>
      </c>
      <c r="T104" s="12">
        <f>(Datos!T103-Datos!T102)/Datos!T102</f>
        <v>0.01919316754</v>
      </c>
      <c r="U104" s="12">
        <f>(Datos!U103-Datos!U102)/Datos!U102</f>
        <v>-0.02642159678</v>
      </c>
      <c r="V104" s="12">
        <f>(Datos!V103-Datos!V102)/Datos!V102</f>
        <v>-0.005328414797</v>
      </c>
      <c r="W104" s="12">
        <f>(Datos!W103-Datos!W102)/Datos!W102</f>
        <v>-0.04852320675</v>
      </c>
      <c r="X104" s="12">
        <f>(Datos!X103-Datos!X102)/Datos!X102</f>
        <v>-0.00303407397</v>
      </c>
      <c r="Y104" s="12">
        <f>(Datos!Y103-Datos!Y102)/Datos!Y102</f>
        <v>-0.01268742791</v>
      </c>
      <c r="Z104" s="12">
        <f>(Datos!Z103-Datos!Z102)/Datos!Z102</f>
        <v>0.02759889604</v>
      </c>
      <c r="AA104" s="12">
        <f>(Datos!AA103-Datos!AA102)/Datos!AA102</f>
        <v>-0.02780141844</v>
      </c>
      <c r="AB104" s="12">
        <f>(Datos!AB103-Datos!AB102)/Datos!AB102</f>
        <v>-0.05223880597</v>
      </c>
      <c r="AC104" s="12">
        <f>(Datos!AC103-Datos!AC102)/Datos!AC102</f>
        <v>-0.03233256351</v>
      </c>
      <c r="AD104" s="12">
        <f>(Datos!AD103-Datos!AD102)/Datos!AD102</f>
        <v>0.006145552561</v>
      </c>
      <c r="AE104" s="12">
        <f>(Datos!AE103-Datos!AE102)/Datos!AE102</f>
        <v>-0.005813953488</v>
      </c>
      <c r="AF104" s="12">
        <f>(Datos!AF103-Datos!AF102)/Datos!AF102</f>
        <v>0.0487804878</v>
      </c>
      <c r="AG104" s="12">
        <f>(Datos!AG103-Datos!AG102)/Datos!AG102</f>
        <v>-0.03749091519</v>
      </c>
      <c r="AH104" s="13">
        <f>(Datos!AH103-Datos!AH102)/Datos!AH102</f>
        <v>-0.02604225393</v>
      </c>
      <c r="AI104" s="14"/>
      <c r="AJ104" s="14"/>
    </row>
    <row r="105" ht="12.75" customHeight="1">
      <c r="B105" s="4">
        <v>43283.0</v>
      </c>
      <c r="C105" s="12">
        <f>(Datos!C104-Datos!C103)/Datos!C103</f>
        <v>0.04225312438</v>
      </c>
      <c r="D105" s="12">
        <f>(Datos!D104-Datos!D103)/Datos!D103</f>
        <v>0.07127819549</v>
      </c>
      <c r="E105" s="12">
        <f>(Datos!E104-Datos!E103)/Datos!E103</f>
        <v>0.1045504994</v>
      </c>
      <c r="F105" s="12">
        <f>(Datos!F104-Datos!F103)/Datos!F103</f>
        <v>0.07855943273</v>
      </c>
      <c r="G105" s="12">
        <f>(Datos!G104-Datos!G103)/Datos!G103</f>
        <v>0.06620767535</v>
      </c>
      <c r="H105" s="12">
        <f>(Datos!H104-Datos!H103)/Datos!H103</f>
        <v>0.04822954823</v>
      </c>
      <c r="I105" s="12">
        <f>(Datos!I104-Datos!I103)/Datos!I103</f>
        <v>0.02857269034</v>
      </c>
      <c r="J105" s="12">
        <f>(Datos!J104-Datos!J103)/Datos!J103</f>
        <v>0.05465116279</v>
      </c>
      <c r="K105" s="12">
        <f>(Datos!K104-Datos!K103)/Datos!K103</f>
        <v>0.1186440678</v>
      </c>
      <c r="L105" s="12">
        <f>(Datos!L104-Datos!L103)/Datos!L103</f>
        <v>0.04654895666</v>
      </c>
      <c r="M105" s="12">
        <f>(Datos!M104-Datos!M103)/Datos!M103</f>
        <v>0.04558823529</v>
      </c>
      <c r="N105" s="12">
        <f>(Datos!N104-Datos!N103)/Datos!N103</f>
        <v>0.0807102502</v>
      </c>
      <c r="O105" s="12">
        <f>(Datos!O104-Datos!O103)/Datos!O103</f>
        <v>0.04298424268</v>
      </c>
      <c r="P105" s="12">
        <f>(Datos!P104-Datos!P103)/Datos!P103</f>
        <v>0.1721504113</v>
      </c>
      <c r="Q105" s="12">
        <f>(Datos!Q104-Datos!Q103)/Datos!Q103</f>
        <v>0.07865168539</v>
      </c>
      <c r="R105" s="12">
        <f>(Datos!R104-Datos!R103)/Datos!R103</f>
        <v>0.07792721519</v>
      </c>
      <c r="S105" s="12">
        <f>(Datos!S104-Datos!S103)/Datos!S103</f>
        <v>0.1590062112</v>
      </c>
      <c r="T105" s="12">
        <f>(Datos!T104-Datos!T103)/Datos!T103</f>
        <v>-0.01810241683</v>
      </c>
      <c r="U105" s="12">
        <f>(Datos!U104-Datos!U103)/Datos!U103</f>
        <v>0.05132743363</v>
      </c>
      <c r="V105" s="12">
        <f>(Datos!V104-Datos!V103)/Datos!V103</f>
        <v>0.131966622</v>
      </c>
      <c r="W105" s="12">
        <f>(Datos!W104-Datos!W103)/Datos!W103</f>
        <v>-0.00332594235</v>
      </c>
      <c r="X105" s="12">
        <f>(Datos!X104-Datos!X103)/Datos!X103</f>
        <v>0.006355661214</v>
      </c>
      <c r="Y105" s="12">
        <f>(Datos!Y104-Datos!Y103)/Datos!Y103</f>
        <v>0.0464953271</v>
      </c>
      <c r="Z105" s="12">
        <f>(Datos!Z104-Datos!Z103)/Datos!Z103</f>
        <v>-0.03133393017</v>
      </c>
      <c r="AA105" s="12">
        <f>(Datos!AA104-Datos!AA103)/Datos!AA103</f>
        <v>0.04931426904</v>
      </c>
      <c r="AB105" s="12">
        <f>(Datos!AB104-Datos!AB103)/Datos!AB103</f>
        <v>0.0688976378</v>
      </c>
      <c r="AC105" s="12">
        <f>(Datos!AC104-Datos!AC103)/Datos!AC103</f>
        <v>0.07944084555</v>
      </c>
      <c r="AD105" s="12">
        <f>(Datos!AD104-Datos!AD103)/Datos!AD103</f>
        <v>0.07951135877</v>
      </c>
      <c r="AE105" s="12">
        <f>(Datos!AE104-Datos!AE103)/Datos!AE103</f>
        <v>-0.005847953216</v>
      </c>
      <c r="AF105" s="12">
        <f>(Datos!AF104-Datos!AF103)/Datos!AF103</f>
        <v>0.08033826638</v>
      </c>
      <c r="AG105" s="12">
        <f>(Datos!AG104-Datos!AG103)/Datos!AG103</f>
        <v>0.07693826816</v>
      </c>
      <c r="AH105" s="13">
        <f>(Datos!AH104-Datos!AH103)/Datos!AH103</f>
        <v>0.09030391681</v>
      </c>
      <c r="AI105" s="14"/>
      <c r="AJ105" s="14"/>
    </row>
    <row r="106" ht="12.75" customHeight="1">
      <c r="B106" s="4">
        <v>43284.0</v>
      </c>
      <c r="C106" s="12">
        <f>(Datos!C105-Datos!C104)/Datos!C104</f>
        <v>-0.07908937757</v>
      </c>
      <c r="D106" s="12">
        <f>(Datos!D105-Datos!D104)/Datos!D104</f>
        <v>-0.02975856261</v>
      </c>
      <c r="E106" s="12">
        <f>(Datos!E105-Datos!E104)/Datos!E104</f>
        <v>-0.04139871383</v>
      </c>
      <c r="F106" s="12">
        <f>(Datos!F105-Datos!F104)/Datos!F104</f>
        <v>-0.06799307958</v>
      </c>
      <c r="G106" s="12">
        <f>(Datos!G105-Datos!G104)/Datos!G104</f>
        <v>-0.09352898972</v>
      </c>
      <c r="H106" s="12">
        <f>(Datos!H105-Datos!H104)/Datos!H104</f>
        <v>-0.08823529412</v>
      </c>
      <c r="I106" s="12">
        <f>(Datos!I105-Datos!I104)/Datos!I104</f>
        <v>-0.07706839552</v>
      </c>
      <c r="J106" s="12">
        <f>(Datos!J105-Datos!J104)/Datos!J104</f>
        <v>-0.06108048512</v>
      </c>
      <c r="K106" s="12">
        <f>(Datos!K105-Datos!K104)/Datos!K104</f>
        <v>-0.08231351981</v>
      </c>
      <c r="L106" s="12">
        <f>(Datos!L105-Datos!L104)/Datos!L104</f>
        <v>-0.03962167689</v>
      </c>
      <c r="M106" s="12">
        <f>(Datos!M105-Datos!M104)/Datos!M104</f>
        <v>-0.03628691983</v>
      </c>
      <c r="N106" s="12">
        <f>(Datos!N105-Datos!N104)/Datos!N104</f>
        <v>-0.06970375902</v>
      </c>
      <c r="O106" s="12">
        <f>(Datos!O105-Datos!O104)/Datos!O104</f>
        <v>-0.04922918808</v>
      </c>
      <c r="P106" s="12">
        <f>(Datos!P105-Datos!P104)/Datos!P104</f>
        <v>-0.1200501253</v>
      </c>
      <c r="Q106" s="12">
        <f>(Datos!Q105-Datos!Q104)/Datos!Q104</f>
        <v>-0.04346264368</v>
      </c>
      <c r="R106" s="12">
        <f>(Datos!R105-Datos!R104)/Datos!R104</f>
        <v>-0.07009174312</v>
      </c>
      <c r="S106" s="12">
        <f>(Datos!S105-Datos!S104)/Datos!S104</f>
        <v>-0.08306538049</v>
      </c>
      <c r="T106" s="12">
        <f>(Datos!T105-Datos!T104)/Datos!T104</f>
        <v>-0.03218012278</v>
      </c>
      <c r="U106" s="12">
        <f>(Datos!U105-Datos!U104)/Datos!U104</f>
        <v>-0.05218855219</v>
      </c>
      <c r="V106" s="12">
        <f>(Datos!V105-Datos!V104)/Datos!V104</f>
        <v>-0.05569712414</v>
      </c>
      <c r="W106" s="12">
        <f>(Datos!W105-Datos!W104)/Datos!W104</f>
        <v>-0.1357063404</v>
      </c>
      <c r="X106" s="12">
        <f>(Datos!X105-Datos!X104)/Datos!X104</f>
        <v>0.002037972021</v>
      </c>
      <c r="Y106" s="12">
        <f>(Datos!Y105-Datos!Y104)/Datos!Y104</f>
        <v>-0.06229068989</v>
      </c>
      <c r="Z106" s="12">
        <f>(Datos!Z105-Datos!Z104)/Datos!Z104</f>
        <v>-0.1035120148</v>
      </c>
      <c r="AA106" s="12">
        <f>(Datos!AA105-Datos!AA104)/Datos!AA104</f>
        <v>-0.07480533927</v>
      </c>
      <c r="AB106" s="12">
        <f>(Datos!AB105-Datos!AB104)/Datos!AB104</f>
        <v>-0.06629834254</v>
      </c>
      <c r="AC106" s="12">
        <f>(Datos!AC105-Datos!AC104)/Datos!AC104</f>
        <v>-0.04106127606</v>
      </c>
      <c r="AD106" s="12">
        <f>(Datos!AD105-Datos!AD104)/Datos!AD104</f>
        <v>-0.02799285289</v>
      </c>
      <c r="AE106" s="12">
        <f>(Datos!AE105-Datos!AE104)/Datos!AE104</f>
        <v>0</v>
      </c>
      <c r="AF106" s="12">
        <f>(Datos!AF105-Datos!AF104)/Datos!AF104</f>
        <v>-0.04109589041</v>
      </c>
      <c r="AG106" s="12">
        <f>(Datos!AG105-Datos!AG104)/Datos!AG104</f>
        <v>-0.06018014131</v>
      </c>
      <c r="AH106" s="13">
        <f>(Datos!AH105-Datos!AH104)/Datos!AH104</f>
        <v>-0.05207347988</v>
      </c>
      <c r="AI106" s="14"/>
      <c r="AJ106" s="14"/>
    </row>
    <row r="107" ht="12.75" customHeight="1">
      <c r="B107" s="4">
        <v>43285.0</v>
      </c>
      <c r="C107" s="12">
        <f>(Datos!C106-Datos!C105)/Datos!C105</f>
        <v>-0.02244135313</v>
      </c>
      <c r="D107" s="12">
        <f>(Datos!D106-Datos!D105)/Datos!D105</f>
        <v>-0.02502893519</v>
      </c>
      <c r="E107" s="12">
        <f>(Datos!E106-Datos!E105)/Datos!E105</f>
        <v>-0.005241090147</v>
      </c>
      <c r="F107" s="12">
        <f>(Datos!F106-Datos!F105)/Datos!F105</f>
        <v>-0.04677928346</v>
      </c>
      <c r="G107" s="12">
        <f>(Datos!G106-Datos!G105)/Datos!G105</f>
        <v>-0.002921056103</v>
      </c>
      <c r="H107" s="12">
        <f>(Datos!H106-Datos!H105)/Datos!H105</f>
        <v>-0.04024273395</v>
      </c>
      <c r="I107" s="12">
        <f>(Datos!I106-Datos!I105)/Datos!I105</f>
        <v>-0.01884071455</v>
      </c>
      <c r="J107" s="12">
        <f>(Datos!J106-Datos!J105)/Datos!J105</f>
        <v>-0.0570690465</v>
      </c>
      <c r="K107" s="12">
        <f>(Datos!K106-Datos!K105)/Datos!K105</f>
        <v>-0.06477218606</v>
      </c>
      <c r="L107" s="12">
        <f>(Datos!L106-Datos!L105)/Datos!L105</f>
        <v>-0.01503859462</v>
      </c>
      <c r="M107" s="12">
        <f>(Datos!M106-Datos!M105)/Datos!M105</f>
        <v>-0.05195563339</v>
      </c>
      <c r="N107" s="12">
        <f>(Datos!N106-Datos!N105)/Datos!N105</f>
        <v>-0.03906877174</v>
      </c>
      <c r="O107" s="12">
        <f>(Datos!O106-Datos!O105)/Datos!O105</f>
        <v>-0.01664684899</v>
      </c>
      <c r="P107" s="12">
        <f>(Datos!P106-Datos!P105)/Datos!P105</f>
        <v>-0.0435773284</v>
      </c>
      <c r="Q107" s="12">
        <f>(Datos!Q106-Datos!Q105)/Datos!Q105</f>
        <v>-0.03454750282</v>
      </c>
      <c r="R107" s="12">
        <f>(Datos!R106-Datos!R105)/Datos!R105</f>
        <v>-0.05485398579</v>
      </c>
      <c r="S107" s="12">
        <f>(Datos!S106-Datos!S105)/Datos!S105</f>
        <v>-0.07042665108</v>
      </c>
      <c r="T107" s="12">
        <f>(Datos!T106-Datos!T105)/Datos!T105</f>
        <v>0.01402373247</v>
      </c>
      <c r="U107" s="12">
        <f>(Datos!U106-Datos!U105)/Datos!U105</f>
        <v>-0.05743043221</v>
      </c>
      <c r="V107" s="12">
        <f>(Datos!V106-Datos!V105)/Datos!V105</f>
        <v>-0.05917501928</v>
      </c>
      <c r="W107" s="12">
        <f>(Datos!W106-Datos!W105)/Datos!W105</f>
        <v>0.06177606178</v>
      </c>
      <c r="X107" s="12">
        <f>(Datos!X106-Datos!X105)/Datos!X105</f>
        <v>-0.004679989328</v>
      </c>
      <c r="Y107" s="12">
        <f>(Datos!Y106-Datos!Y105)/Datos!Y105</f>
        <v>0.03738095238</v>
      </c>
      <c r="Z107" s="12">
        <f>(Datos!Z106-Datos!Z105)/Datos!Z105</f>
        <v>0.002474226804</v>
      </c>
      <c r="AA107" s="12">
        <f>(Datos!AA106-Datos!AA105)/Datos!AA105</f>
        <v>0.06973249173</v>
      </c>
      <c r="AB107" s="12">
        <f>(Datos!AB106-Datos!AB105)/Datos!AB105</f>
        <v>-0.0650887574</v>
      </c>
      <c r="AC107" s="12">
        <f>(Datos!AC106-Datos!AC105)/Datos!AC105</f>
        <v>-0.08168642951</v>
      </c>
      <c r="AD107" s="12">
        <f>(Datos!AD106-Datos!AD105)/Datos!AD105</f>
        <v>-0.01572712418</v>
      </c>
      <c r="AE107" s="12">
        <f>(Datos!AE106-Datos!AE105)/Datos!AE105</f>
        <v>-0.01274509804</v>
      </c>
      <c r="AF107" s="12">
        <f>(Datos!AF106-Datos!AF105)/Datos!AF105</f>
        <v>-0.03265306122</v>
      </c>
      <c r="AG107" s="12">
        <f>(Datos!AG106-Datos!AG105)/Datos!AG105</f>
        <v>-0.04610564011</v>
      </c>
      <c r="AH107" s="13">
        <f>(Datos!AH106-Datos!AH105)/Datos!AH105</f>
        <v>-0.03961726466</v>
      </c>
      <c r="AI107" s="14"/>
      <c r="AJ107" s="14"/>
    </row>
    <row r="108" ht="12.75" customHeight="1">
      <c r="B108" s="4">
        <v>43286.0</v>
      </c>
      <c r="C108" s="12">
        <f>(Datos!C107-Datos!C106)/Datos!C106</f>
        <v>-0.01721239292</v>
      </c>
      <c r="D108" s="12">
        <f>(Datos!D107-Datos!D106)/Datos!D106</f>
        <v>0.01647128654</v>
      </c>
      <c r="E108" s="12">
        <f>(Datos!E107-Datos!E106)/Datos!E106</f>
        <v>-0.0186512118</v>
      </c>
      <c r="F108" s="12">
        <f>(Datos!F107-Datos!F106)/Datos!F106</f>
        <v>-0.0570593963</v>
      </c>
      <c r="G108" s="12">
        <f>(Datos!G107-Datos!G106)/Datos!G106</f>
        <v>-0.0404664701</v>
      </c>
      <c r="H108" s="12">
        <f>(Datos!H107-Datos!H106)/Datos!H106</f>
        <v>-0.001663893511</v>
      </c>
      <c r="I108" s="12">
        <f>(Datos!I107-Datos!I106)/Datos!I106</f>
        <v>-0.02621971457</v>
      </c>
      <c r="J108" s="12">
        <f>(Datos!J107-Datos!J106)/Datos!J106</f>
        <v>0.01867995019</v>
      </c>
      <c r="K108" s="12">
        <f>(Datos!K107-Datos!K106)/Datos!K106</f>
        <v>-0.0001697504668</v>
      </c>
      <c r="L108" s="12">
        <f>(Datos!L107-Datos!L106)/Datos!L106</f>
        <v>0.01148493447</v>
      </c>
      <c r="M108" s="12">
        <f>(Datos!M107-Datos!M106)/Datos!M106</f>
        <v>-0.009852216749</v>
      </c>
      <c r="N108" s="12">
        <f>(Datos!N107-Datos!N106)/Datos!N106</f>
        <v>-0.04789752158</v>
      </c>
      <c r="O108" s="12">
        <f>(Datos!O107-Datos!O106)/Datos!O106</f>
        <v>-0.02825107178</v>
      </c>
      <c r="P108" s="12">
        <f>(Datos!P107-Datos!P106)/Datos!P106</f>
        <v>-0.0244192972</v>
      </c>
      <c r="Q108" s="12">
        <f>(Datos!Q107-Datos!Q106)/Datos!Q106</f>
        <v>-0.005445352003</v>
      </c>
      <c r="R108" s="12">
        <f>(Datos!R107-Datos!R106)/Datos!R106</f>
        <v>-0.003549060543</v>
      </c>
      <c r="S108" s="12">
        <f>(Datos!S107-Datos!S106)/Datos!S106</f>
        <v>-0.01666142722</v>
      </c>
      <c r="T108" s="12">
        <f>(Datos!T107-Datos!T106)/Datos!T106</f>
        <v>-0.008510638298</v>
      </c>
      <c r="U108" s="12">
        <f>(Datos!U107-Datos!U106)/Datos!U106</f>
        <v>-0.008165829146</v>
      </c>
      <c r="V108" s="12">
        <f>(Datos!V107-Datos!V106)/Datos!V106</f>
        <v>-0.07160417947</v>
      </c>
      <c r="W108" s="12">
        <f>(Datos!W107-Datos!W106)/Datos!W106</f>
        <v>-0.08666666667</v>
      </c>
      <c r="X108" s="12">
        <f>(Datos!X107-Datos!X106)/Datos!X106</f>
        <v>-0.012712963</v>
      </c>
      <c r="Y108" s="12">
        <f>(Datos!Y107-Datos!Y106)/Datos!Y106</f>
        <v>-0.005967408768</v>
      </c>
      <c r="Z108" s="12">
        <f>(Datos!Z107-Datos!Z106)/Datos!Z106</f>
        <v>-0.05594405594</v>
      </c>
      <c r="AA108" s="12">
        <f>(Datos!AA107-Datos!AA106)/Datos!AA106</f>
        <v>-0.02528800225</v>
      </c>
      <c r="AB108" s="12">
        <f>(Datos!AB107-Datos!AB106)/Datos!AB106</f>
        <v>-0.03375527426</v>
      </c>
      <c r="AC108" s="12">
        <f>(Datos!AC107-Datos!AC106)/Datos!AC106</f>
        <v>-0.01076040172</v>
      </c>
      <c r="AD108" s="12">
        <f>(Datos!AD107-Datos!AD106)/Datos!AD106</f>
        <v>-0.02106246109</v>
      </c>
      <c r="AE108" s="12">
        <f>(Datos!AE107-Datos!AE106)/Datos!AE106</f>
        <v>0.03078450844</v>
      </c>
      <c r="AF108" s="12">
        <f>(Datos!AF107-Datos!AF106)/Datos!AF106</f>
        <v>0.02953586498</v>
      </c>
      <c r="AG108" s="12">
        <f>(Datos!AG107-Datos!AG106)/Datos!AG106</f>
        <v>-0.004849053652</v>
      </c>
      <c r="AH108" s="13">
        <f>(Datos!AH107-Datos!AH106)/Datos!AH106</f>
        <v>-0.005383778242</v>
      </c>
      <c r="AI108" s="14"/>
      <c r="AJ108" s="14"/>
    </row>
    <row r="109" ht="12.75" customHeight="1">
      <c r="B109" s="4">
        <v>43287.0</v>
      </c>
      <c r="C109" s="12">
        <f>(Datos!C108-Datos!C107)/Datos!C107</f>
        <v>-0.02920332356</v>
      </c>
      <c r="D109" s="12">
        <f>(Datos!D108-Datos!D107)/Datos!D107</f>
        <v>-0.07255474453</v>
      </c>
      <c r="E109" s="12">
        <f>(Datos!E108-Datos!E107)/Datos!E107</f>
        <v>-0.004939332116</v>
      </c>
      <c r="F109" s="12">
        <f>(Datos!F108-Datos!F107)/Datos!F107</f>
        <v>-0.1018174308</v>
      </c>
      <c r="G109" s="12">
        <f>(Datos!G108-Datos!G107)/Datos!G107</f>
        <v>-0.06299367699</v>
      </c>
      <c r="H109" s="12">
        <f>(Datos!H108-Datos!H107)/Datos!H107</f>
        <v>-0.06333333333</v>
      </c>
      <c r="I109" s="12">
        <f>(Datos!I108-Datos!I107)/Datos!I107</f>
        <v>-0.05667543091</v>
      </c>
      <c r="J109" s="12">
        <f>(Datos!J108-Datos!J107)/Datos!J107</f>
        <v>-0.0728606357</v>
      </c>
      <c r="K109" s="12">
        <f>(Datos!K108-Datos!K107)/Datos!K107</f>
        <v>-0.06247877759</v>
      </c>
      <c r="L109" s="12">
        <f>(Datos!L108-Datos!L107)/Datos!L107</f>
        <v>-0.06919583222</v>
      </c>
      <c r="M109" s="12">
        <f>(Datos!M108-Datos!M107)/Datos!M107</f>
        <v>-0.06001243781</v>
      </c>
      <c r="N109" s="12">
        <f>(Datos!N108-Datos!N107)/Datos!N107</f>
        <v>-0.02690845276</v>
      </c>
      <c r="O109" s="12">
        <f>(Datos!O108-Datos!O107)/Datos!O107</f>
        <v>-0.04841628959</v>
      </c>
      <c r="P109" s="12">
        <f>(Datos!P108-Datos!P107)/Datos!P107</f>
        <v>-0.08394383394</v>
      </c>
      <c r="Q109" s="12">
        <f>(Datos!Q108-Datos!Q107)/Datos!Q107</f>
        <v>-0.07195932734</v>
      </c>
      <c r="R109" s="12">
        <f>(Datos!R108-Datos!R107)/Datos!R107</f>
        <v>-0.04588309239</v>
      </c>
      <c r="S109" s="12">
        <f>(Datos!S108-Datos!S107)/Datos!S107</f>
        <v>-0.1051790281</v>
      </c>
      <c r="T109" s="12">
        <f>(Datos!T108-Datos!T107)/Datos!T107</f>
        <v>-0.08031882281</v>
      </c>
      <c r="U109" s="12">
        <f>(Datos!U108-Datos!U107)/Datos!U107</f>
        <v>-0.1000633312</v>
      </c>
      <c r="V109" s="12">
        <f>(Datos!V108-Datos!V107)/Datos!V107</f>
        <v>-0.07503034315</v>
      </c>
      <c r="W109" s="12">
        <f>(Datos!W108-Datos!W107)/Datos!W107</f>
        <v>-0.0703384207</v>
      </c>
      <c r="X109" s="12">
        <f>(Datos!X108-Datos!X107)/Datos!X107</f>
        <v>-0.006480616015</v>
      </c>
      <c r="Y109" s="12">
        <f>(Datos!Y108-Datos!Y107)/Datos!Y107</f>
        <v>-0.08843223274</v>
      </c>
      <c r="Z109" s="12">
        <f>(Datos!Z108-Datos!Z107)/Datos!Z107</f>
        <v>-0.1</v>
      </c>
      <c r="AA109" s="12">
        <f>(Datos!AA108-Datos!AA107)/Datos!AA107</f>
        <v>-0.04900547708</v>
      </c>
      <c r="AB109" s="12">
        <f>(Datos!AB108-Datos!AB107)/Datos!AB107</f>
        <v>-0.1222707424</v>
      </c>
      <c r="AC109" s="12">
        <f>(Datos!AC108-Datos!AC107)/Datos!AC107</f>
        <v>-0.06707759246</v>
      </c>
      <c r="AD109" s="12">
        <f>(Datos!AD108-Datos!AD107)/Datos!AD107</f>
        <v>-0.0382617912</v>
      </c>
      <c r="AE109" s="12">
        <f>(Datos!AE108-Datos!AE107)/Datos!AE107</f>
        <v>-0.03275529865</v>
      </c>
      <c r="AF109" s="12">
        <f>(Datos!AF108-Datos!AF107)/Datos!AF107</f>
        <v>-0.1618852459</v>
      </c>
      <c r="AG109" s="12">
        <f>(Datos!AG108-Datos!AG107)/Datos!AG107</f>
        <v>-0.06635552439</v>
      </c>
      <c r="AH109" s="13">
        <f>(Datos!AH108-Datos!AH107)/Datos!AH107</f>
        <v>-0.06801062252</v>
      </c>
      <c r="AI109" s="14"/>
      <c r="AJ109" s="14"/>
    </row>
    <row r="110" ht="12.75" customHeight="1">
      <c r="B110" s="4">
        <v>43290.0</v>
      </c>
      <c r="C110" s="12">
        <f>(Datos!C109-Datos!C108)/Datos!C108</f>
        <v>0.105034613</v>
      </c>
      <c r="D110" s="12">
        <f>(Datos!D109-Datos!D108)/Datos!D108</f>
        <v>0.08137887612</v>
      </c>
      <c r="E110" s="12">
        <f>(Datos!E109-Datos!E108)/Datos!E108</f>
        <v>0.07488939247</v>
      </c>
      <c r="F110" s="12">
        <f>(Datos!F109-Datos!F108)/Datos!F108</f>
        <v>0.0864566567</v>
      </c>
      <c r="G110" s="12">
        <f>(Datos!G109-Datos!G108)/Datos!G108</f>
        <v>0.1078223213</v>
      </c>
      <c r="H110" s="12">
        <f>(Datos!H109-Datos!H108)/Datos!H108</f>
        <v>0.1338078292</v>
      </c>
      <c r="I110" s="12">
        <f>(Datos!I109-Datos!I108)/Datos!I108</f>
        <v>0.1371425622</v>
      </c>
      <c r="J110" s="12">
        <f>(Datos!J109-Datos!J108)/Datos!J108</f>
        <v>0.1057489451</v>
      </c>
      <c r="K110" s="12">
        <f>(Datos!K109-Datos!K108)/Datos!K108</f>
        <v>0.126403477</v>
      </c>
      <c r="L110" s="12">
        <f>(Datos!L109-Datos!L108)/Datos!L108</f>
        <v>0.09945464983</v>
      </c>
      <c r="M110" s="12">
        <f>(Datos!M109-Datos!M108)/Datos!M108</f>
        <v>0.04796559709</v>
      </c>
      <c r="N110" s="12">
        <f>(Datos!N109-Datos!N108)/Datos!N108</f>
        <v>0.1815449354</v>
      </c>
      <c r="O110" s="12">
        <f>(Datos!O109-Datos!O108)/Datos!O108</f>
        <v>0.09082263433</v>
      </c>
      <c r="P110" s="12">
        <f>(Datos!P109-Datos!P108)/Datos!P108</f>
        <v>0.0866377874</v>
      </c>
      <c r="Q110" s="12">
        <f>(Datos!Q109-Datos!Q108)/Datos!Q108</f>
        <v>0.09650231774</v>
      </c>
      <c r="R110" s="12">
        <f>(Datos!R109-Datos!R108)/Datos!R108</f>
        <v>0.09178743961</v>
      </c>
      <c r="S110" s="12">
        <f>(Datos!S109-Datos!S108)/Datos!S108</f>
        <v>0.1178992497</v>
      </c>
      <c r="T110" s="12">
        <f>(Datos!T109-Datos!T108)/Datos!T108</f>
        <v>0.05916666667</v>
      </c>
      <c r="U110" s="12">
        <f>(Datos!U109-Datos!U108)/Datos!U108</f>
        <v>0.1076706545</v>
      </c>
      <c r="V110" s="12">
        <f>(Datos!V109-Datos!V108)/Datos!V108</f>
        <v>0.1195276154</v>
      </c>
      <c r="W110" s="12">
        <f>(Datos!W109-Datos!W108)/Datos!W108</f>
        <v>0.1320485368</v>
      </c>
      <c r="X110" s="12">
        <f>(Datos!X109-Datos!X108)/Datos!X108</f>
        <v>0.00128128164</v>
      </c>
      <c r="Y110" s="12">
        <f>(Datos!Y109-Datos!Y108)/Datos!Y108</f>
        <v>0.1299392097</v>
      </c>
      <c r="Z110" s="12">
        <f>(Datos!Z109-Datos!Z108)/Datos!Z108</f>
        <v>0.08956669087</v>
      </c>
      <c r="AA110" s="12">
        <f>(Datos!AA109-Datos!AA108)/Datos!AA108</f>
        <v>0.1018490452</v>
      </c>
      <c r="AB110" s="12">
        <f>(Datos!AB109-Datos!AB108)/Datos!AB108</f>
        <v>0.04975124378</v>
      </c>
      <c r="AC110" s="12">
        <f>(Datos!AC109-Datos!AC108)/Datos!AC108</f>
        <v>0.07889623008</v>
      </c>
      <c r="AD110" s="12">
        <f>(Datos!AD109-Datos!AD108)/Datos!AD108</f>
        <v>0.07383733745</v>
      </c>
      <c r="AE110" s="12">
        <f>(Datos!AE109-Datos!AE108)/Datos!AE108</f>
        <v>0.02589641434</v>
      </c>
      <c r="AF110" s="12">
        <f>(Datos!AF109-Datos!AF108)/Datos!AF108</f>
        <v>0.0293398533</v>
      </c>
      <c r="AG110" s="12">
        <f>(Datos!AG109-Datos!AG108)/Datos!AG108</f>
        <v>0.09054883576</v>
      </c>
      <c r="AH110" s="13">
        <f>(Datos!AH109-Datos!AH108)/Datos!AH108</f>
        <v>0.1069685956</v>
      </c>
      <c r="AI110" s="14"/>
      <c r="AJ110" s="14"/>
    </row>
    <row r="111" ht="12.75" customHeight="1">
      <c r="B111" s="4">
        <v>43291.0</v>
      </c>
      <c r="C111" s="12">
        <f>(Datos!C110-Datos!C109)/Datos!C109</f>
        <v>0.006293069081</v>
      </c>
      <c r="D111" s="12">
        <f>(Datos!D110-Datos!D109)/Datos!D109</f>
        <v>-0.01310043668</v>
      </c>
      <c r="E111" s="12">
        <f>(Datos!E110-Datos!E109)/Datos!E109</f>
        <v>0.008934845899</v>
      </c>
      <c r="F111" s="12">
        <f>(Datos!F110-Datos!F109)/Datos!F109</f>
        <v>-0.02666666667</v>
      </c>
      <c r="G111" s="12">
        <f>(Datos!G110-Datos!G109)/Datos!G109</f>
        <v>0.03233519299</v>
      </c>
      <c r="H111" s="12">
        <f>(Datos!H110-Datos!H109)/Datos!H109</f>
        <v>0.04959196485</v>
      </c>
      <c r="I111" s="12">
        <f>(Datos!I110-Datos!I109)/Datos!I109</f>
        <v>0.1394852708</v>
      </c>
      <c r="J111" s="12">
        <f>(Datos!J110-Datos!J109)/Datos!J109</f>
        <v>0.004054376342</v>
      </c>
      <c r="K111" s="12">
        <f>(Datos!K110-Datos!K109)/Datos!K109</f>
        <v>0.02411575563</v>
      </c>
      <c r="L111" s="12">
        <f>(Datos!L110-Datos!L109)/Datos!L109</f>
        <v>-0.01044250098</v>
      </c>
      <c r="M111" s="12">
        <f>(Datos!M110-Datos!M109)/Datos!M109</f>
        <v>0.008838383838</v>
      </c>
      <c r="N111" s="12">
        <f>(Datos!N110-Datos!N109)/Datos!N109</f>
        <v>-0.02187738489</v>
      </c>
      <c r="O111" s="12">
        <f>(Datos!O110-Datos!O109)/Datos!O109</f>
        <v>-0.003378378378</v>
      </c>
      <c r="P111" s="12">
        <f>(Datos!P110-Datos!P109)/Datos!P109</f>
        <v>0.003986507206</v>
      </c>
      <c r="Q111" s="12">
        <f>(Datos!Q110-Datos!Q109)/Datos!Q109</f>
        <v>-0.00384319754</v>
      </c>
      <c r="R111" s="12">
        <f>(Datos!R110-Datos!R109)/Datos!R109</f>
        <v>-0.01448109413</v>
      </c>
      <c r="S111" s="12">
        <f>(Datos!S110-Datos!S109)/Datos!S109</f>
        <v>0.03227868329</v>
      </c>
      <c r="T111" s="12">
        <f>(Datos!T110-Datos!T109)/Datos!T109</f>
        <v>-0.002360346184</v>
      </c>
      <c r="U111" s="12">
        <f>(Datos!U110-Datos!U109)/Datos!U109</f>
        <v>-0.01905972046</v>
      </c>
      <c r="V111" s="12">
        <f>(Datos!V110-Datos!V109)/Datos!V109</f>
        <v>-0.01800745871</v>
      </c>
      <c r="W111" s="12">
        <f>(Datos!W110-Datos!W109)/Datos!W109</f>
        <v>0.008827238335</v>
      </c>
      <c r="X111" s="12">
        <f>(Datos!X110-Datos!X109)/Datos!X109</f>
        <v>0.01598210291</v>
      </c>
      <c r="Y111" s="12">
        <f>(Datos!Y110-Datos!Y109)/Datos!Y109</f>
        <v>0.002914144811</v>
      </c>
      <c r="Z111" s="12">
        <f>(Datos!Z110-Datos!Z109)/Datos!Z109</f>
        <v>-0.02843812486</v>
      </c>
      <c r="AA111" s="12">
        <f>(Datos!AA110-Datos!AA109)/Datos!AA109</f>
        <v>-0.02008253095</v>
      </c>
      <c r="AB111" s="12">
        <f>(Datos!AB110-Datos!AB109)/Datos!AB109</f>
        <v>-0.05687203791</v>
      </c>
      <c r="AC111" s="12">
        <f>(Datos!AC110-Datos!AC109)/Datos!AC109</f>
        <v>-0.01693083573</v>
      </c>
      <c r="AD111" s="12">
        <f>(Datos!AD110-Datos!AD109)/Datos!AD109</f>
        <v>-0.02298850575</v>
      </c>
      <c r="AE111" s="12">
        <f>(Datos!AE110-Datos!AE109)/Datos!AE109</f>
        <v>0.001941747573</v>
      </c>
      <c r="AF111" s="12">
        <f>(Datos!AF110-Datos!AF109)/Datos!AF109</f>
        <v>-0.1045130641</v>
      </c>
      <c r="AG111" s="12">
        <f>(Datos!AG110-Datos!AG109)/Datos!AG109</f>
        <v>0.004773779836</v>
      </c>
      <c r="AH111" s="13">
        <f>(Datos!AH110-Datos!AH109)/Datos!AH109</f>
        <v>-0.01114597379</v>
      </c>
      <c r="AI111" s="14"/>
      <c r="AJ111" s="14"/>
    </row>
    <row r="112" ht="12.75" customHeight="1">
      <c r="B112" s="4">
        <v>43292.0</v>
      </c>
      <c r="C112" s="12">
        <f>(Datos!C111-Datos!C110)/Datos!C110</f>
        <v>-0.01374307894</v>
      </c>
      <c r="D112" s="12">
        <f>(Datos!D111-Datos!D110)/Datos!D110</f>
        <v>-0.0604719764</v>
      </c>
      <c r="E112" s="12">
        <f>(Datos!E111-Datos!E110)/Datos!E110</f>
        <v>-0.0528358209</v>
      </c>
      <c r="F112" s="12">
        <f>(Datos!F111-Datos!F110)/Datos!F110</f>
        <v>-0.03500761035</v>
      </c>
      <c r="G112" s="12">
        <f>(Datos!G111-Datos!G110)/Datos!G110</f>
        <v>-0.06213006875</v>
      </c>
      <c r="H112" s="12">
        <f>(Datos!H111-Datos!H110)/Datos!H110</f>
        <v>-0.0221291866</v>
      </c>
      <c r="I112" s="12">
        <f>(Datos!I111-Datos!I110)/Datos!I110</f>
        <v>0.04915551307</v>
      </c>
      <c r="J112" s="12">
        <f>(Datos!J111-Datos!J110)/Datos!J110</f>
        <v>0.007125890736</v>
      </c>
      <c r="K112" s="12">
        <f>(Datos!K111-Datos!K110)/Datos!K110</f>
        <v>-0.03328100471</v>
      </c>
      <c r="L112" s="12">
        <f>(Datos!L111-Datos!L110)/Datos!L110</f>
        <v>-0.008442158027</v>
      </c>
      <c r="M112" s="12">
        <f>(Datos!M111-Datos!M110)/Datos!M110</f>
        <v>-0.02346683354</v>
      </c>
      <c r="N112" s="12">
        <f>(Datos!N111-Datos!N110)/Datos!N110</f>
        <v>-0.044473342</v>
      </c>
      <c r="O112" s="12">
        <f>(Datos!O111-Datos!O110)/Datos!O110</f>
        <v>-0.01016949153</v>
      </c>
      <c r="P112" s="12">
        <f>(Datos!P111-Datos!P110)/Datos!P110</f>
        <v>-0.07055589493</v>
      </c>
      <c r="Q112" s="12">
        <f>(Datos!Q111-Datos!Q110)/Datos!Q110</f>
        <v>-0.0100308642</v>
      </c>
      <c r="R112" s="12">
        <f>(Datos!R111-Datos!R110)/Datos!R110</f>
        <v>-0.0306122449</v>
      </c>
      <c r="S112" s="12">
        <f>(Datos!S111-Datos!S110)/Datos!S110</f>
        <v>-0.09287925697</v>
      </c>
      <c r="T112" s="12">
        <f>(Datos!T111-Datos!T110)/Datos!T110</f>
        <v>-0.01798107256</v>
      </c>
      <c r="U112" s="12">
        <f>(Datos!U111-Datos!U110)/Datos!U110</f>
        <v>-0.0310880829</v>
      </c>
      <c r="V112" s="12">
        <f>(Datos!V111-Datos!V110)/Datos!V110</f>
        <v>-0.04036458333</v>
      </c>
      <c r="W112" s="12">
        <f>(Datos!W111-Datos!W110)/Datos!W110</f>
        <v>-0.14875</v>
      </c>
      <c r="X112" s="12">
        <f>(Datos!X111-Datos!X110)/Datos!X110</f>
        <v>0.006702719842</v>
      </c>
      <c r="Y112" s="12">
        <f>(Datos!Y111-Datos!Y110)/Datos!Y110</f>
        <v>-0.005811354493</v>
      </c>
      <c r="Z112" s="12">
        <f>(Datos!Z111-Datos!Z110)/Datos!Z110</f>
        <v>-0.07912188429</v>
      </c>
      <c r="AA112" s="12">
        <f>(Datos!AA111-Datos!AA110)/Datos!AA110</f>
        <v>-0.0926445817</v>
      </c>
      <c r="AB112" s="12">
        <f>(Datos!AB111-Datos!AB110)/Datos!AB110</f>
        <v>-0.04773869347</v>
      </c>
      <c r="AC112" s="12">
        <f>(Datos!AC111-Datos!AC110)/Datos!AC110</f>
        <v>-0.04360571638</v>
      </c>
      <c r="AD112" s="12">
        <f>(Datos!AD111-Datos!AD110)/Datos!AD110</f>
        <v>-0.01271008403</v>
      </c>
      <c r="AE112" s="12">
        <f>(Datos!AE111-Datos!AE110)/Datos!AE110</f>
        <v>0.0009689922481</v>
      </c>
      <c r="AF112" s="12">
        <f>(Datos!AF111-Datos!AF110)/Datos!AF110</f>
        <v>0.005305039788</v>
      </c>
      <c r="AG112" s="12">
        <f>(Datos!AG111-Datos!AG110)/Datos!AG110</f>
        <v>-0.02491372382</v>
      </c>
      <c r="AH112" s="13">
        <f>(Datos!AH111-Datos!AH110)/Datos!AH110</f>
        <v>-0.02760516597</v>
      </c>
      <c r="AI112" s="14"/>
      <c r="AJ112" s="14"/>
    </row>
    <row r="113" ht="12.75" customHeight="1">
      <c r="B113" s="4">
        <v>43293.0</v>
      </c>
      <c r="C113" s="12">
        <f>(Datos!C112-Datos!C111)/Datos!C111</f>
        <v>0.03925019128</v>
      </c>
      <c r="D113" s="12">
        <f>(Datos!D112-Datos!D111)/Datos!D111</f>
        <v>0.03375196232</v>
      </c>
      <c r="E113" s="12">
        <f>(Datos!E112-Datos!E111)/Datos!E111</f>
        <v>0.03088559723</v>
      </c>
      <c r="F113" s="12">
        <f>(Datos!F112-Datos!F111)/Datos!F111</f>
        <v>0.02478593961</v>
      </c>
      <c r="G113" s="12">
        <f>(Datos!G112-Datos!G111)/Datos!G111</f>
        <v>0.04196229078</v>
      </c>
      <c r="H113" s="12">
        <f>(Datos!H112-Datos!H111)/Datos!H111</f>
        <v>0.09113149847</v>
      </c>
      <c r="I113" s="12">
        <f>(Datos!I112-Datos!I111)/Datos!I111</f>
        <v>0.01571873339</v>
      </c>
      <c r="J113" s="12">
        <f>(Datos!J112-Datos!J111)/Datos!J111</f>
        <v>0.1155660377</v>
      </c>
      <c r="K113" s="12">
        <f>(Datos!K112-Datos!K111)/Datos!K111</f>
        <v>0.06219551803</v>
      </c>
      <c r="L113" s="12">
        <f>(Datos!L112-Datos!L111)/Datos!L111</f>
        <v>0.006518557935</v>
      </c>
      <c r="M113" s="12">
        <f>(Datos!M112-Datos!M111)/Datos!M111</f>
        <v>-0.008651073374</v>
      </c>
      <c r="N113" s="12">
        <f>(Datos!N112-Datos!N111)/Datos!N111</f>
        <v>0.07729994556</v>
      </c>
      <c r="O113" s="12">
        <f>(Datos!O112-Datos!O111)/Datos!O111</f>
        <v>0.02993813522</v>
      </c>
      <c r="P113" s="12">
        <f>(Datos!P112-Datos!P111)/Datos!P111</f>
        <v>0.02924745317</v>
      </c>
      <c r="Q113" s="12">
        <f>(Datos!Q112-Datos!Q111)/Datos!Q111</f>
        <v>0.02065471551</v>
      </c>
      <c r="R113" s="12">
        <f>(Datos!R112-Datos!R111)/Datos!R111</f>
        <v>0.01094736842</v>
      </c>
      <c r="S113" s="12">
        <f>(Datos!S112-Datos!S111)/Datos!S111</f>
        <v>0.07030716724</v>
      </c>
      <c r="T113" s="12">
        <f>(Datos!T112-Datos!T111)/Datos!T111</f>
        <v>0.01349180854</v>
      </c>
      <c r="U113" s="12">
        <f>(Datos!U112-Datos!U111)/Datos!U111</f>
        <v>0.01537433155</v>
      </c>
      <c r="V113" s="12">
        <f>(Datos!V112-Datos!V111)/Datos!V111</f>
        <v>0.03041610131</v>
      </c>
      <c r="W113" s="12">
        <f>(Datos!W112-Datos!W111)/Datos!W111</f>
        <v>0.01395007342</v>
      </c>
      <c r="X113" s="12">
        <f>(Datos!X112-Datos!X111)/Datos!X111</f>
        <v>0.002121665486</v>
      </c>
      <c r="Y113" s="12">
        <f>(Datos!Y112-Datos!Y111)/Datos!Y111</f>
        <v>0.04114208633</v>
      </c>
      <c r="Z113" s="12">
        <f>(Datos!Z112-Datos!Z111)/Datos!Z111</f>
        <v>0.006208095356</v>
      </c>
      <c r="AA113" s="12">
        <f>(Datos!AA112-Datos!AA111)/Datos!AA111</f>
        <v>0.03063118812</v>
      </c>
      <c r="AB113" s="12">
        <f>(Datos!AB112-Datos!AB111)/Datos!AB111</f>
        <v>0.08707124011</v>
      </c>
      <c r="AC113" s="12">
        <f>(Datos!AC112-Datos!AC111)/Datos!AC111</f>
        <v>0.008812260536</v>
      </c>
      <c r="AD113" s="12">
        <f>(Datos!AD112-Datos!AD111)/Datos!AD111</f>
        <v>-0.00117033727</v>
      </c>
      <c r="AE113" s="12">
        <f>(Datos!AE112-Datos!AE111)/Datos!AE111</f>
        <v>0.02420135528</v>
      </c>
      <c r="AF113" s="12">
        <f>(Datos!AF112-Datos!AF111)/Datos!AF111</f>
        <v>-0.002638522427</v>
      </c>
      <c r="AG113" s="12">
        <f>(Datos!AG112-Datos!AG111)/Datos!AG111</f>
        <v>0.02575632697</v>
      </c>
      <c r="AH113" s="13">
        <f>(Datos!AH112-Datos!AH111)/Datos!AH111</f>
        <v>0.02163434744</v>
      </c>
      <c r="AI113" s="14"/>
      <c r="AJ113" s="14"/>
    </row>
    <row r="114" ht="12.75" customHeight="1">
      <c r="B114" s="4">
        <v>43294.0</v>
      </c>
      <c r="C114" s="12">
        <f>(Datos!C113-Datos!C112)/Datos!C112</f>
        <v>0.00202458956</v>
      </c>
      <c r="D114" s="12">
        <f>(Datos!D113-Datos!D112)/Datos!D112</f>
        <v>0.009263477601</v>
      </c>
      <c r="E114" s="12">
        <f>(Datos!E113-Datos!E112)/Datos!E112</f>
        <v>0.001834301437</v>
      </c>
      <c r="F114" s="12">
        <f>(Datos!F113-Datos!F112)/Datos!F112</f>
        <v>0.004397537379</v>
      </c>
      <c r="G114" s="12">
        <f>(Datos!G113-Datos!G112)/Datos!G112</f>
        <v>0.006000413822</v>
      </c>
      <c r="H114" s="12">
        <f>(Datos!H113-Datos!H112)/Datos!H112</f>
        <v>-0.02494394619</v>
      </c>
      <c r="I114" s="12">
        <f>(Datos!I113-Datos!I112)/Datos!I112</f>
        <v>-0.05356608852</v>
      </c>
      <c r="J114" s="12">
        <f>(Datos!J113-Datos!J112)/Datos!J112</f>
        <v>0.0006342494715</v>
      </c>
      <c r="K114" s="12">
        <f>(Datos!K113-Datos!K112)/Datos!K112</f>
        <v>-0.0001528818224</v>
      </c>
      <c r="L114" s="12">
        <f>(Datos!L113-Datos!L112)/Datos!L112</f>
        <v>0.03766851705</v>
      </c>
      <c r="M114" s="12">
        <f>(Datos!M113-Datos!M112)/Datos!M112</f>
        <v>0.007433742728</v>
      </c>
      <c r="N114" s="12">
        <f>(Datos!N113-Datos!N112)/Datos!N112</f>
        <v>0.01566447701</v>
      </c>
      <c r="O114" s="12">
        <f>(Datos!O113-Datos!O112)/Datos!O112</f>
        <v>0.001179877722</v>
      </c>
      <c r="P114" s="12">
        <f>(Datos!P113-Datos!P112)/Datos!P112</f>
        <v>0.001277139208</v>
      </c>
      <c r="Q114" s="12">
        <f>(Datos!Q113-Datos!Q112)/Datos!Q112</f>
        <v>0.01985490645</v>
      </c>
      <c r="R114" s="12">
        <f>(Datos!R113-Datos!R112)/Datos!R112</f>
        <v>-0.001457725948</v>
      </c>
      <c r="S114" s="12">
        <f>(Datos!S113-Datos!S112)/Datos!S112</f>
        <v>-0.009566326531</v>
      </c>
      <c r="T114" s="12">
        <f>(Datos!T113-Datos!T112)/Datos!T112</f>
        <v>0.002852614897</v>
      </c>
      <c r="U114" s="12">
        <f>(Datos!U113-Datos!U112)/Datos!U112</f>
        <v>0.01316655695</v>
      </c>
      <c r="V114" s="12">
        <f>(Datos!V113-Datos!V112)/Datos!V112</f>
        <v>-0.01130253484</v>
      </c>
      <c r="W114" s="12">
        <f>(Datos!W113-Datos!W112)/Datos!W112</f>
        <v>-0.07023895728</v>
      </c>
      <c r="X114" s="12">
        <f>(Datos!X113-Datos!X112)/Datos!X112</f>
        <v>0.006207465547</v>
      </c>
      <c r="Y114" s="12">
        <f>(Datos!Y113-Datos!Y112)/Datos!Y112</f>
        <v>0.01489958972</v>
      </c>
      <c r="Z114" s="12">
        <f>(Datos!Z113-Datos!Z112)/Datos!Z112</f>
        <v>-0.02023692004</v>
      </c>
      <c r="AA114" s="12">
        <f>(Datos!AA113-Datos!AA112)/Datos!AA112</f>
        <v>0.0009006304413</v>
      </c>
      <c r="AB114" s="12">
        <f>(Datos!AB113-Datos!AB112)/Datos!AB112</f>
        <v>-0.06553398058</v>
      </c>
      <c r="AC114" s="12">
        <f>(Datos!AC113-Datos!AC112)/Datos!AC112</f>
        <v>0.003038359286</v>
      </c>
      <c r="AD114" s="12">
        <f>(Datos!AD113-Datos!AD112)/Datos!AD112</f>
        <v>0.03110353643</v>
      </c>
      <c r="AE114" s="12">
        <f>(Datos!AE113-Datos!AE112)/Datos!AE112</f>
        <v>0.01323251418</v>
      </c>
      <c r="AF114" s="12">
        <f>(Datos!AF113-Datos!AF112)/Datos!AF112</f>
        <v>-0.005291005291</v>
      </c>
      <c r="AG114" s="12">
        <f>(Datos!AG113-Datos!AG112)/Datos!AG112</f>
        <v>0.002954070118</v>
      </c>
      <c r="AH114" s="13">
        <f>(Datos!AH113-Datos!AH112)/Datos!AH112</f>
        <v>0.008474621011</v>
      </c>
      <c r="AI114" s="14"/>
      <c r="AJ114" s="14"/>
    </row>
    <row r="115" ht="12.75" customHeight="1">
      <c r="B115" s="4">
        <v>43297.0</v>
      </c>
      <c r="C115" s="12">
        <f>(Datos!C114-Datos!C113)/Datos!C113</f>
        <v>0.007292164138</v>
      </c>
      <c r="D115" s="12">
        <f>(Datos!D114-Datos!D113)/Datos!D113</f>
        <v>-0.03505868191</v>
      </c>
      <c r="E115" s="12">
        <f>(Datos!E114-Datos!E113)/Datos!E113</f>
        <v>0.04567185434</v>
      </c>
      <c r="F115" s="12">
        <f>(Datos!F114-Datos!F113)/Datos!F113</f>
        <v>-0.02802101576</v>
      </c>
      <c r="G115" s="12">
        <f>(Datos!G114-Datos!G113)/Datos!G113</f>
        <v>-0.07155678546</v>
      </c>
      <c r="H115" s="12">
        <f>(Datos!H114-Datos!H113)/Datos!H113</f>
        <v>-0.04570278816</v>
      </c>
      <c r="I115" s="12">
        <f>(Datos!I114-Datos!I113)/Datos!I113</f>
        <v>-0.07974248588</v>
      </c>
      <c r="J115" s="12">
        <f>(Datos!J114-Datos!J113)/Datos!J113</f>
        <v>-0.03845341221</v>
      </c>
      <c r="K115" s="12">
        <f>(Datos!K114-Datos!K113)/Datos!K113</f>
        <v>-0.03669724771</v>
      </c>
      <c r="L115" s="12">
        <f>(Datos!L114-Datos!L113)/Datos!L113</f>
        <v>0.01541204942</v>
      </c>
      <c r="M115" s="12">
        <f>(Datos!M114-Datos!M113)/Datos!M113</f>
        <v>-0.00128328521</v>
      </c>
      <c r="N115" s="12">
        <f>(Datos!N114-Datos!N113)/Datos!N113</f>
        <v>-0.03830845771</v>
      </c>
      <c r="O115" s="12">
        <f>(Datos!O114-Datos!O113)/Datos!O113</f>
        <v>0.009213627598</v>
      </c>
      <c r="P115" s="12">
        <f>(Datos!P114-Datos!P113)/Datos!P113</f>
        <v>-0.01785714286</v>
      </c>
      <c r="Q115" s="12">
        <f>(Datos!Q114-Datos!Q113)/Datos!Q113</f>
        <v>-0.009734181954</v>
      </c>
      <c r="R115" s="12">
        <f>(Datos!R114-Datos!R113)/Datos!R113</f>
        <v>-0.03753910323</v>
      </c>
      <c r="S115" s="12">
        <f>(Datos!S114-Datos!S113)/Datos!S113</f>
        <v>-0.01191242756</v>
      </c>
      <c r="T115" s="12">
        <f>(Datos!T114-Datos!T113)/Datos!T113</f>
        <v>-0.005689001264</v>
      </c>
      <c r="U115" s="12">
        <f>(Datos!U114-Datos!U113)/Datos!U113</f>
        <v>0.003248862898</v>
      </c>
      <c r="V115" s="12">
        <f>(Datos!V114-Datos!V113)/Datos!V113</f>
        <v>0.04295227525</v>
      </c>
      <c r="W115" s="12">
        <f>(Datos!W114-Datos!W113)/Datos!W113</f>
        <v>-0.3021806854</v>
      </c>
      <c r="X115" s="12">
        <f>(Datos!X114-Datos!X113)/Datos!X113</f>
        <v>-0.008511893658</v>
      </c>
      <c r="Y115" s="12">
        <f>(Datos!Y114-Datos!Y113)/Datos!Y113</f>
        <v>-0.004255319149</v>
      </c>
      <c r="Z115" s="12">
        <f>(Datos!Z114-Datos!Z113)/Datos!Z113</f>
        <v>-0.04785894207</v>
      </c>
      <c r="AA115" s="12">
        <f>(Datos!AA114-Datos!AA113)/Datos!AA113</f>
        <v>0.02189562088</v>
      </c>
      <c r="AB115" s="12">
        <f>(Datos!AB114-Datos!AB113)/Datos!AB113</f>
        <v>0.04935064935</v>
      </c>
      <c r="AC115" s="12">
        <f>(Datos!AC114-Datos!AC113)/Datos!AC113</f>
        <v>-0.006436955699</v>
      </c>
      <c r="AD115" s="12">
        <f>(Datos!AD114-Datos!AD113)/Datos!AD113</f>
        <v>0.0006198347107</v>
      </c>
      <c r="AE115" s="12">
        <f>(Datos!AE114-Datos!AE113)/Datos!AE113</f>
        <v>0.01585820896</v>
      </c>
      <c r="AF115" s="12">
        <f>(Datos!AF114-Datos!AF113)/Datos!AF113</f>
        <v>0.1063829787</v>
      </c>
      <c r="AG115" s="12">
        <f>(Datos!AG114-Datos!AG113)/Datos!AG113</f>
        <v>-0.01865007835</v>
      </c>
      <c r="AH115" s="13">
        <f>(Datos!AH114-Datos!AH113)/Datos!AH113</f>
        <v>0.01023651073</v>
      </c>
      <c r="AI115" s="14"/>
      <c r="AJ115" s="14"/>
    </row>
    <row r="116" ht="12.75" customHeight="1">
      <c r="B116" s="4">
        <v>43298.0</v>
      </c>
      <c r="C116" s="12">
        <f>(Datos!C115-Datos!C114)/Datos!C114</f>
        <v>0.04585240431</v>
      </c>
      <c r="D116" s="12">
        <f>(Datos!D115-Datos!D114)/Datos!D114</f>
        <v>-0.01824419149</v>
      </c>
      <c r="E116" s="12">
        <f>(Datos!E115-Datos!E114)/Datos!E114</f>
        <v>0.01215953307</v>
      </c>
      <c r="F116" s="12">
        <f>(Datos!F115-Datos!F114)/Datos!F114</f>
        <v>0.0259009009</v>
      </c>
      <c r="G116" s="12">
        <f>(Datos!G115-Datos!G114)/Datos!G114</f>
        <v>0.05503977444</v>
      </c>
      <c r="H116" s="12">
        <f>(Datos!H115-Datos!H114)/Datos!H114</f>
        <v>0.02108433735</v>
      </c>
      <c r="I116" s="12">
        <f>(Datos!I115-Datos!I114)/Datos!I114</f>
        <v>-0.02223175966</v>
      </c>
      <c r="J116" s="12">
        <f>(Datos!J115-Datos!J114)/Datos!J114</f>
        <v>0.06328279499</v>
      </c>
      <c r="K116" s="12">
        <f>(Datos!K115-Datos!K114)/Datos!K114</f>
        <v>0.004920634921</v>
      </c>
      <c r="L116" s="12">
        <f>(Datos!L115-Datos!L114)/Datos!L114</f>
        <v>-0.02032112393</v>
      </c>
      <c r="M116" s="12">
        <f>(Datos!M115-Datos!M114)/Datos!M114</f>
        <v>0.007388371346</v>
      </c>
      <c r="N116" s="12">
        <f>(Datos!N115-Datos!N114)/Datos!N114</f>
        <v>0.004138644594</v>
      </c>
      <c r="O116" s="12">
        <f>(Datos!O115-Datos!O114)/Datos!O114</f>
        <v>-0.02356687898</v>
      </c>
      <c r="P116" s="12">
        <f>(Datos!P115-Datos!P114)/Datos!P114</f>
        <v>0.009090909091</v>
      </c>
      <c r="Q116" s="12">
        <f>(Datos!Q115-Datos!Q114)/Datos!Q114</f>
        <v>-0.03062381853</v>
      </c>
      <c r="R116" s="12">
        <f>(Datos!R115-Datos!R114)/Datos!R114</f>
        <v>0.009967497291</v>
      </c>
      <c r="S116" s="12">
        <f>(Datos!S115-Datos!S114)/Datos!S114</f>
        <v>0.1111111111</v>
      </c>
      <c r="T116" s="12">
        <f>(Datos!T115-Datos!T114)/Datos!T114</f>
        <v>0.02876668786</v>
      </c>
      <c r="U116" s="12">
        <f>(Datos!U115-Datos!U114)/Datos!U114</f>
        <v>0.01101036269</v>
      </c>
      <c r="V116" s="12">
        <f>(Datos!V115-Datos!V114)/Datos!V114</f>
        <v>0.0240502288</v>
      </c>
      <c r="W116" s="12">
        <f>(Datos!W115-Datos!W114)/Datos!W114</f>
        <v>-0.3517857143</v>
      </c>
      <c r="X116" s="12">
        <f>(Datos!X115-Datos!X114)/Datos!X114</f>
        <v>0.004725670454</v>
      </c>
      <c r="Y116" s="12">
        <f>(Datos!Y115-Datos!Y114)/Datos!Y114</f>
        <v>-0.05854700855</v>
      </c>
      <c r="Z116" s="12">
        <f>(Datos!Z115-Datos!Z114)/Datos!Z114</f>
        <v>-0.02380952381</v>
      </c>
      <c r="AA116" s="12">
        <f>(Datos!AA115-Datos!AA114)/Datos!AA114</f>
        <v>-0.03463457587</v>
      </c>
      <c r="AB116" s="12">
        <f>(Datos!AB115-Datos!AB114)/Datos!AB114</f>
        <v>-0.02722772277</v>
      </c>
      <c r="AC116" s="12">
        <f>(Datos!AC115-Datos!AC114)/Datos!AC114</f>
        <v>0.02134146341</v>
      </c>
      <c r="AD116" s="12">
        <f>(Datos!AD115-Datos!AD114)/Datos!AD114</f>
        <v>-0.01796407186</v>
      </c>
      <c r="AE116" s="12">
        <f>(Datos!AE115-Datos!AE114)/Datos!AE114</f>
        <v>-0.01836547291</v>
      </c>
      <c r="AF116" s="12">
        <f>(Datos!AF115-Datos!AF114)/Datos!AF114</f>
        <v>-0.007211538462</v>
      </c>
      <c r="AG116" s="12">
        <f>(Datos!AG115-Datos!AG114)/Datos!AG114</f>
        <v>0.01169323857</v>
      </c>
      <c r="AH116" s="13">
        <f>(Datos!AH115-Datos!AH114)/Datos!AH114</f>
        <v>0.01299794883</v>
      </c>
      <c r="AI116" s="14"/>
      <c r="AJ116" s="14"/>
    </row>
    <row r="117" ht="12.75" customHeight="1">
      <c r="B117" s="4">
        <v>43299.0</v>
      </c>
      <c r="C117" s="12">
        <f>(Datos!C116-Datos!C115)/Datos!C115</f>
        <v>-0.02421822557</v>
      </c>
      <c r="D117" s="12">
        <f>(Datos!D116-Datos!D115)/Datos!D115</f>
        <v>-0.001111817027</v>
      </c>
      <c r="E117" s="12">
        <f>(Datos!E116-Datos!E115)/Datos!E115</f>
        <v>0.02306583373</v>
      </c>
      <c r="F117" s="12">
        <f>(Datos!F116-Datos!F115)/Datos!F115</f>
        <v>0.007683863886</v>
      </c>
      <c r="G117" s="12">
        <f>(Datos!G116-Datos!G115)/Datos!G115</f>
        <v>0.05052683821</v>
      </c>
      <c r="H117" s="12">
        <f>(Datos!H116-Datos!H115)/Datos!H115</f>
        <v>0.05309734513</v>
      </c>
      <c r="I117" s="12">
        <f>(Datos!I116-Datos!I115)/Datos!I115</f>
        <v>0.06325168993</v>
      </c>
      <c r="J117" s="12">
        <f>(Datos!J116-Datos!J115)/Datos!J115</f>
        <v>0.07687538748</v>
      </c>
      <c r="K117" s="12">
        <f>(Datos!K116-Datos!K115)/Datos!K115</f>
        <v>0.06618227768</v>
      </c>
      <c r="L117" s="12">
        <f>(Datos!L116-Datos!L115)/Datos!L115</f>
        <v>0.03559539052</v>
      </c>
      <c r="M117" s="12">
        <f>(Datos!M116-Datos!M115)/Datos!M115</f>
        <v>-0.01594387755</v>
      </c>
      <c r="N117" s="12">
        <f>(Datos!N116-Datos!N115)/Datos!N115</f>
        <v>0.004121586811</v>
      </c>
      <c r="O117" s="12">
        <f>(Datos!O116-Datos!O115)/Datos!O115</f>
        <v>0.004674929332</v>
      </c>
      <c r="P117" s="12">
        <f>(Datos!P116-Datos!P115)/Datos!P115</f>
        <v>0.06081081081</v>
      </c>
      <c r="Q117" s="12">
        <f>(Datos!Q116-Datos!Q115)/Datos!Q115</f>
        <v>0.001950078003</v>
      </c>
      <c r="R117" s="12">
        <f>(Datos!R116-Datos!R115)/Datos!R115</f>
        <v>-0.006007294572</v>
      </c>
      <c r="S117" s="12">
        <f>(Datos!S116-Datos!S115)/Datos!S115</f>
        <v>0.1079178886</v>
      </c>
      <c r="T117" s="12">
        <f>(Datos!T116-Datos!T115)/Datos!T115</f>
        <v>0.02224625367</v>
      </c>
      <c r="U117" s="12">
        <f>(Datos!U116-Datos!U115)/Datos!U115</f>
        <v>-0.01281229981</v>
      </c>
      <c r="V117" s="12">
        <f>(Datos!V116-Datos!V115)/Datos!V115</f>
        <v>0.0774186844</v>
      </c>
      <c r="W117" s="12">
        <f>(Datos!W116-Datos!W115)/Datos!W115</f>
        <v>0.1570247934</v>
      </c>
      <c r="X117" s="12">
        <f>(Datos!X116-Datos!X115)/Datos!X115</f>
        <v>0.004089382847</v>
      </c>
      <c r="Y117" s="12">
        <f>(Datos!Y116-Datos!Y115)/Datos!Y115</f>
        <v>0.004993191103</v>
      </c>
      <c r="Z117" s="12">
        <f>(Datos!Z116-Datos!Z115)/Datos!Z115</f>
        <v>0.03008130081</v>
      </c>
      <c r="AA117" s="12">
        <f>(Datos!AA116-Datos!AA115)/Datos!AA115</f>
        <v>-0.009425357251</v>
      </c>
      <c r="AB117" s="12">
        <f>(Datos!AB116-Datos!AB115)/Datos!AB115</f>
        <v>0.01272264631</v>
      </c>
      <c r="AC117" s="12">
        <f>(Datos!AC116-Datos!AC115)/Datos!AC115</f>
        <v>0.006343283582</v>
      </c>
      <c r="AD117" s="12">
        <f>(Datos!AD116-Datos!AD115)/Datos!AD115</f>
        <v>-0.01282590412</v>
      </c>
      <c r="AE117" s="12">
        <f>(Datos!AE116-Datos!AE115)/Datos!AE115</f>
        <v>0.004677268475</v>
      </c>
      <c r="AF117" s="12">
        <f>(Datos!AF116-Datos!AF115)/Datos!AF115</f>
        <v>0.06295399516</v>
      </c>
      <c r="AG117" s="12">
        <f>(Datos!AG116-Datos!AG115)/Datos!AG115</f>
        <v>0.02098018275</v>
      </c>
      <c r="AH117" s="13">
        <f>(Datos!AH116-Datos!AH115)/Datos!AH115</f>
        <v>0.03802161264</v>
      </c>
      <c r="AI117" s="14"/>
      <c r="AJ117" s="14"/>
    </row>
    <row r="118" ht="12.75" customHeight="1">
      <c r="B118" s="4">
        <v>43300.0</v>
      </c>
      <c r="C118" s="12">
        <f>(Datos!C117-Datos!C116)/Datos!C116</f>
        <v>0.004726210365</v>
      </c>
      <c r="D118" s="12">
        <f>(Datos!D117-Datos!D116)/Datos!D116</f>
        <v>-0.02941644141</v>
      </c>
      <c r="E118" s="12">
        <f>(Datos!E117-Datos!E116)/Datos!E116</f>
        <v>0.04744011273</v>
      </c>
      <c r="F118" s="12">
        <f>(Datos!F117-Datos!F116)/Datos!F116</f>
        <v>0.01568627451</v>
      </c>
      <c r="G118" s="12">
        <f>(Datos!G117-Datos!G116)/Datos!G116</f>
        <v>0.04026528573</v>
      </c>
      <c r="H118" s="12">
        <f>(Datos!H117-Datos!H116)/Datos!H116</f>
        <v>-0.03865546218</v>
      </c>
      <c r="I118" s="12">
        <f>(Datos!I117-Datos!I116)/Datos!I116</f>
        <v>0.02778351154</v>
      </c>
      <c r="J118" s="12">
        <f>(Datos!J117-Datos!J116)/Datos!J116</f>
        <v>0.01707925542</v>
      </c>
      <c r="K118" s="12">
        <f>(Datos!K117-Datos!K116)/Datos!K116</f>
        <v>0.0322962963</v>
      </c>
      <c r="L118" s="12">
        <f>(Datos!L117-Datos!L116)/Datos!L116</f>
        <v>0.003709198813</v>
      </c>
      <c r="M118" s="12">
        <f>(Datos!M117-Datos!M116)/Datos!M116</f>
        <v>-0.0129617628</v>
      </c>
      <c r="N118" s="12">
        <f>(Datos!N117-Datos!N116)/Datos!N116</f>
        <v>-0.03360697794</v>
      </c>
      <c r="O118" s="12">
        <f>(Datos!O117-Datos!O116)/Datos!O116</f>
        <v>-0.02575478844</v>
      </c>
      <c r="P118" s="12">
        <f>(Datos!P117-Datos!P116)/Datos!P116</f>
        <v>-0.03851986655</v>
      </c>
      <c r="Q118" s="12">
        <f>(Datos!Q117-Datos!Q116)/Datos!Q116</f>
        <v>-0.02374464772</v>
      </c>
      <c r="R118" s="12">
        <f>(Datos!R117-Datos!R116)/Datos!R116</f>
        <v>-0.00777034319</v>
      </c>
      <c r="S118" s="12">
        <f>(Datos!S117-Datos!S116)/Datos!S116</f>
        <v>-0.01217575437</v>
      </c>
      <c r="T118" s="12">
        <f>(Datos!T117-Datos!T116)/Datos!T116</f>
        <v>0.03339882122</v>
      </c>
      <c r="U118" s="12">
        <f>(Datos!U117-Datos!U116)/Datos!U116</f>
        <v>0.01687216093</v>
      </c>
      <c r="V118" s="12">
        <f>(Datos!V117-Datos!V116)/Datos!V116</f>
        <v>0.03028549383</v>
      </c>
      <c r="W118" s="12">
        <f>(Datos!W117-Datos!W116)/Datos!W116</f>
        <v>0.1375</v>
      </c>
      <c r="X118" s="12">
        <f>(Datos!X117-Datos!X116)/Datos!X116</f>
        <v>-0.002645755081</v>
      </c>
      <c r="Y118" s="12">
        <f>(Datos!Y117-Datos!Y116)/Datos!Y116</f>
        <v>-0.0108401084</v>
      </c>
      <c r="Z118" s="12">
        <f>(Datos!Z117-Datos!Z116)/Datos!Z116</f>
        <v>-0.01604840831</v>
      </c>
      <c r="AA118" s="12">
        <f>(Datos!AA117-Datos!AA116)/Datos!AA116</f>
        <v>0.006752608963</v>
      </c>
      <c r="AB118" s="12">
        <f>(Datos!AB117-Datos!AB116)/Datos!AB116</f>
        <v>-0.002512562814</v>
      </c>
      <c r="AC118" s="12">
        <f>(Datos!AC117-Datos!AC116)/Datos!AC116</f>
        <v>-0.008527994067</v>
      </c>
      <c r="AD118" s="12">
        <f>(Datos!AD117-Datos!AD116)/Datos!AD116</f>
        <v>0.01469648562</v>
      </c>
      <c r="AE118" s="12">
        <f>(Datos!AE117-Datos!AE116)/Datos!AE116</f>
        <v>-0.004655493482</v>
      </c>
      <c r="AF118" s="12">
        <f>(Datos!AF117-Datos!AF116)/Datos!AF116</f>
        <v>-0.05239179954</v>
      </c>
      <c r="AG118" s="12">
        <f>(Datos!AG117-Datos!AG116)/Datos!AG116</f>
        <v>0.01278504847</v>
      </c>
      <c r="AH118" s="13">
        <f>(Datos!AH117-Datos!AH116)/Datos!AH116</f>
        <v>0.01041172579</v>
      </c>
      <c r="AI118" s="14"/>
      <c r="AJ118" s="14"/>
    </row>
    <row r="119" ht="12.75" customHeight="1">
      <c r="B119" s="4">
        <v>43301.0</v>
      </c>
      <c r="C119" s="12">
        <f>(Datos!C118-Datos!C117)/Datos!C117</f>
        <v>0.01490334169</v>
      </c>
      <c r="D119" s="12">
        <f>(Datos!D118-Datos!D117)/Datos!D117</f>
        <v>0.03407601573</v>
      </c>
      <c r="E119" s="12">
        <f>(Datos!E118-Datos!E117)/Datos!E117</f>
        <v>0</v>
      </c>
      <c r="F119" s="12">
        <f>(Datos!F118-Datos!F117)/Datos!F117</f>
        <v>0.05555555556</v>
      </c>
      <c r="G119" s="12">
        <f>(Datos!G118-Datos!G117)/Datos!G117</f>
        <v>0.04487257864</v>
      </c>
      <c r="H119" s="12">
        <f>(Datos!H118-Datos!H117)/Datos!H117</f>
        <v>0.01777389277</v>
      </c>
      <c r="I119" s="12">
        <f>(Datos!I118-Datos!I117)/Datos!I117</f>
        <v>0.005221722365</v>
      </c>
      <c r="J119" s="12">
        <f>(Datos!J118-Datos!J117)/Datos!J117</f>
        <v>0</v>
      </c>
      <c r="K119" s="12">
        <f>(Datos!K118-Datos!K117)/Datos!K117</f>
        <v>0.01176808266</v>
      </c>
      <c r="L119" s="12">
        <f>(Datos!L118-Datos!L117)/Datos!L117</f>
        <v>0.007390983001</v>
      </c>
      <c r="M119" s="12">
        <f>(Datos!M118-Datos!M117)/Datos!M117</f>
        <v>-0.01313197636</v>
      </c>
      <c r="N119" s="12">
        <f>(Datos!N118-Datos!N117)/Datos!N117</f>
        <v>-0.0103530661</v>
      </c>
      <c r="O119" s="12">
        <f>(Datos!O118-Datos!O117)/Datos!O117</f>
        <v>0.03265578141</v>
      </c>
      <c r="P119" s="12">
        <f>(Datos!P118-Datos!P117)/Datos!P117</f>
        <v>-0.0119873817</v>
      </c>
      <c r="Q119" s="12">
        <f>(Datos!Q118-Datos!Q117)/Datos!Q117</f>
        <v>0.02312599681</v>
      </c>
      <c r="R119" s="12">
        <f>(Datos!R118-Datos!R117)/Datos!R117</f>
        <v>0.00456819665</v>
      </c>
      <c r="S119" s="12">
        <f>(Datos!S118-Datos!S117)/Datos!S117</f>
        <v>0.02331189711</v>
      </c>
      <c r="T119" s="12">
        <f>(Datos!T118-Datos!T117)/Datos!T117</f>
        <v>0.002486107049</v>
      </c>
      <c r="U119" s="12">
        <f>(Datos!U118-Datos!U117)/Datos!U117</f>
        <v>-0.0191448628</v>
      </c>
      <c r="V119" s="12">
        <f>(Datos!V118-Datos!V117)/Datos!V117</f>
        <v>0.0164763153</v>
      </c>
      <c r="W119" s="12">
        <f>(Datos!W118-Datos!W117)/Datos!W117</f>
        <v>0.03976975406</v>
      </c>
      <c r="X119" s="12">
        <f>(Datos!X118-Datos!X117)/Datos!X117</f>
        <v>0.009715239967</v>
      </c>
      <c r="Y119" s="12">
        <f>(Datos!Y118-Datos!Y117)/Datos!Y117</f>
        <v>-0.03675799087</v>
      </c>
      <c r="Z119" s="12">
        <f>(Datos!Z118-Datos!Z117)/Datos!Z117</f>
        <v>0</v>
      </c>
      <c r="AA119" s="12">
        <f>(Datos!AA118-Datos!AA117)/Datos!AA117</f>
        <v>0.02926829268</v>
      </c>
      <c r="AB119" s="12">
        <f>(Datos!AB118-Datos!AB117)/Datos!AB117</f>
        <v>0.3879093199</v>
      </c>
      <c r="AC119" s="12">
        <f>(Datos!AC118-Datos!AC117)/Datos!AC117</f>
        <v>0.005609573672</v>
      </c>
      <c r="AD119" s="12">
        <f>(Datos!AD118-Datos!AD117)/Datos!AD117</f>
        <v>-0.007556675063</v>
      </c>
      <c r="AE119" s="12">
        <f>(Datos!AE118-Datos!AE117)/Datos!AE117</f>
        <v>-0.01216089804</v>
      </c>
      <c r="AF119" s="12">
        <f>(Datos!AF118-Datos!AF117)/Datos!AF117</f>
        <v>-0.08653846154</v>
      </c>
      <c r="AG119" s="12">
        <f>(Datos!AG118-Datos!AG117)/Datos!AG117</f>
        <v>0.006713488949</v>
      </c>
      <c r="AH119" s="13">
        <f>(Datos!AH118-Datos!AH117)/Datos!AH117</f>
        <v>0.007217943778</v>
      </c>
      <c r="AI119" s="14"/>
      <c r="AJ119" s="14"/>
    </row>
    <row r="120" ht="12.75" customHeight="1">
      <c r="B120" s="4">
        <v>43304.0</v>
      </c>
      <c r="C120" s="12">
        <f>(Datos!C119-Datos!C118)/Datos!C118</f>
        <v>0.005414687998</v>
      </c>
      <c r="D120" s="12">
        <f>(Datos!D119-Datos!D118)/Datos!D118</f>
        <v>-0.001901140684</v>
      </c>
      <c r="E120" s="12">
        <f>(Datos!E119-Datos!E118)/Datos!E118</f>
        <v>0</v>
      </c>
      <c r="F120" s="12">
        <f>(Datos!F119-Datos!F118)/Datos!F118</f>
        <v>-0.02255639098</v>
      </c>
      <c r="G120" s="12">
        <f>(Datos!G119-Datos!G118)/Datos!G118</f>
        <v>0.00591775326</v>
      </c>
      <c r="H120" s="12">
        <f>(Datos!H119-Datos!H118)/Datos!H118</f>
        <v>0.05353564271</v>
      </c>
      <c r="I120" s="12">
        <f>(Datos!I119-Datos!I118)/Datos!I118</f>
        <v>-0.01654279549</v>
      </c>
      <c r="J120" s="12">
        <f>(Datos!J119-Datos!J118)/Datos!J118</f>
        <v>-0.003773584906</v>
      </c>
      <c r="K120" s="12">
        <f>(Datos!K119-Datos!K118)/Datos!K118</f>
        <v>0.03475177305</v>
      </c>
      <c r="L120" s="12">
        <f>(Datos!L119-Datos!L118)/Datos!L118</f>
        <v>0.00623624358</v>
      </c>
      <c r="M120" s="12">
        <f>(Datos!M119-Datos!M118)/Datos!M118</f>
        <v>0.03393213573</v>
      </c>
      <c r="N120" s="12">
        <f>(Datos!N119-Datos!N118)/Datos!N118</f>
        <v>0.01341201717</v>
      </c>
      <c r="O120" s="12">
        <f>(Datos!O119-Datos!O118)/Datos!O118</f>
        <v>0.02000645369</v>
      </c>
      <c r="P120" s="12">
        <f>(Datos!P119-Datos!P118)/Datos!P118</f>
        <v>-0.002234993614</v>
      </c>
      <c r="Q120" s="12">
        <f>(Datos!Q119-Datos!Q118)/Datos!Q118</f>
        <v>0</v>
      </c>
      <c r="R120" s="12">
        <f>(Datos!R119-Datos!R118)/Datos!R118</f>
        <v>0.02425292334</v>
      </c>
      <c r="S120" s="12">
        <f>(Datos!S119-Datos!S118)/Datos!S118</f>
        <v>0.02513747054</v>
      </c>
      <c r="T120" s="12">
        <f>(Datos!T119-Datos!T118)/Datos!T118</f>
        <v>-0.01181619256</v>
      </c>
      <c r="U120" s="12">
        <f>(Datos!U119-Datos!U118)/Datos!U118</f>
        <v>0.06636304489</v>
      </c>
      <c r="V120" s="12">
        <f>(Datos!V119-Datos!V118)/Datos!V118</f>
        <v>0.02652422177</v>
      </c>
      <c r="W120" s="12">
        <f>(Datos!W119-Datos!W118)/Datos!W118</f>
        <v>0.1157523905</v>
      </c>
      <c r="X120" s="12">
        <f>(Datos!X119-Datos!X118)/Datos!X118</f>
        <v>0.0003144085243</v>
      </c>
      <c r="Y120" s="12">
        <f>(Datos!Y119-Datos!Y118)/Datos!Y118</f>
        <v>0.001422137947</v>
      </c>
      <c r="Z120" s="12">
        <f>(Datos!Z119-Datos!Z118)/Datos!Z118</f>
        <v>-0.004812834225</v>
      </c>
      <c r="AA120" s="12">
        <f>(Datos!AA119-Datos!AA118)/Datos!AA118</f>
        <v>-0.0154028436</v>
      </c>
      <c r="AB120" s="12">
        <f>(Datos!AB119-Datos!AB118)/Datos!AB118</f>
        <v>-0.06533575318</v>
      </c>
      <c r="AC120" s="12">
        <f>(Datos!AC119-Datos!AC118)/Datos!AC118</f>
        <v>-0.007065823726</v>
      </c>
      <c r="AD120" s="12">
        <f>(Datos!AD119-Datos!AD118)/Datos!AD118</f>
        <v>0.03214890017</v>
      </c>
      <c r="AE120" s="12">
        <f>(Datos!AE119-Datos!AE118)/Datos!AE118</f>
        <v>0.01609848485</v>
      </c>
      <c r="AF120" s="12">
        <f>(Datos!AF119-Datos!AF118)/Datos!AF118</f>
        <v>0.005263157895</v>
      </c>
      <c r="AG120" s="12">
        <f>(Datos!AG119-Datos!AG118)/Datos!AG118</f>
        <v>0.01479657558</v>
      </c>
      <c r="AH120" s="13">
        <f>(Datos!AH119-Datos!AH118)/Datos!AH118</f>
        <v>0.01782898971</v>
      </c>
      <c r="AI120" s="14"/>
      <c r="AJ120" s="14"/>
    </row>
    <row r="121" ht="12.75" customHeight="1">
      <c r="B121" s="4">
        <v>43305.0</v>
      </c>
      <c r="C121" s="12">
        <f>(Datos!C120-Datos!C119)/Datos!C119</f>
        <v>0.00538552705</v>
      </c>
      <c r="D121" s="12">
        <f>(Datos!D120-Datos!D119)/Datos!D119</f>
        <v>-0.02714285714</v>
      </c>
      <c r="E121" s="12">
        <f>(Datos!E120-Datos!E119)/Datos!E119</f>
        <v>-0.05515695067</v>
      </c>
      <c r="F121" s="12">
        <f>(Datos!F120-Datos!F119)/Datos!F119</f>
        <v>-0.04345114345</v>
      </c>
      <c r="G121" s="12">
        <f>(Datos!G120-Datos!G119)/Datos!G119</f>
        <v>-0.00789377472</v>
      </c>
      <c r="H121" s="12">
        <f>(Datos!H120-Datos!H119)/Datos!H119</f>
        <v>-0.1135869565</v>
      </c>
      <c r="I121" s="12">
        <f>(Datos!I120-Datos!I119)/Datos!I119</f>
        <v>-0.09223143182</v>
      </c>
      <c r="J121" s="12">
        <f>(Datos!J120-Datos!J119)/Datos!J119</f>
        <v>-0.05303030303</v>
      </c>
      <c r="K121" s="12">
        <f>(Datos!K120-Datos!K119)/Datos!K119</f>
        <v>-0.067854695</v>
      </c>
      <c r="L121" s="12">
        <f>(Datos!L120-Datos!L119)/Datos!L119</f>
        <v>0.00328107911</v>
      </c>
      <c r="M121" s="12">
        <f>(Datos!M120-Datos!M119)/Datos!M119</f>
        <v>-0.007722007722</v>
      </c>
      <c r="N121" s="12">
        <f>(Datos!N120-Datos!N119)/Datos!N119</f>
        <v>-0.06034939121</v>
      </c>
      <c r="O121" s="12">
        <f>(Datos!O120-Datos!O119)/Datos!O119</f>
        <v>-0.02045766108</v>
      </c>
      <c r="P121" s="12">
        <f>(Datos!P120-Datos!P119)/Datos!P119</f>
        <v>-0.05248</v>
      </c>
      <c r="Q121" s="12">
        <f>(Datos!Q120-Datos!Q119)/Datos!Q119</f>
        <v>0.008183943882</v>
      </c>
      <c r="R121" s="12">
        <f>(Datos!R120-Datos!R119)/Datos!R119</f>
        <v>-0.02431289641</v>
      </c>
      <c r="S121" s="12">
        <f>(Datos!S120-Datos!S119)/Datos!S119</f>
        <v>-0.04750957854</v>
      </c>
      <c r="T121" s="12">
        <f>(Datos!T120-Datos!T119)/Datos!T119</f>
        <v>-0.0001476232654</v>
      </c>
      <c r="U121" s="12">
        <f>(Datos!U120-Datos!U119)/Datos!U119</f>
        <v>-0.06101281269</v>
      </c>
      <c r="V121" s="12">
        <f>(Datos!V120-Datos!V119)/Datos!V119</f>
        <v>-0.05849632155</v>
      </c>
      <c r="W121" s="12">
        <f>(Datos!W120-Datos!W119)/Datos!W119</f>
        <v>-0.06224627876</v>
      </c>
      <c r="X121" s="12">
        <f>(Datos!X120-Datos!X119)/Datos!X119</f>
        <v>0.002953650083</v>
      </c>
      <c r="Y121" s="12">
        <f>(Datos!Y120-Datos!Y119)/Datos!Y119</f>
        <v>-0.03124260355</v>
      </c>
      <c r="Z121" s="12">
        <f>(Datos!Z120-Datos!Z119)/Datos!Z119</f>
        <v>-0.1348737238</v>
      </c>
      <c r="AA121" s="12">
        <f>(Datos!AA120-Datos!AA119)/Datos!AA119</f>
        <v>-0.02075812274</v>
      </c>
      <c r="AB121" s="12">
        <f>(Datos!AB120-Datos!AB119)/Datos!AB119</f>
        <v>0.001941747573</v>
      </c>
      <c r="AC121" s="12">
        <f>(Datos!AC120-Datos!AC119)/Datos!AC119</f>
        <v>-0.03632958801</v>
      </c>
      <c r="AD121" s="12">
        <f>(Datos!AD120-Datos!AD119)/Datos!AD119</f>
        <v>0.02479508197</v>
      </c>
      <c r="AE121" s="12">
        <f>(Datos!AE120-Datos!AE119)/Datos!AE119</f>
        <v>0.03634669152</v>
      </c>
      <c r="AF121" s="12">
        <f>(Datos!AF120-Datos!AF119)/Datos!AF119</f>
        <v>0.03141361257</v>
      </c>
      <c r="AG121" s="12">
        <f>(Datos!AG120-Datos!AG119)/Datos!AG119</f>
        <v>-0.03864256748</v>
      </c>
      <c r="AH121" s="13">
        <f>(Datos!AH120-Datos!AH119)/Datos!AH119</f>
        <v>-0.01308032468</v>
      </c>
      <c r="AI121" s="14"/>
      <c r="AJ121" s="14"/>
    </row>
    <row r="122" ht="12.75" customHeight="1">
      <c r="B122" s="4">
        <v>43306.0</v>
      </c>
      <c r="C122" s="12">
        <f>(Datos!C121-Datos!C120)/Datos!C120</f>
        <v>-0.02830025137</v>
      </c>
      <c r="D122" s="12">
        <f>(Datos!D121-Datos!D120)/Datos!D120</f>
        <v>-0.01582639909</v>
      </c>
      <c r="E122" s="12">
        <f>(Datos!E121-Datos!E120)/Datos!E120</f>
        <v>0.01566207879</v>
      </c>
      <c r="F122" s="12">
        <f>(Datos!F121-Datos!F120)/Datos!F120</f>
        <v>0.001086720278</v>
      </c>
      <c r="G122" s="12">
        <f>(Datos!G121-Datos!G120)/Datos!G120</f>
        <v>-0.0202683462</v>
      </c>
      <c r="H122" s="12">
        <f>(Datos!H121-Datos!H120)/Datos!H120</f>
        <v>-0.06805640711</v>
      </c>
      <c r="I122" s="12">
        <f>(Datos!I121-Datos!I120)/Datos!I120</f>
        <v>-0.06798854176</v>
      </c>
      <c r="J122" s="12">
        <f>(Datos!J121-Datos!J120)/Datos!J120</f>
        <v>-0.006</v>
      </c>
      <c r="K122" s="12">
        <f>(Datos!K121-Datos!K120)/Datos!K120</f>
        <v>-0.004264705882</v>
      </c>
      <c r="L122" s="12">
        <f>(Datos!L121-Datos!L120)/Datos!L120</f>
        <v>0.01283914729</v>
      </c>
      <c r="M122" s="12">
        <f>(Datos!M121-Datos!M120)/Datos!M120</f>
        <v>0.002918287938</v>
      </c>
      <c r="N122" s="12">
        <f>(Datos!N121-Datos!N120)/Datos!N120</f>
        <v>0.1245070423</v>
      </c>
      <c r="O122" s="12">
        <f>(Datos!O121-Datos!O120)/Datos!O120</f>
        <v>0.002260738508</v>
      </c>
      <c r="P122" s="12">
        <f>(Datos!P121-Datos!P120)/Datos!P120</f>
        <v>-0.09658899021</v>
      </c>
      <c r="Q122" s="12">
        <f>(Datos!Q121-Datos!Q120)/Datos!Q120</f>
        <v>-0.02280633939</v>
      </c>
      <c r="R122" s="12">
        <f>(Datos!R121-Datos!R120)/Datos!R120</f>
        <v>-0.01755146262</v>
      </c>
      <c r="S122" s="12">
        <f>(Datos!S121-Datos!S120)/Datos!S120</f>
        <v>0.04210244033</v>
      </c>
      <c r="T122" s="12">
        <f>(Datos!T121-Datos!T120)/Datos!T120</f>
        <v>0.02258969437</v>
      </c>
      <c r="U122" s="12">
        <f>(Datos!U121-Datos!U120)/Datos!U120</f>
        <v>-0.01689408707</v>
      </c>
      <c r="V122" s="12">
        <f>(Datos!V121-Datos!V120)/Datos!V120</f>
        <v>0.00914808462</v>
      </c>
      <c r="W122" s="12">
        <f>(Datos!W121-Datos!W120)/Datos!W120</f>
        <v>-0.08369408369</v>
      </c>
      <c r="X122" s="12">
        <f>(Datos!X121-Datos!X120)/Datos!X120</f>
        <v>-0.0006095964214</v>
      </c>
      <c r="Y122" s="12">
        <f>(Datos!Y121-Datos!Y120)/Datos!Y120</f>
        <v>-0.00048863914</v>
      </c>
      <c r="Z122" s="12">
        <f>(Datos!Z121-Datos!Z120)/Datos!Z120</f>
        <v>-0.01863354037</v>
      </c>
      <c r="AA122" s="12">
        <f>(Datos!AA121-Datos!AA120)/Datos!AA120</f>
        <v>0.02488479263</v>
      </c>
      <c r="AB122" s="12">
        <f>(Datos!AB121-Datos!AB120)/Datos!AB120</f>
        <v>-0.0523255814</v>
      </c>
      <c r="AC122" s="12">
        <f>(Datos!AC121-Datos!AC120)/Datos!AC120</f>
        <v>0.001165954139</v>
      </c>
      <c r="AD122" s="12">
        <f>(Datos!AD121-Datos!AD120)/Datos!AD120</f>
        <v>0.01379724055</v>
      </c>
      <c r="AE122" s="12">
        <f>(Datos!AE121-Datos!AE120)/Datos!AE120</f>
        <v>-0.0008992805755</v>
      </c>
      <c r="AF122" s="12">
        <f>(Datos!AF121-Datos!AF120)/Datos!AF120</f>
        <v>0.04060913706</v>
      </c>
      <c r="AG122" s="12">
        <f>(Datos!AG121-Datos!AG120)/Datos!AG120</f>
        <v>-0.003552190323</v>
      </c>
      <c r="AH122" s="13">
        <f>(Datos!AH121-Datos!AH120)/Datos!AH120</f>
        <v>0.007526879561</v>
      </c>
      <c r="AI122" s="14"/>
      <c r="AJ122" s="14"/>
    </row>
    <row r="123" ht="12.75" customHeight="1">
      <c r="B123" s="4">
        <v>43307.0</v>
      </c>
      <c r="C123" s="12">
        <f>(Datos!C122-Datos!C121)/Datos!C121</f>
        <v>0.02282681415</v>
      </c>
      <c r="D123" s="12">
        <f>(Datos!D122-Datos!D121)/Datos!D121</f>
        <v>-0.01707559682</v>
      </c>
      <c r="E123" s="12">
        <f>(Datos!E122-Datos!E121)/Datos!E121</f>
        <v>0.01308411215</v>
      </c>
      <c r="F123" s="12">
        <f>(Datos!F122-Datos!F121)/Datos!F121</f>
        <v>-0.057967868</v>
      </c>
      <c r="G123" s="12">
        <f>(Datos!G122-Datos!G121)/Datos!G121</f>
        <v>0.01225871531</v>
      </c>
      <c r="H123" s="12">
        <f>(Datos!H122-Datos!H121)/Datos!H121</f>
        <v>0.003618421053</v>
      </c>
      <c r="I123" s="12">
        <f>(Datos!I122-Datos!I121)/Datos!I121</f>
        <v>0.01570378908</v>
      </c>
      <c r="J123" s="12">
        <f>(Datos!J122-Datos!J121)/Datos!J121</f>
        <v>-0.06740442656</v>
      </c>
      <c r="K123" s="12">
        <f>(Datos!K122-Datos!K121)/Datos!K121</f>
        <v>0.006350612908</v>
      </c>
      <c r="L123" s="12">
        <f>(Datos!L122-Datos!L121)/Datos!L121</f>
        <v>0.01554651997</v>
      </c>
      <c r="M123" s="12">
        <f>(Datos!M122-Datos!M121)/Datos!M121</f>
        <v>0.04235370191</v>
      </c>
      <c r="N123" s="12">
        <f>(Datos!N122-Datos!N121)/Datos!N121</f>
        <v>-0.07740480962</v>
      </c>
      <c r="O123" s="12">
        <f>(Datos!O122-Datos!O121)/Datos!O121</f>
        <v>0.01772287863</v>
      </c>
      <c r="P123" s="12">
        <f>(Datos!P122-Datos!P121)/Datos!P121</f>
        <v>-0.08411214953</v>
      </c>
      <c r="Q123" s="12">
        <f>(Datos!Q122-Datos!Q121)/Datos!Q121</f>
        <v>0.02215189873</v>
      </c>
      <c r="R123" s="12">
        <f>(Datos!R122-Datos!R121)/Datos!R121</f>
        <v>-0.005293339215</v>
      </c>
      <c r="S123" s="12">
        <f>(Datos!S122-Datos!S121)/Datos!S121</f>
        <v>0.03808543489</v>
      </c>
      <c r="T123" s="12">
        <f>(Datos!T122-Datos!T121)/Datos!T121</f>
        <v>0.001010684378</v>
      </c>
      <c r="U123" s="12">
        <f>(Datos!U122-Datos!U121)/Datos!U121</f>
        <v>0.03172504957</v>
      </c>
      <c r="V123" s="12">
        <f>(Datos!V122-Datos!V121)/Datos!V121</f>
        <v>-0.01869688385</v>
      </c>
      <c r="W123" s="12">
        <f>(Datos!W122-Datos!W121)/Datos!W121</f>
        <v>0.0813648294</v>
      </c>
      <c r="X123" s="12">
        <f>(Datos!X122-Datos!X121)/Datos!X121</f>
        <v>0.009162410491</v>
      </c>
      <c r="Y123" s="12">
        <f>(Datos!Y122-Datos!Y121)/Datos!Y121</f>
        <v>-0.002199951112</v>
      </c>
      <c r="Z123" s="12">
        <f>(Datos!Z122-Datos!Z121)/Datos!Z121</f>
        <v>-0.1259493671</v>
      </c>
      <c r="AA123" s="12">
        <f>(Datos!AA122-Datos!AA121)/Datos!AA121</f>
        <v>0.04946043165</v>
      </c>
      <c r="AB123" s="12">
        <f>(Datos!AB122-Datos!AB121)/Datos!AB121</f>
        <v>0.002044989775</v>
      </c>
      <c r="AC123" s="12">
        <f>(Datos!AC122-Datos!AC121)/Datos!AC121</f>
        <v>-0.001552795031</v>
      </c>
      <c r="AD123" s="12">
        <f>(Datos!AD122-Datos!AD121)/Datos!AD121</f>
        <v>0.005128205128</v>
      </c>
      <c r="AE123" s="12">
        <f>(Datos!AE122-Datos!AE121)/Datos!AE121</f>
        <v>0</v>
      </c>
      <c r="AF123" s="12">
        <f>(Datos!AF122-Datos!AF121)/Datos!AF121</f>
        <v>-0.0487804878</v>
      </c>
      <c r="AG123" s="12">
        <f>(Datos!AG122-Datos!AG121)/Datos!AG121</f>
        <v>0.0041863574</v>
      </c>
      <c r="AH123" s="13">
        <f>(Datos!AH122-Datos!AH121)/Datos!AH121</f>
        <v>0.01518132182</v>
      </c>
      <c r="AI123" s="14"/>
      <c r="AJ123" s="14"/>
    </row>
    <row r="124" ht="12.75" customHeight="1">
      <c r="B124" s="4">
        <v>43308.0</v>
      </c>
      <c r="C124" s="12">
        <f>(Datos!C123-Datos!C122)/Datos!C122</f>
        <v>-0.01424161027</v>
      </c>
      <c r="D124" s="12">
        <f>(Datos!D123-Datos!D122)/Datos!D122</f>
        <v>-0.04553887671</v>
      </c>
      <c r="E124" s="12">
        <f>(Datos!E123-Datos!E122)/Datos!E122</f>
        <v>-0.05212177122</v>
      </c>
      <c r="F124" s="12">
        <f>(Datos!F123-Datos!F122)/Datos!F122</f>
        <v>-0.02350772067</v>
      </c>
      <c r="G124" s="12">
        <f>(Datos!G123-Datos!G122)/Datos!G122</f>
        <v>-0.03758065061</v>
      </c>
      <c r="H124" s="12">
        <f>(Datos!H123-Datos!H122)/Datos!H122</f>
        <v>-0.04621435595</v>
      </c>
      <c r="I124" s="12">
        <f>(Datos!I123-Datos!I122)/Datos!I122</f>
        <v>0.01891252955</v>
      </c>
      <c r="J124" s="12">
        <f>(Datos!J123-Datos!J122)/Datos!J122</f>
        <v>-0.02006472492</v>
      </c>
      <c r="K124" s="12">
        <f>(Datos!K123-Datos!K122)/Datos!K122</f>
        <v>-0.04314646316</v>
      </c>
      <c r="L124" s="12">
        <f>(Datos!L123-Datos!L122)/Datos!L122</f>
        <v>-0.009302873293</v>
      </c>
      <c r="M124" s="12">
        <f>(Datos!M123-Datos!M122)/Datos!M122</f>
        <v>-0.04187344913</v>
      </c>
      <c r="N124" s="12">
        <f>(Datos!N123-Datos!N122)/Datos!N122</f>
        <v>-0.06815096389</v>
      </c>
      <c r="O124" s="12">
        <f>(Datos!O123-Datos!O122)/Datos!O122</f>
        <v>-0.03736147757</v>
      </c>
      <c r="P124" s="12">
        <f>(Datos!P123-Datos!P122)/Datos!P122</f>
        <v>-0.06857142857</v>
      </c>
      <c r="Q124" s="12">
        <f>(Datos!Q123-Datos!Q122)/Datos!Q122</f>
        <v>-0.03328173375</v>
      </c>
      <c r="R124" s="12">
        <f>(Datos!R123-Datos!R122)/Datos!R122</f>
        <v>-0.03237250554</v>
      </c>
      <c r="S124" s="12">
        <f>(Datos!S123-Datos!S122)/Datos!S122</f>
        <v>-0.03321764998</v>
      </c>
      <c r="T124" s="12">
        <f>(Datos!T123-Datos!T122)/Datos!T122</f>
        <v>-0.02134718015</v>
      </c>
      <c r="U124" s="12">
        <f>(Datos!U123-Datos!U122)/Datos!U122</f>
        <v>-0.08199871877</v>
      </c>
      <c r="V124" s="12">
        <f>(Datos!V123-Datos!V122)/Datos!V122</f>
        <v>0.003464203233</v>
      </c>
      <c r="W124" s="12">
        <f>(Datos!W123-Datos!W122)/Datos!W122</f>
        <v>-0.01067961165</v>
      </c>
      <c r="X124" s="12">
        <f>(Datos!X123-Datos!X122)/Datos!X122</f>
        <v>-0.002830606303</v>
      </c>
      <c r="Y124" s="12">
        <f>(Datos!Y123-Datos!Y122)/Datos!Y122</f>
        <v>-0.03650171485</v>
      </c>
      <c r="Z124" s="12">
        <f>(Datos!Z123-Datos!Z122)/Datos!Z122</f>
        <v>-0.1049963794</v>
      </c>
      <c r="AA124" s="12">
        <f>(Datos!AA123-Datos!AA122)/Datos!AA122</f>
        <v>-0.03370465581</v>
      </c>
      <c r="AB124" s="12">
        <f>(Datos!AB123-Datos!AB122)/Datos!AB122</f>
        <v>-0.0306122449</v>
      </c>
      <c r="AC124" s="12">
        <f>(Datos!AC123-Datos!AC122)/Datos!AC122</f>
        <v>-0.02216174184</v>
      </c>
      <c r="AD124" s="12">
        <f>(Datos!AD123-Datos!AD122)/Datos!AD122</f>
        <v>0.02786499215</v>
      </c>
      <c r="AE124" s="12">
        <f>(Datos!AE123-Datos!AE122)/Datos!AE122</f>
        <v>0.01800180018</v>
      </c>
      <c r="AF124" s="12">
        <f>(Datos!AF123-Datos!AF122)/Datos!AF122</f>
        <v>-0.02307692308</v>
      </c>
      <c r="AG124" s="12">
        <f>(Datos!AG123-Datos!AG122)/Datos!AG122</f>
        <v>-0.02989466801</v>
      </c>
      <c r="AH124" s="13">
        <f>(Datos!AH123-Datos!AH122)/Datos!AH122</f>
        <v>-0.01254242667</v>
      </c>
      <c r="AI124" s="14"/>
      <c r="AJ124" s="14"/>
    </row>
    <row r="125" ht="12.75" customHeight="1">
      <c r="B125" s="4">
        <v>43311.0</v>
      </c>
      <c r="C125" s="12">
        <f>(Datos!C124-Datos!C123)/Datos!C123</f>
        <v>0.01014765861</v>
      </c>
      <c r="D125" s="12">
        <f>(Datos!D124-Datos!D123)/Datos!D123</f>
        <v>-0.00265064499</v>
      </c>
      <c r="E125" s="12">
        <f>(Datos!E124-Datos!E123)/Datos!E123</f>
        <v>0.02579075426</v>
      </c>
      <c r="F125" s="12">
        <f>(Datos!F124-Datos!F123)/Datos!F123</f>
        <v>0.0398867123</v>
      </c>
      <c r="G125" s="12">
        <f>(Datos!G124-Datos!G123)/Datos!G123</f>
        <v>0.03511696881</v>
      </c>
      <c r="H125" s="12">
        <f>(Datos!H124-Datos!H123)/Datos!H123</f>
        <v>0.03573883162</v>
      </c>
      <c r="I125" s="12">
        <f>(Datos!I124-Datos!I123)/Datos!I123</f>
        <v>0.0849187935</v>
      </c>
      <c r="J125" s="12">
        <f>(Datos!J124-Datos!J123)/Datos!J123</f>
        <v>0.05504183179</v>
      </c>
      <c r="K125" s="12">
        <f>(Datos!K124-Datos!K123)/Datos!K123</f>
        <v>0.004601226994</v>
      </c>
      <c r="L125" s="12">
        <f>(Datos!L124-Datos!L123)/Datos!L123</f>
        <v>0.009627956734</v>
      </c>
      <c r="M125" s="12">
        <f>(Datos!M124-Datos!M123)/Datos!M123</f>
        <v>0.01100679832</v>
      </c>
      <c r="N125" s="12">
        <f>(Datos!N124-Datos!N123)/Datos!N123</f>
        <v>0.04312354312</v>
      </c>
      <c r="O125" s="12">
        <f>(Datos!O124-Datos!O123)/Datos!O123</f>
        <v>0.01589737967</v>
      </c>
      <c r="P125" s="12">
        <f>(Datos!P124-Datos!P123)/Datos!P123</f>
        <v>0.1560035057</v>
      </c>
      <c r="Q125" s="12">
        <f>(Datos!Q124-Datos!Q123)/Datos!Q123</f>
        <v>0.00320256205</v>
      </c>
      <c r="R125" s="12">
        <f>(Datos!R124-Datos!R123)/Datos!R123</f>
        <v>0.01512373969</v>
      </c>
      <c r="S125" s="12">
        <f>(Datos!S124-Datos!S123)/Datos!S123</f>
        <v>0.1261538462</v>
      </c>
      <c r="T125" s="12">
        <f>(Datos!T124-Datos!T123)/Datos!T123</f>
        <v>0.03345615328</v>
      </c>
      <c r="U125" s="12">
        <f>(Datos!U124-Datos!U123)/Datos!U123</f>
        <v>-0.00558269365</v>
      </c>
      <c r="V125" s="12">
        <f>(Datos!V124-Datos!V123)/Datos!V123</f>
        <v>0.1068277714</v>
      </c>
      <c r="W125" s="12">
        <f>(Datos!W124-Datos!W123)/Datos!W123</f>
        <v>0.008341511286</v>
      </c>
      <c r="X125" s="12">
        <f>(Datos!X124-Datos!X123)/Datos!X123</f>
        <v>-0.00359845817</v>
      </c>
      <c r="Y125" s="12">
        <f>(Datos!Y124-Datos!Y123)/Datos!Y123</f>
        <v>-0.02466310704</v>
      </c>
      <c r="Z125" s="12">
        <f>(Datos!Z124-Datos!Z123)/Datos!Z123</f>
        <v>0.03883495146</v>
      </c>
      <c r="AA125" s="12">
        <f>(Datos!AA124-Datos!AA123)/Datos!AA123</f>
        <v>0.09133904818</v>
      </c>
      <c r="AB125" s="12">
        <f>(Datos!AB124-Datos!AB123)/Datos!AB123</f>
        <v>0.02315789474</v>
      </c>
      <c r="AC125" s="12">
        <f>(Datos!AC124-Datos!AC123)/Datos!AC123</f>
        <v>0.009940357853</v>
      </c>
      <c r="AD125" s="12">
        <f>(Datos!AD124-Datos!AD123)/Datos!AD123</f>
        <v>0.006872852234</v>
      </c>
      <c r="AE125" s="12">
        <f>(Datos!AE124-Datos!AE123)/Datos!AE123</f>
        <v>0.002652519894</v>
      </c>
      <c r="AF125" s="12">
        <f>(Datos!AF124-Datos!AF123)/Datos!AF123</f>
        <v>0.002624671916</v>
      </c>
      <c r="AG125" s="12">
        <f>(Datos!AG124-Datos!AG123)/Datos!AG123</f>
        <v>0.01436069047</v>
      </c>
      <c r="AH125" s="13">
        <f>(Datos!AH124-Datos!AH123)/Datos!AH123</f>
        <v>0.03171914345</v>
      </c>
      <c r="AI125" s="14"/>
      <c r="AJ125" s="14"/>
    </row>
    <row r="126" ht="12.75" customHeight="1">
      <c r="B126" s="4">
        <v>43312.0</v>
      </c>
      <c r="C126" s="12">
        <f>(Datos!C125-Datos!C124)/Datos!C124</f>
        <v>0.001935574279</v>
      </c>
      <c r="D126" s="12">
        <f>(Datos!D125-Datos!D124)/Datos!D124</f>
        <v>-0.01523742027</v>
      </c>
      <c r="E126" s="12">
        <f>(Datos!E125-Datos!E124)/Datos!E124</f>
        <v>-0.05967741935</v>
      </c>
      <c r="F126" s="12">
        <f>(Datos!F125-Datos!F124)/Datos!F124</f>
        <v>-0.04425783023</v>
      </c>
      <c r="G126" s="12">
        <f>(Datos!G125-Datos!G124)/Datos!G124</f>
        <v>-0.04733647553</v>
      </c>
      <c r="H126" s="12">
        <f>(Datos!H125-Datos!H124)/Datos!H124</f>
        <v>-0.03118779031</v>
      </c>
      <c r="I126" s="12">
        <f>(Datos!I125-Datos!I124)/Datos!I124</f>
        <v>-0.03036783576</v>
      </c>
      <c r="J126" s="12">
        <f>(Datos!J125-Datos!J124)/Datos!J124</f>
        <v>-0.04841402337</v>
      </c>
      <c r="K126" s="12">
        <f>(Datos!K125-Datos!K124)/Datos!K124</f>
        <v>-0.03618320611</v>
      </c>
      <c r="L126" s="12">
        <f>(Datos!L125-Datos!L124)/Datos!L124</f>
        <v>-0.03319990582</v>
      </c>
      <c r="M126" s="12">
        <f>(Datos!M125-Datos!M124)/Datos!M124</f>
        <v>-0.007044508485</v>
      </c>
      <c r="N126" s="12">
        <f>(Datos!N125-Datos!N124)/Datos!N124</f>
        <v>-0.03687150838</v>
      </c>
      <c r="O126" s="12">
        <f>(Datos!O125-Datos!O124)/Datos!O124</f>
        <v>-0.03334772286</v>
      </c>
      <c r="P126" s="12">
        <f>(Datos!P125-Datos!P124)/Datos!P124</f>
        <v>-0.0439727066</v>
      </c>
      <c r="Q126" s="12">
        <f>(Datos!Q125-Datos!Q124)/Datos!Q124</f>
        <v>0.01197126895</v>
      </c>
      <c r="R126" s="12">
        <f>(Datos!R125-Datos!R124)/Datos!R124</f>
        <v>0.01218961625</v>
      </c>
      <c r="S126" s="12">
        <f>(Datos!S125-Datos!S124)/Datos!S124</f>
        <v>-0.03506375228</v>
      </c>
      <c r="T126" s="12">
        <f>(Datos!T125-Datos!T124)/Datos!T124</f>
        <v>0.02096406161</v>
      </c>
      <c r="U126" s="12">
        <f>(Datos!U125-Datos!U124)/Datos!U124</f>
        <v>-0.01403508772</v>
      </c>
      <c r="V126" s="12">
        <f>(Datos!V125-Datos!V124)/Datos!V124</f>
        <v>-0.04747877318</v>
      </c>
      <c r="W126" s="12">
        <f>(Datos!W125-Datos!W124)/Datos!W124</f>
        <v>-0.04574209246</v>
      </c>
      <c r="X126" s="12">
        <f>(Datos!X125-Datos!X124)/Datos!X124</f>
        <v>-0.002219137706</v>
      </c>
      <c r="Y126" s="12">
        <f>(Datos!Y125-Datos!Y124)/Datos!Y124</f>
        <v>0.02294056309</v>
      </c>
      <c r="Z126" s="12">
        <f>(Datos!Z125-Datos!Z124)/Datos!Z124</f>
        <v>-0.01791277259</v>
      </c>
      <c r="AA126" s="12">
        <f>(Datos!AA125-Datos!AA124)/Datos!AA124</f>
        <v>-0.02085590466</v>
      </c>
      <c r="AB126" s="12">
        <f>(Datos!AB125-Datos!AB124)/Datos!AB124</f>
        <v>0.08230452675</v>
      </c>
      <c r="AC126" s="12">
        <f>(Datos!AC125-Datos!AC124)/Datos!AC124</f>
        <v>0.006692913386</v>
      </c>
      <c r="AD126" s="12">
        <f>(Datos!AD125-Datos!AD124)/Datos!AD124</f>
        <v>-0.02502844141</v>
      </c>
      <c r="AE126" s="12">
        <f>(Datos!AE125-Datos!AE124)/Datos!AE124</f>
        <v>-0.004409171076</v>
      </c>
      <c r="AF126" s="12">
        <f>(Datos!AF125-Datos!AF124)/Datos!AF124</f>
        <v>0.03141361257</v>
      </c>
      <c r="AG126" s="12">
        <f>(Datos!AG125-Datos!AG124)/Datos!AG124</f>
        <v>-0.008674807457</v>
      </c>
      <c r="AH126" s="13">
        <f>(Datos!AH125-Datos!AH124)/Datos!AH124</f>
        <v>-0.02457813731</v>
      </c>
      <c r="AI126" s="14"/>
      <c r="AJ126" s="14"/>
    </row>
    <row r="127" ht="12.75" customHeight="1">
      <c r="B127" s="4">
        <v>43313.0</v>
      </c>
      <c r="C127" s="12">
        <f>(Datos!C126-Datos!C125)/Datos!C125</f>
        <v>-0.01542845654</v>
      </c>
      <c r="D127" s="12">
        <f>(Datos!D126-Datos!D125)/Datos!D125</f>
        <v>-0.06675062972</v>
      </c>
      <c r="E127" s="12">
        <f>(Datos!E126-Datos!E125)/Datos!E125</f>
        <v>-0.04035919685</v>
      </c>
      <c r="F127" s="12">
        <f>(Datos!F126-Datos!F125)/Datos!F125</f>
        <v>-0.09285205414</v>
      </c>
      <c r="G127" s="12">
        <f>(Datos!G126-Datos!G125)/Datos!G125</f>
        <v>-0.04408257697</v>
      </c>
      <c r="H127" s="12">
        <f>(Datos!H126-Datos!H125)/Datos!H125</f>
        <v>-0.07568493151</v>
      </c>
      <c r="I127" s="12">
        <f>(Datos!I126-Datos!I125)/Datos!I125</f>
        <v>-0.1001323335</v>
      </c>
      <c r="J127" s="12">
        <f>(Datos!J126-Datos!J125)/Datos!J125</f>
        <v>-0.1280701754</v>
      </c>
      <c r="K127" s="12">
        <f>(Datos!K126-Datos!K125)/Datos!K125</f>
        <v>-0.07254870901</v>
      </c>
      <c r="L127" s="12">
        <f>(Datos!L126-Datos!L125)/Datos!L125</f>
        <v>-0.07866536775</v>
      </c>
      <c r="M127" s="12">
        <f>(Datos!M126-Datos!M125)/Datos!M125</f>
        <v>-0.04450177362</v>
      </c>
      <c r="N127" s="12">
        <f>(Datos!N126-Datos!N125)/Datos!N125</f>
        <v>-0.0464037123</v>
      </c>
      <c r="O127" s="12">
        <f>(Datos!O126-Datos!O125)/Datos!O125</f>
        <v>-0.05113319192</v>
      </c>
      <c r="P127" s="12">
        <f>(Datos!P126-Datos!P125)/Datos!P125</f>
        <v>-0.04837430611</v>
      </c>
      <c r="Q127" s="12">
        <f>(Datos!Q126-Datos!Q125)/Datos!Q125</f>
        <v>-0.06821766562</v>
      </c>
      <c r="R127" s="12">
        <f>(Datos!R126-Datos!R125)/Datos!R125</f>
        <v>-0.06735057984</v>
      </c>
      <c r="S127" s="12">
        <f>(Datos!S126-Datos!S125)/Datos!S125</f>
        <v>-0.01604530439</v>
      </c>
      <c r="T127" s="12">
        <f>(Datos!T126-Datos!T125)/Datos!T125</f>
        <v>-0.01005727057</v>
      </c>
      <c r="U127" s="12">
        <f>(Datos!U126-Datos!U125)/Datos!U125</f>
        <v>-0.03629893238</v>
      </c>
      <c r="V127" s="12">
        <f>(Datos!V126-Datos!V125)/Datos!V125</f>
        <v>-0.007640531199</v>
      </c>
      <c r="W127" s="12">
        <f>(Datos!W126-Datos!W125)/Datos!W125</f>
        <v>-0.0413054564</v>
      </c>
      <c r="X127" s="12">
        <f>(Datos!X126-Datos!X125)/Datos!X125</f>
        <v>0.002069504435</v>
      </c>
      <c r="Y127" s="12">
        <f>(Datos!Y126-Datos!Y125)/Datos!Y125</f>
        <v>-0.04281345566</v>
      </c>
      <c r="Z127" s="12">
        <f>(Datos!Z126-Datos!Z125)/Datos!Z125</f>
        <v>-0.09674861221</v>
      </c>
      <c r="AA127" s="12">
        <f>(Datos!AA126-Datos!AA125)/Datos!AA125</f>
        <v>-0.01576763485</v>
      </c>
      <c r="AB127" s="12">
        <f>(Datos!AB126-Datos!AB125)/Datos!AB125</f>
        <v>-0.07604562738</v>
      </c>
      <c r="AC127" s="12">
        <f>(Datos!AC126-Datos!AC125)/Datos!AC125</f>
        <v>-0.04732107939</v>
      </c>
      <c r="AD127" s="12">
        <f>(Datos!AD126-Datos!AD125)/Datos!AD125</f>
        <v>0.008362504862</v>
      </c>
      <c r="AE127" s="12">
        <f>(Datos!AE126-Datos!AE125)/Datos!AE125</f>
        <v>-0.006200177148</v>
      </c>
      <c r="AF127" s="12">
        <f>(Datos!AF126-Datos!AF125)/Datos!AF125</f>
        <v>0.0152284264</v>
      </c>
      <c r="AG127" s="12">
        <f>(Datos!AG126-Datos!AG125)/Datos!AG125</f>
        <v>-0.05298314499</v>
      </c>
      <c r="AH127" s="13">
        <f>(Datos!AH126-Datos!AH125)/Datos!AH125</f>
        <v>-0.03062227469</v>
      </c>
      <c r="AI127" s="14"/>
      <c r="AJ127" s="14"/>
    </row>
    <row r="128" ht="12.75" customHeight="1">
      <c r="B128" s="4">
        <v>43314.0</v>
      </c>
      <c r="C128" s="12">
        <f>(Datos!C127-Datos!C126)/Datos!C126</f>
        <v>-0.03015963208</v>
      </c>
      <c r="D128" s="12">
        <f>(Datos!D127-Datos!D126)/Datos!D126</f>
        <v>-0.06198187777</v>
      </c>
      <c r="E128" s="12">
        <f>(Datos!E127-Datos!E126)/Datos!E126</f>
        <v>-0.02649563663</v>
      </c>
      <c r="F128" s="12">
        <f>(Datos!F127-Datos!F126)/Datos!F126</f>
        <v>-0.04397905759</v>
      </c>
      <c r="G128" s="12">
        <f>(Datos!G127-Datos!G126)/Datos!G126</f>
        <v>-0.06238713161</v>
      </c>
      <c r="H128" s="12">
        <f>(Datos!H127-Datos!H126)/Datos!H126</f>
        <v>-0.04075583549</v>
      </c>
      <c r="I128" s="12">
        <f>(Datos!I127-Datos!I126)/Datos!I126</f>
        <v>-0.04362745098</v>
      </c>
      <c r="J128" s="12">
        <f>(Datos!J127-Datos!J126)/Datos!J126</f>
        <v>-0.1086519115</v>
      </c>
      <c r="K128" s="12">
        <f>(Datos!K127-Datos!K126)/Datos!K126</f>
        <v>-0.04304013664</v>
      </c>
      <c r="L128" s="12">
        <f>(Datos!L127-Datos!L126)/Datos!L126</f>
        <v>0.01004493788</v>
      </c>
      <c r="M128" s="12">
        <f>(Datos!M127-Datos!M126)/Datos!M126</f>
        <v>-0.06277421532</v>
      </c>
      <c r="N128" s="12">
        <f>(Datos!N127-Datos!N126)/Datos!N126</f>
        <v>-0.04622871046</v>
      </c>
      <c r="O128" s="12">
        <f>(Datos!O127-Datos!O126)/Datos!O126</f>
        <v>-0.00729497588</v>
      </c>
      <c r="P128" s="12">
        <f>(Datos!P127-Datos!P126)/Datos!P126</f>
        <v>-0.04583333333</v>
      </c>
      <c r="Q128" s="12">
        <f>(Datos!Q127-Datos!Q126)/Datos!Q126</f>
        <v>-0.0372407956</v>
      </c>
      <c r="R128" s="12">
        <f>(Datos!R127-Datos!R126)/Datos!R126</f>
        <v>-0.04351984696</v>
      </c>
      <c r="S128" s="12">
        <f>(Datos!S127-Datos!S126)/Datos!S126</f>
        <v>-0.06091127098</v>
      </c>
      <c r="T128" s="12">
        <f>(Datos!T127-Datos!T126)/Datos!T126</f>
        <v>0.01086496402</v>
      </c>
      <c r="U128" s="12">
        <f>(Datos!U127-Datos!U126)/Datos!U126</f>
        <v>-0.04726735598</v>
      </c>
      <c r="V128" s="12">
        <f>(Datos!V127-Datos!V126)/Datos!V126</f>
        <v>0.004399633364</v>
      </c>
      <c r="W128" s="12">
        <f>(Datos!W127-Datos!W126)/Datos!W126</f>
        <v>-0.120212766</v>
      </c>
      <c r="X128" s="12">
        <f>(Datos!X127-Datos!X126)/Datos!X126</f>
        <v>-0.002112362247</v>
      </c>
      <c r="Y128" s="12">
        <f>(Datos!Y127-Datos!Y126)/Datos!Y126</f>
        <v>-0.03700745474</v>
      </c>
      <c r="Z128" s="12">
        <f>(Datos!Z127-Datos!Z126)/Datos!Z126</f>
        <v>-0.04784899034</v>
      </c>
      <c r="AA128" s="12">
        <f>(Datos!AA127-Datos!AA126)/Datos!AA126</f>
        <v>-0.03035413153</v>
      </c>
      <c r="AB128" s="12">
        <f>(Datos!AB127-Datos!AB126)/Datos!AB126</f>
        <v>-0.02880658436</v>
      </c>
      <c r="AC128" s="12">
        <f>(Datos!AC127-Datos!AC126)/Datos!AC126</f>
        <v>-0.02339901478</v>
      </c>
      <c r="AD128" s="12">
        <f>(Datos!AD127-Datos!AD126)/Datos!AD126</f>
        <v>-0.004243008679</v>
      </c>
      <c r="AE128" s="12">
        <f>(Datos!AE127-Datos!AE126)/Datos!AE126</f>
        <v>-0.002673796791</v>
      </c>
      <c r="AF128" s="12">
        <f>(Datos!AF127-Datos!AF126)/Datos!AF126</f>
        <v>-0.0275</v>
      </c>
      <c r="AG128" s="12">
        <f>(Datos!AG127-Datos!AG126)/Datos!AG126</f>
        <v>-0.03166477057</v>
      </c>
      <c r="AH128" s="13">
        <f>(Datos!AH127-Datos!AH126)/Datos!AH126</f>
        <v>-0.02454361171</v>
      </c>
      <c r="AI128" s="14"/>
      <c r="AJ128" s="14"/>
    </row>
    <row r="129" ht="12.75" customHeight="1">
      <c r="B129" s="4">
        <v>43315.0</v>
      </c>
      <c r="C129" s="12">
        <f>(Datos!C128-Datos!C127)/Datos!C127</f>
        <v>-0.04644030869</v>
      </c>
      <c r="D129" s="12">
        <f>(Datos!D128-Datos!D127)/Datos!D127</f>
        <v>-0.001130407975</v>
      </c>
      <c r="E129" s="12">
        <f>(Datos!E128-Datos!E127)/Datos!E127</f>
        <v>-0.02386866832</v>
      </c>
      <c r="F129" s="12">
        <f>(Datos!F128-Datos!F127)/Datos!F127</f>
        <v>-0.03888280394</v>
      </c>
      <c r="G129" s="12">
        <f>(Datos!G128-Datos!G127)/Datos!G127</f>
        <v>-0.06423493904</v>
      </c>
      <c r="H129" s="12">
        <f>(Datos!H128-Datos!H127)/Datos!H127</f>
        <v>-0.033603708</v>
      </c>
      <c r="I129" s="12">
        <f>(Datos!I128-Datos!I127)/Datos!I127</f>
        <v>-0.02255253716</v>
      </c>
      <c r="J129" s="12">
        <f>(Datos!J128-Datos!J127)/Datos!J127</f>
        <v>-0.0138261851</v>
      </c>
      <c r="K129" s="12">
        <f>(Datos!K128-Datos!K127)/Datos!K127</f>
        <v>-0.01766910584</v>
      </c>
      <c r="L129" s="12">
        <f>(Datos!L128-Datos!L127)/Datos!L127</f>
        <v>-0.03062025648</v>
      </c>
      <c r="M129" s="12">
        <f>(Datos!M128-Datos!M127)/Datos!M127</f>
        <v>0.01044292402</v>
      </c>
      <c r="N129" s="12">
        <f>(Datos!N128-Datos!N127)/Datos!N127</f>
        <v>-0.05676020408</v>
      </c>
      <c r="O129" s="12">
        <f>(Datos!O128-Datos!O127)/Datos!O127</f>
        <v>0.0145786417</v>
      </c>
      <c r="P129" s="12">
        <f>(Datos!P128-Datos!P127)/Datos!P127</f>
        <v>-0.01659388646</v>
      </c>
      <c r="Q129" s="12">
        <f>(Datos!Q128-Datos!Q127)/Datos!Q127</f>
        <v>-0.01186813187</v>
      </c>
      <c r="R129" s="12">
        <f>(Datos!R128-Datos!R127)/Datos!R127</f>
        <v>-0.025</v>
      </c>
      <c r="S129" s="12">
        <f>(Datos!S128-Datos!S127)/Datos!S127</f>
        <v>-0.04724208376</v>
      </c>
      <c r="T129" s="12">
        <f>(Datos!T128-Datos!T127)/Datos!T127</f>
        <v>-0.01144611949</v>
      </c>
      <c r="U129" s="12">
        <f>(Datos!U128-Datos!U127)/Datos!U127</f>
        <v>-0.03488372093</v>
      </c>
      <c r="V129" s="12">
        <f>(Datos!V128-Datos!V127)/Datos!V127</f>
        <v>-0.01022084322</v>
      </c>
      <c r="W129" s="12">
        <f>(Datos!W128-Datos!W127)/Datos!W127</f>
        <v>-0.02418379686</v>
      </c>
      <c r="X129" s="12">
        <f>(Datos!X128-Datos!X127)/Datos!X127</f>
        <v>-0.00139977243</v>
      </c>
      <c r="Y129" s="12">
        <f>(Datos!Y128-Datos!Y127)/Datos!Y127</f>
        <v>-0.006911805364</v>
      </c>
      <c r="Z129" s="12">
        <f>(Datos!Z128-Datos!Z127)/Datos!Z127</f>
        <v>-0.07791609036</v>
      </c>
      <c r="AA129" s="12">
        <f>(Datos!AA128-Datos!AA127)/Datos!AA127</f>
        <v>-0.01043478261</v>
      </c>
      <c r="AB129" s="12">
        <f>(Datos!AB128-Datos!AB127)/Datos!AB127</f>
        <v>0.09745762712</v>
      </c>
      <c r="AC129" s="12">
        <f>(Datos!AC128-Datos!AC127)/Datos!AC127</f>
        <v>-0.02437999159</v>
      </c>
      <c r="AD129" s="12">
        <f>(Datos!AD128-Datos!AD127)/Datos!AD127</f>
        <v>-0.0149138098</v>
      </c>
      <c r="AE129" s="12">
        <f>(Datos!AE128-Datos!AE127)/Datos!AE127</f>
        <v>-0.002680965147</v>
      </c>
      <c r="AF129" s="12">
        <f>(Datos!AF128-Datos!AF127)/Datos!AF127</f>
        <v>-0.2185089974</v>
      </c>
      <c r="AG129" s="12">
        <f>(Datos!AG128-Datos!AG127)/Datos!AG127</f>
        <v>-0.01834083937</v>
      </c>
      <c r="AH129" s="13">
        <f>(Datos!AH128-Datos!AH127)/Datos!AH127</f>
        <v>-0.01684320869</v>
      </c>
      <c r="AI129" s="14"/>
      <c r="AJ129" s="14"/>
    </row>
    <row r="130" ht="12.75" customHeight="1">
      <c r="B130" s="4">
        <v>43318.0</v>
      </c>
      <c r="C130" s="12">
        <f>(Datos!C129-Datos!C128)/Datos!C128</f>
        <v>-0.03346645674</v>
      </c>
      <c r="D130" s="12">
        <f>(Datos!D129-Datos!D128)/Datos!D128</f>
        <v>-0.05699588477</v>
      </c>
      <c r="E130" s="12">
        <f>(Datos!E129-Datos!E128)/Datos!E128</f>
        <v>0.01825625138</v>
      </c>
      <c r="F130" s="12">
        <f>(Datos!F129-Datos!F128)/Datos!F128</f>
        <v>-0.1447293447</v>
      </c>
      <c r="G130" s="12">
        <f>(Datos!G129-Datos!G128)/Datos!G128</f>
        <v>-0.02261972967</v>
      </c>
      <c r="H130" s="12">
        <f>(Datos!H129-Datos!H128)/Datos!H128</f>
        <v>-0.05395683453</v>
      </c>
      <c r="I130" s="12">
        <f>(Datos!I129-Datos!I128)/Datos!I128</f>
        <v>-0.06449921342</v>
      </c>
      <c r="J130" s="12">
        <f>(Datos!J129-Datos!J128)/Datos!J128</f>
        <v>-0.09699570815</v>
      </c>
      <c r="K130" s="12">
        <f>(Datos!K129-Datos!K128)/Datos!K128</f>
        <v>-0.07376453488</v>
      </c>
      <c r="L130" s="12">
        <f>(Datos!L129-Datos!L128)/Datos!L128</f>
        <v>-0.0159287257</v>
      </c>
      <c r="M130" s="12">
        <f>(Datos!M129-Datos!M128)/Datos!M128</f>
        <v>-0.04526015681</v>
      </c>
      <c r="N130" s="12">
        <f>(Datos!N129-Datos!N128)/Datos!N128</f>
        <v>-0.1149425287</v>
      </c>
      <c r="O130" s="12">
        <f>(Datos!O129-Datos!O128)/Datos!O128</f>
        <v>-0.03960280374</v>
      </c>
      <c r="P130" s="12">
        <f>(Datos!P129-Datos!P128)/Datos!P128</f>
        <v>0.001332149201</v>
      </c>
      <c r="Q130" s="12">
        <f>(Datos!Q129-Datos!Q128)/Datos!Q128</f>
        <v>-0.05782918149</v>
      </c>
      <c r="R130" s="12">
        <f>(Datos!R129-Datos!R128)/Datos!R128</f>
        <v>-0.07923076923</v>
      </c>
      <c r="S130" s="12">
        <f>(Datos!S129-Datos!S128)/Datos!S128</f>
        <v>-0.02492629322</v>
      </c>
      <c r="T130" s="12">
        <f>(Datos!T129-Datos!T128)/Datos!T128</f>
        <v>-0.0158147416</v>
      </c>
      <c r="U130" s="12">
        <f>(Datos!U129-Datos!U128)/Datos!U128</f>
        <v>0</v>
      </c>
      <c r="V130" s="12">
        <f>(Datos!V129-Datos!V128)/Datos!V128</f>
        <v>-0.04130555043</v>
      </c>
      <c r="W130" s="12">
        <f>(Datos!W129-Datos!W128)/Datos!W128</f>
        <v>-0.07372986369</v>
      </c>
      <c r="X130" s="12">
        <f>(Datos!X129-Datos!X128)/Datos!X128</f>
        <v>0.00003869819279</v>
      </c>
      <c r="Y130" s="12">
        <f>(Datos!Y129-Datos!Y128)/Datos!Y128</f>
        <v>-0.1692650334</v>
      </c>
      <c r="Z130" s="12">
        <f>(Datos!Z129-Datos!Z128)/Datos!Z128</f>
        <v>-0.2005</v>
      </c>
      <c r="AA130" s="12">
        <f>(Datos!AA129-Datos!AA128)/Datos!AA128</f>
        <v>0.002050380785</v>
      </c>
      <c r="AB130" s="12">
        <f>(Datos!AB129-Datos!AB128)/Datos!AB128</f>
        <v>-0.08301158301</v>
      </c>
      <c r="AC130" s="12">
        <f>(Datos!AC129-Datos!AC128)/Datos!AC128</f>
        <v>-0.04696251616</v>
      </c>
      <c r="AD130" s="12">
        <f>(Datos!AD129-Datos!AD128)/Datos!AD128</f>
        <v>0.0308690523</v>
      </c>
      <c r="AE130" s="12">
        <f>(Datos!AE129-Datos!AE128)/Datos!AE128</f>
        <v>0.02329749104</v>
      </c>
      <c r="AF130" s="12">
        <f>(Datos!AF129-Datos!AF128)/Datos!AF128</f>
        <v>-0.08223684211</v>
      </c>
      <c r="AG130" s="12">
        <f>(Datos!AG129-Datos!AG128)/Datos!AG128</f>
        <v>-0.06375</v>
      </c>
      <c r="AH130" s="13">
        <f>(Datos!AH129-Datos!AH128)/Datos!AH128</f>
        <v>-0.01741659755</v>
      </c>
      <c r="AI130" s="14"/>
      <c r="AJ130" s="14"/>
    </row>
    <row r="131" ht="12.75" customHeight="1">
      <c r="B131" s="4">
        <v>43319.0</v>
      </c>
      <c r="C131" s="12">
        <f>(Datos!C130-Datos!C129)/Datos!C129</f>
        <v>0.04119072687</v>
      </c>
      <c r="D131" s="12">
        <f>(Datos!D130-Datos!D129)/Datos!D129</f>
        <v>0.005564041021</v>
      </c>
      <c r="E131" s="12">
        <f>(Datos!E130-Datos!E129)/Datos!E129</f>
        <v>0.002281864609</v>
      </c>
      <c r="F131" s="12">
        <f>(Datos!F130-Datos!F129)/Datos!F129</f>
        <v>-0.1005996003</v>
      </c>
      <c r="G131" s="12">
        <f>(Datos!G130-Datos!G129)/Datos!G129</f>
        <v>0.01893141703</v>
      </c>
      <c r="H131" s="12">
        <f>(Datos!H130-Datos!H129)/Datos!H129</f>
        <v>-0.01520912548</v>
      </c>
      <c r="I131" s="12">
        <f>(Datos!I130-Datos!I129)/Datos!I129</f>
        <v>-0.005605381166</v>
      </c>
      <c r="J131" s="12">
        <f>(Datos!J130-Datos!J129)/Datos!J129</f>
        <v>0.02946768061</v>
      </c>
      <c r="K131" s="12">
        <f>(Datos!K130-Datos!K129)/Datos!K129</f>
        <v>0.01078854453</v>
      </c>
      <c r="L131" s="12">
        <f>(Datos!L130-Datos!L129)/Datos!L129</f>
        <v>0.001646090535</v>
      </c>
      <c r="M131" s="12">
        <f>(Datos!M130-Datos!M129)/Datos!M129</f>
        <v>0.002986188876</v>
      </c>
      <c r="N131" s="12">
        <f>(Datos!N130-Datos!N129)/Datos!N129</f>
        <v>-0.01451489687</v>
      </c>
      <c r="O131" s="12">
        <f>(Datos!O130-Datos!O129)/Datos!O129</f>
        <v>0.0381948668</v>
      </c>
      <c r="P131" s="12">
        <f>(Datos!P130-Datos!P129)/Datos!P129</f>
        <v>-0.09490022173</v>
      </c>
      <c r="Q131" s="12">
        <f>(Datos!Q130-Datos!Q129)/Datos!Q129</f>
        <v>0.003777148253</v>
      </c>
      <c r="R131" s="12">
        <f>(Datos!R130-Datos!R129)/Datos!R129</f>
        <v>-0.009746588694</v>
      </c>
      <c r="S131" s="12">
        <f>(Datos!S130-Datos!S129)/Datos!S129</f>
        <v>-0.01594282573</v>
      </c>
      <c r="T131" s="12">
        <f>(Datos!T130-Datos!T129)/Datos!T129</f>
        <v>-0.02152080344</v>
      </c>
      <c r="U131" s="12">
        <f>(Datos!U130-Datos!U129)/Datos!U129</f>
        <v>0.004819277108</v>
      </c>
      <c r="V131" s="12">
        <f>(Datos!V130-Datos!V129)/Datos!V129</f>
        <v>0.08020773226</v>
      </c>
      <c r="W131" s="12">
        <f>(Datos!W130-Datos!W129)/Datos!W129</f>
        <v>0.008026755853</v>
      </c>
      <c r="X131" s="12">
        <f>(Datos!X130-Datos!X129)/Datos!X129</f>
        <v>0.00145327589</v>
      </c>
      <c r="Y131" s="12">
        <f>(Datos!Y130-Datos!Y129)/Datos!Y129</f>
        <v>-0.03116621984</v>
      </c>
      <c r="Z131" s="12">
        <f>(Datos!Z130-Datos!Z129)/Datos!Z129</f>
        <v>-0.1131957473</v>
      </c>
      <c r="AA131" s="12">
        <f>(Datos!AA130-Datos!AA129)/Datos!AA129</f>
        <v>-0.008477053493</v>
      </c>
      <c r="AB131" s="12">
        <f>(Datos!AB130-Datos!AB129)/Datos!AB129</f>
        <v>-0.002105263158</v>
      </c>
      <c r="AC131" s="12">
        <f>(Datos!AC130-Datos!AC129)/Datos!AC129</f>
        <v>0.005877034358</v>
      </c>
      <c r="AD131" s="12">
        <f>(Datos!AD130-Datos!AD129)/Datos!AD129</f>
        <v>0.02918176616</v>
      </c>
      <c r="AE131" s="12">
        <f>(Datos!AE130-Datos!AE129)/Datos!AE129</f>
        <v>-0.02626970228</v>
      </c>
      <c r="AF131" s="12">
        <f>(Datos!AF130-Datos!AF129)/Datos!AF129</f>
        <v>-0.01075268817</v>
      </c>
      <c r="AG131" s="12">
        <f>(Datos!AG130-Datos!AG129)/Datos!AG129</f>
        <v>-0.001917450217</v>
      </c>
      <c r="AH131" s="13">
        <f>(Datos!AH130-Datos!AH129)/Datos!AH129</f>
        <v>0.004941869647</v>
      </c>
      <c r="AI131" s="14"/>
      <c r="AJ131" s="14"/>
    </row>
    <row r="132" ht="12.75" customHeight="1">
      <c r="B132" s="4">
        <v>43320.0</v>
      </c>
      <c r="C132" s="12">
        <f>(Datos!C131-Datos!C130)/Datos!C130</f>
        <v>-0.02651085142</v>
      </c>
      <c r="D132" s="12">
        <f>(Datos!D131-Datos!D130)/Datos!D130</f>
        <v>0.008354128241</v>
      </c>
      <c r="E132" s="12">
        <f>(Datos!E131-Datos!E130)/Datos!E130</f>
        <v>-0.08868169991</v>
      </c>
      <c r="F132" s="12">
        <f>(Datos!F131-Datos!F130)/Datos!F130</f>
        <v>0.002962962963</v>
      </c>
      <c r="G132" s="12">
        <f>(Datos!G131-Datos!G130)/Datos!G130</f>
        <v>-0.03304710971</v>
      </c>
      <c r="H132" s="12">
        <f>(Datos!H131-Datos!H130)/Datos!H130</f>
        <v>-0.02316602317</v>
      </c>
      <c r="I132" s="12">
        <f>(Datos!I131-Datos!I130)/Datos!I130</f>
        <v>-0.05355129651</v>
      </c>
      <c r="J132" s="12">
        <f>(Datos!J131-Datos!J130)/Datos!J130</f>
        <v>0.005540166205</v>
      </c>
      <c r="K132" s="12">
        <f>(Datos!K131-Datos!K130)/Datos!K130</f>
        <v>-0.02483989909</v>
      </c>
      <c r="L132" s="12">
        <f>(Datos!L131-Datos!L130)/Datos!L130</f>
        <v>-0.02725280745</v>
      </c>
      <c r="M132" s="12">
        <f>(Datos!M131-Datos!M130)/Datos!M130</f>
        <v>0</v>
      </c>
      <c r="N132" s="12">
        <f>(Datos!N131-Datos!N130)/Datos!N130</f>
        <v>-0.05891472868</v>
      </c>
      <c r="O132" s="12">
        <f>(Datos!O131-Datos!O130)/Datos!O130</f>
        <v>-0.01405975395</v>
      </c>
      <c r="P132" s="12">
        <f>(Datos!P131-Datos!P130)/Datos!P130</f>
        <v>-0.03135717785</v>
      </c>
      <c r="Q132" s="12">
        <f>(Datos!Q131-Datos!Q130)/Datos!Q130</f>
        <v>-0.03621825024</v>
      </c>
      <c r="R132" s="12">
        <f>(Datos!R131-Datos!R130)/Datos!R130</f>
        <v>-0.02249718785</v>
      </c>
      <c r="S132" s="12">
        <f>(Datos!S131-Datos!S130)/Datos!S130</f>
        <v>-0.06089385475</v>
      </c>
      <c r="T132" s="12">
        <f>(Datos!T131-Datos!T130)/Datos!T130</f>
        <v>-0.01085043988</v>
      </c>
      <c r="U132" s="12">
        <f>(Datos!U131-Datos!U130)/Datos!U130</f>
        <v>-0.03836930456</v>
      </c>
      <c r="V132" s="12">
        <f>(Datos!V131-Datos!V130)/Datos!V130</f>
        <v>-0.03044871795</v>
      </c>
      <c r="W132" s="12">
        <f>(Datos!W131-Datos!W130)/Datos!W130</f>
        <v>-0.104844061</v>
      </c>
      <c r="X132" s="12">
        <f>(Datos!X131-Datos!X130)/Datos!X130</f>
        <v>0.006328461763</v>
      </c>
      <c r="Y132" s="12">
        <f>(Datos!Y131-Datos!Y130)/Datos!Y130</f>
        <v>-0.05603597371</v>
      </c>
      <c r="Z132" s="12">
        <f>(Datos!Z131-Datos!Z130)/Datos!Z130</f>
        <v>-0.09943582511</v>
      </c>
      <c r="AA132" s="12">
        <f>(Datos!AA131-Datos!AA130)/Datos!AA130</f>
        <v>-0.06338443396</v>
      </c>
      <c r="AB132" s="12">
        <f>(Datos!AB131-Datos!AB130)/Datos!AB130</f>
        <v>0.02320675105</v>
      </c>
      <c r="AC132" s="12">
        <f>(Datos!AC131-Datos!AC130)/Datos!AC130</f>
        <v>-0.02426966292</v>
      </c>
      <c r="AD132" s="12">
        <f>(Datos!AD131-Datos!AD130)/Datos!AD130</f>
        <v>-0.0007412898443</v>
      </c>
      <c r="AE132" s="12">
        <f>(Datos!AE131-Datos!AE130)/Datos!AE130</f>
        <v>-0.006294964029</v>
      </c>
      <c r="AF132" s="12">
        <f>(Datos!AF131-Datos!AF130)/Datos!AF130</f>
        <v>-0.134057971</v>
      </c>
      <c r="AG132" s="12">
        <f>(Datos!AG131-Datos!AG130)/Datos!AG130</f>
        <v>-0.02150246901</v>
      </c>
      <c r="AH132" s="13">
        <f>(Datos!AH131-Datos!AH130)/Datos!AH130</f>
        <v>-0.03200939599</v>
      </c>
      <c r="AI132" s="14"/>
      <c r="AJ132" s="14"/>
    </row>
    <row r="133" ht="12.75" customHeight="1">
      <c r="B133" s="4">
        <v>43321.0</v>
      </c>
      <c r="C133" s="12">
        <f>(Datos!C132-Datos!C131)/Datos!C131</f>
        <v>0.01037767281</v>
      </c>
      <c r="D133" s="12">
        <f>(Datos!D132-Datos!D131)/Datos!D131</f>
        <v>0.008284914999</v>
      </c>
      <c r="E133" s="12">
        <f>(Datos!E132-Datos!E131)/Datos!E131</f>
        <v>0.05757792053</v>
      </c>
      <c r="F133" s="12">
        <f>(Datos!F132-Datos!F131)/Datos!F131</f>
        <v>0.01883308715</v>
      </c>
      <c r="G133" s="12">
        <f>(Datos!G132-Datos!G131)/Datos!G131</f>
        <v>0.04080913137</v>
      </c>
      <c r="H133" s="12">
        <f>(Datos!H132-Datos!H131)/Datos!H131</f>
        <v>-0.06499780413</v>
      </c>
      <c r="I133" s="12">
        <f>(Datos!I132-Datos!I131)/Datos!I131</f>
        <v>-0.03454437165</v>
      </c>
      <c r="J133" s="12">
        <f>(Datos!J132-Datos!J131)/Datos!J131</f>
        <v>0.04591368228</v>
      </c>
      <c r="K133" s="12">
        <f>(Datos!K132-Datos!K131)/Datos!K131</f>
        <v>0.04338308458</v>
      </c>
      <c r="L133" s="12">
        <f>(Datos!L132-Datos!L131)/Datos!L131</f>
        <v>-0.01069970435</v>
      </c>
      <c r="M133" s="12">
        <f>(Datos!M132-Datos!M131)/Datos!M131</f>
        <v>0.009304056569</v>
      </c>
      <c r="N133" s="12">
        <f>(Datos!N132-Datos!N131)/Datos!N131</f>
        <v>-0.01565074135</v>
      </c>
      <c r="O133" s="12">
        <f>(Datos!O132-Datos!O131)/Datos!O131</f>
        <v>0.0101010101</v>
      </c>
      <c r="P133" s="12">
        <f>(Datos!P132-Datos!P131)/Datos!P131</f>
        <v>-0.08497723824</v>
      </c>
      <c r="Q133" s="12">
        <f>(Datos!Q132-Datos!Q131)/Datos!Q131</f>
        <v>0.008296730112</v>
      </c>
      <c r="R133" s="12">
        <f>(Datos!R132-Datos!R131)/Datos!R131</f>
        <v>0.008918296893</v>
      </c>
      <c r="S133" s="12">
        <f>(Datos!S132-Datos!S131)/Datos!S131</f>
        <v>0.07108863772</v>
      </c>
      <c r="T133" s="12">
        <f>(Datos!T132-Datos!T131)/Datos!T131</f>
        <v>0.01808479099</v>
      </c>
      <c r="U133" s="12">
        <f>(Datos!U132-Datos!U131)/Datos!U131</f>
        <v>0.03906899418</v>
      </c>
      <c r="V133" s="12">
        <f>(Datos!V132-Datos!V131)/Datos!V131</f>
        <v>0.005142332415</v>
      </c>
      <c r="W133" s="12">
        <f>(Datos!W132-Datos!W131)/Datos!W131</f>
        <v>0.04225352113</v>
      </c>
      <c r="X133" s="12">
        <f>(Datos!X132-Datos!X131)/Datos!X131</f>
        <v>0.003882418192</v>
      </c>
      <c r="Y133" s="12">
        <f>(Datos!Y132-Datos!Y131)/Datos!Y131</f>
        <v>0.02894833272</v>
      </c>
      <c r="Z133" s="12">
        <f>(Datos!Z132-Datos!Z131)/Datos!Z131</f>
        <v>-0.0555990603</v>
      </c>
      <c r="AA133" s="12">
        <f>(Datos!AA132-Datos!AA131)/Datos!AA131</f>
        <v>-0.003777148253</v>
      </c>
      <c r="AB133" s="12">
        <f>(Datos!AB132-Datos!AB131)/Datos!AB131</f>
        <v>0.07216494845</v>
      </c>
      <c r="AC133" s="12">
        <f>(Datos!AC132-Datos!AC131)/Datos!AC131</f>
        <v>0.02901888531</v>
      </c>
      <c r="AD133" s="12">
        <f>(Datos!AD132-Datos!AD131)/Datos!AD131</f>
        <v>-0.01465133531</v>
      </c>
      <c r="AE133" s="12">
        <f>(Datos!AE132-Datos!AE131)/Datos!AE131</f>
        <v>-0.001809954751</v>
      </c>
      <c r="AF133" s="12">
        <f>(Datos!AF132-Datos!AF131)/Datos!AF131</f>
        <v>0.05439330544</v>
      </c>
      <c r="AG133" s="12">
        <f>(Datos!AG132-Datos!AG131)/Datos!AG131</f>
        <v>0.01739383362</v>
      </c>
      <c r="AH133" s="13">
        <f>(Datos!AH132-Datos!AH131)/Datos!AH131</f>
        <v>0.002753580967</v>
      </c>
      <c r="AI133" s="14"/>
      <c r="AJ133" s="14"/>
    </row>
    <row r="134" ht="12.75" customHeight="1">
      <c r="B134" s="4">
        <v>43322.0</v>
      </c>
      <c r="C134" s="12">
        <f>(Datos!C133-Datos!C132)/Datos!C132</f>
        <v>-0.0693273847</v>
      </c>
      <c r="D134" s="12">
        <f>(Datos!D133-Datos!D132)/Datos!D132</f>
        <v>-0.03521502508</v>
      </c>
      <c r="E134" s="12">
        <f>(Datos!E133-Datos!E132)/Datos!E132</f>
        <v>-0.04949381327</v>
      </c>
      <c r="F134" s="12">
        <f>(Datos!F133-Datos!F132)/Datos!F132</f>
        <v>0.02029720913</v>
      </c>
      <c r="G134" s="12">
        <f>(Datos!G133-Datos!G132)/Datos!G132</f>
        <v>-0.06035906339</v>
      </c>
      <c r="H134" s="12">
        <f>(Datos!H133-Datos!H132)/Datos!H132</f>
        <v>-0.0934711132</v>
      </c>
      <c r="I134" s="12">
        <f>(Datos!I133-Datos!I132)/Datos!I132</f>
        <v>-0.06724244294</v>
      </c>
      <c r="J134" s="12">
        <f>(Datos!J133-Datos!J132)/Datos!J132</f>
        <v>-0.1138425519</v>
      </c>
      <c r="K134" s="12">
        <f>(Datos!K133-Datos!K132)/Datos!K132</f>
        <v>-0.05721914934</v>
      </c>
      <c r="L134" s="12">
        <f>(Datos!L133-Datos!L132)/Datos!L132</f>
        <v>-0.01380389925</v>
      </c>
      <c r="M134" s="12">
        <f>(Datos!M133-Datos!M132)/Datos!M132</f>
        <v>-0.04682890855</v>
      </c>
      <c r="N134" s="12">
        <f>(Datos!N133-Datos!N132)/Datos!N132</f>
        <v>-0.03138075314</v>
      </c>
      <c r="O134" s="12">
        <f>(Datos!O133-Datos!O132)/Datos!O132</f>
        <v>-0.04376470588</v>
      </c>
      <c r="P134" s="12">
        <f>(Datos!P133-Datos!P132)/Datos!P132</f>
        <v>-0.1155334439</v>
      </c>
      <c r="Q134" s="12">
        <f>(Datos!Q133-Datos!Q132)/Datos!Q132</f>
        <v>-0.0440464666</v>
      </c>
      <c r="R134" s="12">
        <f>(Datos!R133-Datos!R132)/Datos!R132</f>
        <v>-0.03165098375</v>
      </c>
      <c r="S134" s="12">
        <f>(Datos!S133-Datos!S132)/Datos!S132</f>
        <v>-0.0983060261</v>
      </c>
      <c r="T134" s="12">
        <f>(Datos!T133-Datos!T132)/Datos!T132</f>
        <v>-0.02213162493</v>
      </c>
      <c r="U134" s="12">
        <f>(Datos!U133-Datos!U132)/Datos!U132</f>
        <v>-0.0552</v>
      </c>
      <c r="V134" s="12">
        <f>(Datos!V133-Datos!V132)/Datos!V132</f>
        <v>-0.1175771971</v>
      </c>
      <c r="W134" s="12">
        <f>(Datos!W133-Datos!W132)/Datos!W132</f>
        <v>-0.1351351351</v>
      </c>
      <c r="X134" s="12">
        <f>(Datos!X133-Datos!X132)/Datos!X132</f>
        <v>-0.00476838079</v>
      </c>
      <c r="Y134" s="12">
        <f>(Datos!Y133-Datos!Y132)/Datos!Y132</f>
        <v>-0.02564102564</v>
      </c>
      <c r="Z134" s="12">
        <f>(Datos!Z133-Datos!Z132)/Datos!Z132</f>
        <v>0.06135986733</v>
      </c>
      <c r="AA134" s="12">
        <f>(Datos!AA133-Datos!AA132)/Datos!AA132</f>
        <v>-0.03949447077</v>
      </c>
      <c r="AB134" s="12">
        <f>(Datos!AB133-Datos!AB132)/Datos!AB132</f>
        <v>-0.06730769231</v>
      </c>
      <c r="AC134" s="12">
        <f>(Datos!AC133-Datos!AC132)/Datos!AC132</f>
        <v>-0.111996419</v>
      </c>
      <c r="AD134" s="12">
        <f>(Datos!AD133-Datos!AD132)/Datos!AD132</f>
        <v>-0.03350272915</v>
      </c>
      <c r="AE134" s="12">
        <f>(Datos!AE133-Datos!AE132)/Datos!AE132</f>
        <v>-0.01178603808</v>
      </c>
      <c r="AF134" s="12">
        <f>(Datos!AF133-Datos!AF132)/Datos!AF132</f>
        <v>-0.1150793651</v>
      </c>
      <c r="AG134" s="12">
        <f>(Datos!AG133-Datos!AG132)/Datos!AG132</f>
        <v>-0.06130996626</v>
      </c>
      <c r="AH134" s="13">
        <f>(Datos!AH133-Datos!AH132)/Datos!AH132</f>
        <v>-0.0487208898</v>
      </c>
      <c r="AI134" s="14"/>
      <c r="AJ134" s="14"/>
    </row>
    <row r="135" ht="12.75" customHeight="1">
      <c r="B135" s="4">
        <v>43325.0</v>
      </c>
      <c r="C135" s="12">
        <f>(Datos!C134-Datos!C133)/Datos!C133</f>
        <v>0.01103619329</v>
      </c>
      <c r="D135" s="12">
        <f>(Datos!D134-Datos!D133)/Datos!D133</f>
        <v>0.007189470191</v>
      </c>
      <c r="E135" s="12">
        <f>(Datos!E134-Datos!E133)/Datos!E133</f>
        <v>-0.00426035503</v>
      </c>
      <c r="F135" s="12">
        <f>(Datos!F134-Datos!F133)/Datos!F133</f>
        <v>-0.009591474245</v>
      </c>
      <c r="G135" s="12">
        <f>(Datos!G134-Datos!G133)/Datos!G133</f>
        <v>-0.005024446297</v>
      </c>
      <c r="H135" s="12">
        <f>(Datos!H134-Datos!H133)/Datos!H133</f>
        <v>-0.03989637306</v>
      </c>
      <c r="I135" s="12">
        <f>(Datos!I134-Datos!I133)/Datos!I133</f>
        <v>-0.02182539683</v>
      </c>
      <c r="J135" s="12">
        <f>(Datos!J134-Datos!J133)/Datos!J133</f>
        <v>-0.03071334214</v>
      </c>
      <c r="K135" s="12">
        <f>(Datos!K134-Datos!K133)/Datos!K133</f>
        <v>-0.002629981792</v>
      </c>
      <c r="L135" s="12">
        <f>(Datos!L134-Datos!L133)/Datos!L133</f>
        <v>0.0152958153</v>
      </c>
      <c r="M135" s="12">
        <f>(Datos!M134-Datos!M133)/Datos!M133</f>
        <v>0.002321083172</v>
      </c>
      <c r="N135" s="12">
        <f>(Datos!N134-Datos!N133)/Datos!N133</f>
        <v>-0.0626349892</v>
      </c>
      <c r="O135" s="12">
        <f>(Datos!O134-Datos!O133)/Datos!O133</f>
        <v>-0.01624015748</v>
      </c>
      <c r="P135" s="12">
        <f>(Datos!P134-Datos!P133)/Datos!P133</f>
        <v>0.014375</v>
      </c>
      <c r="Q135" s="12">
        <f>(Datos!Q134-Datos!Q133)/Datos!Q133</f>
        <v>-0.01144303797</v>
      </c>
      <c r="R135" s="12">
        <f>(Datos!R134-Datos!R133)/Datos!R133</f>
        <v>-0.0008833922261</v>
      </c>
      <c r="S135" s="12">
        <f>(Datos!S134-Datos!S133)/Datos!S133</f>
        <v>0.06590699107</v>
      </c>
      <c r="T135" s="12">
        <f>(Datos!T134-Datos!T133)/Datos!T133</f>
        <v>0.0282906492</v>
      </c>
      <c r="U135" s="12">
        <f>(Datos!U134-Datos!U133)/Datos!U133</f>
        <v>0.02032176122</v>
      </c>
      <c r="V135" s="12">
        <f>(Datos!V134-Datos!V133)/Datos!V133</f>
        <v>0.006418883942</v>
      </c>
      <c r="W135" s="12">
        <f>(Datos!W134-Datos!W133)/Datos!W133</f>
        <v>0.04194078947</v>
      </c>
      <c r="X135" s="12">
        <f>(Datos!X134-Datos!X133)/Datos!X133</f>
        <v>0.009898453313</v>
      </c>
      <c r="Y135" s="12">
        <f>(Datos!Y134-Datos!Y133)/Datos!Y133</f>
        <v>0.01352339181</v>
      </c>
      <c r="Z135" s="12">
        <f>(Datos!Z134-Datos!Z133)/Datos!Z133</f>
        <v>0.375</v>
      </c>
      <c r="AA135" s="12">
        <f>(Datos!AA134-Datos!AA133)/Datos!AA133</f>
        <v>0.02236842105</v>
      </c>
      <c r="AB135" s="12">
        <f>(Datos!AB134-Datos!AB133)/Datos!AB133</f>
        <v>0.01649484536</v>
      </c>
      <c r="AC135" s="12">
        <f>(Datos!AC134-Datos!AC133)/Datos!AC133</f>
        <v>-0.0311523339</v>
      </c>
      <c r="AD135" s="12">
        <f>(Datos!AD134-Datos!AD133)/Datos!AD133</f>
        <v>0.008373904576</v>
      </c>
      <c r="AE135" s="12">
        <f>(Datos!AE134-Datos!AE133)/Datos!AE133</f>
        <v>0.005504587156</v>
      </c>
      <c r="AF135" s="12">
        <f>(Datos!AF134-Datos!AF133)/Datos!AF133</f>
        <v>-0.02242152466</v>
      </c>
      <c r="AG135" s="12">
        <f>(Datos!AG134-Datos!AG133)/Datos!AG133</f>
        <v>-0.003609118735</v>
      </c>
      <c r="AH135" s="13">
        <f>(Datos!AH134-Datos!AH133)/Datos!AH133</f>
        <v>0.008006740359</v>
      </c>
      <c r="AI135" s="14"/>
      <c r="AJ135" s="14"/>
    </row>
    <row r="136" ht="12.75" customHeight="1">
      <c r="B136" s="4">
        <v>43326.0</v>
      </c>
      <c r="C136" s="12">
        <f>(Datos!C135-Datos!C134)/Datos!C134</f>
        <v>-0.06821555207</v>
      </c>
      <c r="D136" s="12">
        <f>(Datos!D135-Datos!D134)/Datos!D134</f>
        <v>-0.09927520316</v>
      </c>
      <c r="E136" s="12">
        <f>(Datos!E135-Datos!E134)/Datos!E134</f>
        <v>-0.03066318041</v>
      </c>
      <c r="F136" s="12">
        <f>(Datos!F135-Datos!F134)/Datos!F134</f>
        <v>-0.03802008608</v>
      </c>
      <c r="G136" s="12">
        <f>(Datos!G135-Datos!G134)/Datos!G134</f>
        <v>-0.05138134058</v>
      </c>
      <c r="H136" s="12">
        <f>(Datos!H135-Datos!H134)/Datos!H134</f>
        <v>-0.1198057205</v>
      </c>
      <c r="I136" s="12">
        <f>(Datos!I135-Datos!I134)/Datos!I134</f>
        <v>-0.1338742394</v>
      </c>
      <c r="J136" s="12">
        <f>(Datos!J135-Datos!J134)/Datos!J134</f>
        <v>-0.1761499148</v>
      </c>
      <c r="K136" s="12">
        <f>(Datos!K135-Datos!K134)/Datos!K134</f>
        <v>-0.05578093306</v>
      </c>
      <c r="L136" s="12">
        <f>(Datos!L135-Datos!L134)/Datos!L134</f>
        <v>-0.03354178511</v>
      </c>
      <c r="M136" s="12">
        <f>(Datos!M135-Datos!M134)/Datos!M134</f>
        <v>-0.0710150521</v>
      </c>
      <c r="N136" s="12">
        <f>(Datos!N135-Datos!N134)/Datos!N134</f>
        <v>-0.1242396313</v>
      </c>
      <c r="O136" s="12">
        <f>(Datos!O135-Datos!O134)/Datos!O134</f>
        <v>-0.06103051526</v>
      </c>
      <c r="P136" s="12">
        <f>(Datos!P135-Datos!P134)/Datos!P134</f>
        <v>-0.08379544054</v>
      </c>
      <c r="Q136" s="12">
        <f>(Datos!Q135-Datos!Q134)/Datos!Q134</f>
        <v>-0.110735505</v>
      </c>
      <c r="R136" s="12">
        <f>(Datos!R135-Datos!R134)/Datos!R134</f>
        <v>-0.08900677866</v>
      </c>
      <c r="S136" s="12">
        <f>(Datos!S135-Datos!S134)/Datos!S134</f>
        <v>-0.07714533372</v>
      </c>
      <c r="T136" s="12">
        <f>(Datos!T135-Datos!T134)/Datos!T134</f>
        <v>-0.0584998552</v>
      </c>
      <c r="U136" s="12">
        <f>(Datos!U135-Datos!U134)/Datos!U134</f>
        <v>-0.04647302905</v>
      </c>
      <c r="V136" s="12">
        <f>(Datos!V135-Datos!V134)/Datos!V134</f>
        <v>-0.04330830162</v>
      </c>
      <c r="W136" s="12">
        <f>(Datos!W135-Datos!W134)/Datos!W134</f>
        <v>-0.01420678769</v>
      </c>
      <c r="X136" s="12">
        <f>(Datos!X135-Datos!X134)/Datos!X134</f>
        <v>-0.0006892294161</v>
      </c>
      <c r="Y136" s="12">
        <f>(Datos!Y135-Datos!Y134)/Datos!Y134</f>
        <v>-0.1496574107</v>
      </c>
      <c r="Z136" s="12">
        <f>(Datos!Z135-Datos!Z134)/Datos!Z134</f>
        <v>-0.2647727273</v>
      </c>
      <c r="AA136" s="12">
        <f>(Datos!AA135-Datos!AA134)/Datos!AA134</f>
        <v>-0.06981981982</v>
      </c>
      <c r="AB136" s="12">
        <f>(Datos!AB135-Datos!AB134)/Datos!AB134</f>
        <v>-0.07707910751</v>
      </c>
      <c r="AC136" s="12">
        <f>(Datos!AC135-Datos!AC134)/Datos!AC134</f>
        <v>-0.06305931322</v>
      </c>
      <c r="AD136" s="12">
        <f>(Datos!AD135-Datos!AD134)/Datos!AD134</f>
        <v>-0.02356122055</v>
      </c>
      <c r="AE136" s="12">
        <f>(Datos!AE135-Datos!AE134)/Datos!AE134</f>
        <v>-0.004562043796</v>
      </c>
      <c r="AF136" s="12">
        <f>(Datos!AF135-Datos!AF134)/Datos!AF134</f>
        <v>-0.03669724771</v>
      </c>
      <c r="AG136" s="12">
        <f>(Datos!AG135-Datos!AG134)/Datos!AG134</f>
        <v>-0.07305517347</v>
      </c>
      <c r="AH136" s="13">
        <f>(Datos!AH135-Datos!AH134)/Datos!AH134</f>
        <v>-0.04311138762</v>
      </c>
      <c r="AI136" s="14"/>
      <c r="AJ136" s="14"/>
    </row>
    <row r="137" ht="12.75" customHeight="1">
      <c r="B137" s="4">
        <v>43327.0</v>
      </c>
      <c r="C137" s="12">
        <f>(Datos!C136-Datos!C135)/Datos!C135</f>
        <v>0.0371910883</v>
      </c>
      <c r="D137" s="12">
        <f>(Datos!D136-Datos!D135)/Datos!D135</f>
        <v>0.009266032675</v>
      </c>
      <c r="E137" s="12">
        <f>(Datos!E136-Datos!E135)/Datos!E135</f>
        <v>0.05799411476</v>
      </c>
      <c r="F137" s="12">
        <f>(Datos!F136-Datos!F135)/Datos!F135</f>
        <v>0.08240119314</v>
      </c>
      <c r="G137" s="12">
        <f>(Datos!G136-Datos!G135)/Datos!G135</f>
        <v>0.122221957</v>
      </c>
      <c r="H137" s="12">
        <f>(Datos!H136-Datos!H135)/Datos!H135</f>
        <v>0.05702023299</v>
      </c>
      <c r="I137" s="12">
        <f>(Datos!I136-Datos!I135)/Datos!I135</f>
        <v>0.06947697112</v>
      </c>
      <c r="J137" s="12">
        <f>(Datos!J136-Datos!J135)/Datos!J135</f>
        <v>0.02853598015</v>
      </c>
      <c r="K137" s="12">
        <f>(Datos!K136-Datos!K135)/Datos!K135</f>
        <v>0.1067669173</v>
      </c>
      <c r="L137" s="12">
        <f>(Datos!L136-Datos!L135)/Datos!L135</f>
        <v>0.0175</v>
      </c>
      <c r="M137" s="12">
        <f>(Datos!M136-Datos!M135)/Datos!M135</f>
        <v>0.04694640631</v>
      </c>
      <c r="N137" s="12">
        <f>(Datos!N136-Datos!N135)/Datos!N135</f>
        <v>0.06819616923</v>
      </c>
      <c r="O137" s="12">
        <f>(Datos!O136-Datos!O135)/Datos!O135</f>
        <v>0.06553010123</v>
      </c>
      <c r="P137" s="12">
        <f>(Datos!P136-Datos!P135)/Datos!P135</f>
        <v>0.02219233356</v>
      </c>
      <c r="Q137" s="12">
        <f>(Datos!Q136-Datos!Q135)/Datos!Q135</f>
        <v>0.05252851054</v>
      </c>
      <c r="R137" s="12">
        <f>(Datos!R136-Datos!R135)/Datos!R135</f>
        <v>0.09317373018</v>
      </c>
      <c r="S137" s="12">
        <f>(Datos!S136-Datos!S135)/Datos!S135</f>
        <v>0.03600500939</v>
      </c>
      <c r="T137" s="12">
        <f>(Datos!T136-Datos!T135)/Datos!T135</f>
        <v>0.03660412181</v>
      </c>
      <c r="U137" s="12">
        <f>(Datos!U136-Datos!U135)/Datos!U135</f>
        <v>0.05744125326</v>
      </c>
      <c r="V137" s="12">
        <f>(Datos!V136-Datos!V135)/Datos!V135</f>
        <v>0.0464516129</v>
      </c>
      <c r="W137" s="12">
        <f>(Datos!W136-Datos!W135)/Datos!W135</f>
        <v>0.0904723779</v>
      </c>
      <c r="X137" s="12">
        <f>(Datos!X136-Datos!X135)/Datos!X135</f>
        <v>0.001028210195</v>
      </c>
      <c r="Y137" s="12">
        <f>(Datos!Y136-Datos!Y135)/Datos!Y135</f>
        <v>0.08269720102</v>
      </c>
      <c r="Z137" s="12">
        <f>(Datos!Z136-Datos!Z135)/Datos!Z135</f>
        <v>0.1120556414</v>
      </c>
      <c r="AA137" s="12">
        <f>(Datos!AA136-Datos!AA135)/Datos!AA135</f>
        <v>-0.002767208578</v>
      </c>
      <c r="AB137" s="12">
        <f>(Datos!AB136-Datos!AB135)/Datos!AB135</f>
        <v>0.04175824176</v>
      </c>
      <c r="AC137" s="12">
        <f>(Datos!AC136-Datos!AC135)/Datos!AC135</f>
        <v>0.08673922701</v>
      </c>
      <c r="AD137" s="12">
        <f>(Datos!AD136-Datos!AD135)/Datos!AD135</f>
        <v>0.0136471519</v>
      </c>
      <c r="AE137" s="12">
        <f>(Datos!AE136-Datos!AE135)/Datos!AE135</f>
        <v>0.003666361137</v>
      </c>
      <c r="AF137" s="12">
        <f>(Datos!AF136-Datos!AF135)/Datos!AF135</f>
        <v>0.1238095238</v>
      </c>
      <c r="AG137" s="12">
        <f>(Datos!AG136-Datos!AG135)/Datos!AG135</f>
        <v>0.08029678483</v>
      </c>
      <c r="AH137" s="13">
        <f>(Datos!AH136-Datos!AH135)/Datos!AH135</f>
        <v>0.03636743328</v>
      </c>
      <c r="AI137" s="14"/>
      <c r="AJ137" s="14"/>
    </row>
    <row r="138" ht="12.75" customHeight="1">
      <c r="B138" s="4">
        <v>43328.0</v>
      </c>
      <c r="C138" s="12">
        <f>(Datos!C137-Datos!C136)/Datos!C136</f>
        <v>0</v>
      </c>
      <c r="D138" s="12">
        <f>(Datos!D137-Datos!D136)/Datos!D136</f>
        <v>-0.01751630829</v>
      </c>
      <c r="E138" s="12">
        <f>(Datos!E137-Datos!E136)/Datos!E136</f>
        <v>-0.08425078225</v>
      </c>
      <c r="F138" s="12">
        <f>(Datos!F137-Datos!F136)/Datos!F136</f>
        <v>-0.03548053738</v>
      </c>
      <c r="G138" s="12">
        <f>(Datos!G137-Datos!G136)/Datos!G136</f>
        <v>0.01506030503</v>
      </c>
      <c r="H138" s="12">
        <f>(Datos!H137-Datos!H136)/Datos!H136</f>
        <v>-0.03596287703</v>
      </c>
      <c r="I138" s="12">
        <f>(Datos!I137-Datos!I136)/Datos!I136</f>
        <v>0.02408759124</v>
      </c>
      <c r="J138" s="12">
        <f>(Datos!J137-Datos!J136)/Datos!J136</f>
        <v>0.008845999196</v>
      </c>
      <c r="K138" s="12">
        <f>(Datos!K137-Datos!K136)/Datos!K136</f>
        <v>0.02076863354</v>
      </c>
      <c r="L138" s="12">
        <f>(Datos!L137-Datos!L136)/Datos!L136</f>
        <v>0.008093655152</v>
      </c>
      <c r="M138" s="12">
        <f>(Datos!M137-Datos!M136)/Datos!M136</f>
        <v>-0.01626984127</v>
      </c>
      <c r="N138" s="12">
        <f>(Datos!N137-Datos!N136)/Datos!N136</f>
        <v>-0.06098522167</v>
      </c>
      <c r="O138" s="12">
        <f>(Datos!O137-Datos!O136)/Datos!O136</f>
        <v>0.020125</v>
      </c>
      <c r="P138" s="12">
        <f>(Datos!P137-Datos!P136)/Datos!P136</f>
        <v>-0.07565789474</v>
      </c>
      <c r="Q138" s="12">
        <f>(Datos!Q137-Datos!Q136)/Datos!Q136</f>
        <v>0.001422786473</v>
      </c>
      <c r="R138" s="12">
        <f>(Datos!R137-Datos!R136)/Datos!R136</f>
        <v>0.008878366381</v>
      </c>
      <c r="S138" s="12">
        <f>(Datos!S137-Datos!S136)/Datos!S136</f>
        <v>-0.01934119069</v>
      </c>
      <c r="T138" s="12">
        <f>(Datos!T137-Datos!T136)/Datos!T136</f>
        <v>0.1370919881</v>
      </c>
      <c r="U138" s="12">
        <f>(Datos!U137-Datos!U136)/Datos!U136</f>
        <v>-0.01069958848</v>
      </c>
      <c r="V138" s="12">
        <f>(Datos!V137-Datos!V136)/Datos!V136</f>
        <v>-0.04675297986</v>
      </c>
      <c r="W138" s="12">
        <f>(Datos!W137-Datos!W136)/Datos!W136</f>
        <v>-0.07635829662</v>
      </c>
      <c r="X138" s="12">
        <f>(Datos!X137-Datos!X136)/Datos!X136</f>
        <v>-0.01679798458</v>
      </c>
      <c r="Y138" s="12">
        <f>(Datos!Y137-Datos!Y136)/Datos!Y136</f>
        <v>-0.0258519389</v>
      </c>
      <c r="Z138" s="12">
        <f>(Datos!Z137-Datos!Z136)/Datos!Z136</f>
        <v>-0.001389854065</v>
      </c>
      <c r="AA138" s="12">
        <f>(Datos!AA137-Datos!AA136)/Datos!AA136</f>
        <v>0.04197016996</v>
      </c>
      <c r="AB138" s="12">
        <f>(Datos!AB137-Datos!AB136)/Datos!AB136</f>
        <v>-0.09282700422</v>
      </c>
      <c r="AC138" s="12">
        <f>(Datos!AC137-Datos!AC136)/Datos!AC136</f>
        <v>0.0148185999</v>
      </c>
      <c r="AD138" s="12">
        <f>(Datos!AD137-Datos!AD136)/Datos!AD136</f>
        <v>0.02048780488</v>
      </c>
      <c r="AE138" s="12">
        <f>(Datos!AE137-Datos!AE136)/Datos!AE136</f>
        <v>0.02191780822</v>
      </c>
      <c r="AF138" s="12">
        <f>(Datos!AF137-Datos!AF136)/Datos!AF136</f>
        <v>-0.2245762712</v>
      </c>
      <c r="AG138" s="12">
        <f>(Datos!AG137-Datos!AG136)/Datos!AG136</f>
        <v>0.02197802198</v>
      </c>
      <c r="AH138" s="13">
        <f>(Datos!AH137-Datos!AH136)/Datos!AH136</f>
        <v>0.002009892271</v>
      </c>
      <c r="AI138" s="14"/>
      <c r="AJ138" s="14"/>
    </row>
    <row r="139" ht="12.75" customHeight="1">
      <c r="B139" s="4">
        <v>43329.0</v>
      </c>
      <c r="C139" s="12">
        <f>(Datos!C138-Datos!C137)/Datos!C137</f>
        <v>-0.003455631399</v>
      </c>
      <c r="D139" s="12">
        <f>(Datos!D138-Datos!D137)/Datos!D137</f>
        <v>0.04807574081</v>
      </c>
      <c r="E139" s="12">
        <f>(Datos!E138-Datos!E137)/Datos!E137</f>
        <v>0.06846368008</v>
      </c>
      <c r="F139" s="12">
        <f>(Datos!F138-Datos!F137)/Datos!F137</f>
        <v>0.07285714286</v>
      </c>
      <c r="G139" s="12">
        <f>(Datos!G138-Datos!G137)/Datos!G137</f>
        <v>0.01930048828</v>
      </c>
      <c r="H139" s="12">
        <f>(Datos!H138-Datos!H137)/Datos!H137</f>
        <v>0.05054151625</v>
      </c>
      <c r="I139" s="12">
        <f>(Datos!I138-Datos!I137)/Datos!I137</f>
        <v>0.07056307912</v>
      </c>
      <c r="J139" s="12">
        <f>(Datos!J138-Datos!J137)/Datos!J137</f>
        <v>0.02351534476</v>
      </c>
      <c r="K139" s="12">
        <f>(Datos!K138-Datos!K137)/Datos!K137</f>
        <v>0.009317360715</v>
      </c>
      <c r="L139" s="12">
        <f>(Datos!L138-Datos!L137)/Datos!L137</f>
        <v>-0.001146953405</v>
      </c>
      <c r="M139" s="12">
        <f>(Datos!M138-Datos!M137)/Datos!M137</f>
        <v>0.0568777733</v>
      </c>
      <c r="N139" s="12">
        <f>(Datos!N138-Datos!N137)/Datos!N137</f>
        <v>-0.01164620711</v>
      </c>
      <c r="O139" s="12">
        <f>(Datos!O138-Datos!O137)/Datos!O137</f>
        <v>0.02144345056</v>
      </c>
      <c r="P139" s="12">
        <f>(Datos!P138-Datos!P137)/Datos!P137</f>
        <v>0.03985765125</v>
      </c>
      <c r="Q139" s="12">
        <f>(Datos!Q138-Datos!Q137)/Datos!Q137</f>
        <v>0.04491803279</v>
      </c>
      <c r="R139" s="12">
        <f>(Datos!R138-Datos!R137)/Datos!R137</f>
        <v>0.02992079789</v>
      </c>
      <c r="S139" s="12">
        <f>(Datos!S138-Datos!S137)/Datos!S137</f>
        <v>0.1050847458</v>
      </c>
      <c r="T139" s="12">
        <f>(Datos!T138-Datos!T137)/Datos!T137</f>
        <v>0.008220250522</v>
      </c>
      <c r="U139" s="12">
        <f>(Datos!U138-Datos!U137)/Datos!U137</f>
        <v>-0.01164725458</v>
      </c>
      <c r="V139" s="12">
        <f>(Datos!V138-Datos!V137)/Datos!V137</f>
        <v>0.0447342891</v>
      </c>
      <c r="W139" s="12">
        <f>(Datos!W138-Datos!W137)/Datos!W137</f>
        <v>0.07392686804</v>
      </c>
      <c r="X139" s="12">
        <f>(Datos!X138-Datos!X137)/Datos!X137</f>
        <v>0.005004256197</v>
      </c>
      <c r="Y139" s="12">
        <f>(Datos!Y138-Datos!Y137)/Datos!Y137</f>
        <v>-0.02854845195</v>
      </c>
      <c r="Z139" s="12">
        <f>(Datos!Z138-Datos!Z137)/Datos!Z137</f>
        <v>0.009046624913</v>
      </c>
      <c r="AA139" s="12">
        <f>(Datos!AA138-Datos!AA137)/Datos!AA137</f>
        <v>0.04727030626</v>
      </c>
      <c r="AB139" s="12">
        <f>(Datos!AB138-Datos!AB137)/Datos!AB137</f>
        <v>0.06744186047</v>
      </c>
      <c r="AC139" s="12">
        <f>(Datos!AC138-Datos!AC137)/Datos!AC137</f>
        <v>0.002819738167</v>
      </c>
      <c r="AD139" s="12">
        <f>(Datos!AD138-Datos!AD137)/Datos!AD137</f>
        <v>-0.08546845124</v>
      </c>
      <c r="AE139" s="12">
        <f>(Datos!AE138-Datos!AE137)/Datos!AE137</f>
        <v>-0.01519213584</v>
      </c>
      <c r="AF139" s="12">
        <f>(Datos!AF138-Datos!AF137)/Datos!AF137</f>
        <v>0.05464480874</v>
      </c>
      <c r="AG139" s="12">
        <f>(Datos!AG138-Datos!AG137)/Datos!AG137</f>
        <v>0.01157407407</v>
      </c>
      <c r="AH139" s="13">
        <f>(Datos!AH138-Datos!AH137)/Datos!AH137</f>
        <v>0.02383990355</v>
      </c>
      <c r="AI139" s="14"/>
      <c r="AJ139" s="14"/>
    </row>
    <row r="140" ht="12.75" customHeight="1">
      <c r="B140" s="4">
        <v>43332.0</v>
      </c>
      <c r="C140" s="12">
        <f>(Datos!C139-Datos!C138)/Datos!C138</f>
        <v>0.05552463718</v>
      </c>
      <c r="D140" s="12">
        <f>(Datos!D139-Datos!D138)/Datos!D138</f>
        <v>0.02580947912</v>
      </c>
      <c r="E140" s="12">
        <f>(Datos!E139-Datos!E138)/Datos!E138</f>
        <v>-0.0287812389</v>
      </c>
      <c r="F140" s="12">
        <f>(Datos!F139-Datos!F138)/Datos!F138</f>
        <v>0.05559254328</v>
      </c>
      <c r="G140" s="12">
        <f>(Datos!G139-Datos!G138)/Datos!G138</f>
        <v>0.04087171053</v>
      </c>
      <c r="H140" s="12">
        <f>(Datos!H139-Datos!H138)/Datos!H138</f>
        <v>-0.03092783505</v>
      </c>
      <c r="I140" s="12">
        <f>(Datos!I139-Datos!I138)/Datos!I138</f>
        <v>-0.01131824234</v>
      </c>
      <c r="J140" s="12">
        <f>(Datos!J139-Datos!J138)/Datos!J138</f>
        <v>-0.01285046729</v>
      </c>
      <c r="K140" s="12">
        <f>(Datos!K139-Datos!K138)/Datos!K138</f>
        <v>-0.02712886209</v>
      </c>
      <c r="L140" s="12">
        <f>(Datos!L139-Datos!L138)/Datos!L138</f>
        <v>-0.02282187455</v>
      </c>
      <c r="M140" s="12">
        <f>(Datos!M139-Datos!M138)/Datos!M138</f>
        <v>0.01946564885</v>
      </c>
      <c r="N140" s="12">
        <f>(Datos!N139-Datos!N138)/Datos!N138</f>
        <v>-0.0127388535</v>
      </c>
      <c r="O140" s="12">
        <f>(Datos!O139-Datos!O138)/Datos!O138</f>
        <v>0.03071017274</v>
      </c>
      <c r="P140" s="12">
        <f>(Datos!P139-Datos!P138)/Datos!P138</f>
        <v>-0.0855578371</v>
      </c>
      <c r="Q140" s="12">
        <f>(Datos!Q139-Datos!Q138)/Datos!Q138</f>
        <v>-0.0005229578496</v>
      </c>
      <c r="R140" s="12">
        <f>(Datos!R139-Datos!R138)/Datos!R138</f>
        <v>0.01481059527</v>
      </c>
      <c r="S140" s="12">
        <f>(Datos!S139-Datos!S138)/Datos!S138</f>
        <v>-0.03290574456</v>
      </c>
      <c r="T140" s="12">
        <f>(Datos!T139-Datos!T138)/Datos!T138</f>
        <v>0.01164746991</v>
      </c>
      <c r="U140" s="12">
        <f>(Datos!U139-Datos!U138)/Datos!U138</f>
        <v>0.02104377104</v>
      </c>
      <c r="V140" s="12">
        <f>(Datos!V139-Datos!V138)/Datos!V138</f>
        <v>0.006603384234</v>
      </c>
      <c r="W140" s="12">
        <f>(Datos!W139-Datos!W138)/Datos!W138</f>
        <v>-0.03478904515</v>
      </c>
      <c r="X140" s="12">
        <f>(Datos!X139-Datos!X138)/Datos!X138</f>
        <v>-0.005167560723</v>
      </c>
      <c r="Y140" s="12">
        <f>(Datos!Y139-Datos!Y138)/Datos!Y138</f>
        <v>-0.02731788079</v>
      </c>
      <c r="Z140" s="12">
        <f>(Datos!Z139-Datos!Z138)/Datos!Z138</f>
        <v>-0.002862118822</v>
      </c>
      <c r="AA140" s="12">
        <f>(Datos!AA139-Datos!AA138)/Datos!AA138</f>
        <v>0.05340114431</v>
      </c>
      <c r="AB140" s="12">
        <f>(Datos!AB139-Datos!AB138)/Datos!AB138</f>
        <v>-0.0348583878</v>
      </c>
      <c r="AC140" s="12">
        <f>(Datos!AC139-Datos!AC138)/Datos!AC138</f>
        <v>-0.009841333601</v>
      </c>
      <c r="AD140" s="12">
        <f>(Datos!AD139-Datos!AD138)/Datos!AD138</f>
        <v>-0.01003554255</v>
      </c>
      <c r="AE140" s="12">
        <f>(Datos!AE139-Datos!AE138)/Datos!AE138</f>
        <v>0.01542649728</v>
      </c>
      <c r="AF140" s="12">
        <f>(Datos!AF139-Datos!AF138)/Datos!AF138</f>
        <v>-0.1243523316</v>
      </c>
      <c r="AG140" s="12">
        <f>(Datos!AG139-Datos!AG138)/Datos!AG138</f>
        <v>-0.00764744962</v>
      </c>
      <c r="AH140" s="13">
        <f>(Datos!AH139-Datos!AH138)/Datos!AH138</f>
        <v>-0.01900275437</v>
      </c>
      <c r="AI140" s="14"/>
      <c r="AJ140" s="14"/>
    </row>
    <row r="141" ht="12.75" customHeight="1">
      <c r="B141" s="4">
        <v>43333.0</v>
      </c>
      <c r="C141" s="12">
        <f>(Datos!C140-Datos!C139)/Datos!C139</f>
        <v>0.08188676184</v>
      </c>
      <c r="D141" s="12">
        <f>(Datos!D140-Datos!D139)/Datos!D139</f>
        <v>0.04711802379</v>
      </c>
      <c r="E141" s="12">
        <f>(Datos!E140-Datos!E139)/Datos!E139</f>
        <v>0.0562195122</v>
      </c>
      <c r="F141" s="12">
        <f>(Datos!F140-Datos!F139)/Datos!F139</f>
        <v>0.003784295175</v>
      </c>
      <c r="G141" s="12">
        <f>(Datos!G140-Datos!G139)/Datos!G139</f>
        <v>-0.06168523347</v>
      </c>
      <c r="H141" s="12">
        <f>(Datos!H140-Datos!H139)/Datos!H139</f>
        <v>0.001773049645</v>
      </c>
      <c r="I141" s="12">
        <f>(Datos!I140-Datos!I139)/Datos!I139</f>
        <v>0.01144781145</v>
      </c>
      <c r="J141" s="12">
        <f>(Datos!J140-Datos!J139)/Datos!J139</f>
        <v>0.02642998028</v>
      </c>
      <c r="K141" s="12">
        <f>(Datos!K140-Datos!K139)/Datos!K139</f>
        <v>0.05693261038</v>
      </c>
      <c r="L141" s="12">
        <f>(Datos!L140-Datos!L139)/Datos!L139</f>
        <v>0.07270857814</v>
      </c>
      <c r="M141" s="12">
        <f>(Datos!M140-Datos!M139)/Datos!M139</f>
        <v>-0.01797079745</v>
      </c>
      <c r="N141" s="12">
        <f>(Datos!N140-Datos!N139)/Datos!N139</f>
        <v>0.1252688172</v>
      </c>
      <c r="O141" s="12">
        <f>(Datos!O140-Datos!O139)/Datos!O139</f>
        <v>0.03282122905</v>
      </c>
      <c r="P141" s="12">
        <f>(Datos!P140-Datos!P139)/Datos!P139</f>
        <v>0.08907185629</v>
      </c>
      <c r="Q141" s="12">
        <f>(Datos!Q140-Datos!Q139)/Datos!Q139</f>
        <v>0.03348681457</v>
      </c>
      <c r="R141" s="12">
        <f>(Datos!R140-Datos!R139)/Datos!R139</f>
        <v>-0.04687061465</v>
      </c>
      <c r="S141" s="12">
        <f>(Datos!S140-Datos!S139)/Datos!S139</f>
        <v>0.04065743945</v>
      </c>
      <c r="T141" s="12">
        <f>(Datos!T140-Datos!T139)/Datos!T139</f>
        <v>0.02865549444</v>
      </c>
      <c r="U141" s="12">
        <f>(Datos!U140-Datos!U139)/Datos!U139</f>
        <v>0.01648804617</v>
      </c>
      <c r="V141" s="12">
        <f>(Datos!V140-Datos!V139)/Datos!V139</f>
        <v>0.05658056581</v>
      </c>
      <c r="W141" s="12">
        <f>(Datos!W140-Datos!W139)/Datos!W139</f>
        <v>0.0782208589</v>
      </c>
      <c r="X141" s="12">
        <f>(Datos!X140-Datos!X139)/Datos!X139</f>
        <v>0.01667971001</v>
      </c>
      <c r="Y141" s="12">
        <f>(Datos!Y140-Datos!Y139)/Datos!Y139</f>
        <v>0.09872340426</v>
      </c>
      <c r="Z141" s="12">
        <f>(Datos!Z140-Datos!Z139)/Datos!Z139</f>
        <v>0.09440813362</v>
      </c>
      <c r="AA141" s="12">
        <f>(Datos!AA140-Datos!AA139)/Datos!AA139</f>
        <v>0.01870850935</v>
      </c>
      <c r="AB141" s="12">
        <f>(Datos!AB140-Datos!AB139)/Datos!AB139</f>
        <v>0.04966139955</v>
      </c>
      <c r="AC141" s="12">
        <f>(Datos!AC140-Datos!AC139)/Datos!AC139</f>
        <v>0.03498985801</v>
      </c>
      <c r="AD141" s="12">
        <f>(Datos!AD140-Datos!AD139)/Datos!AD139</f>
        <v>0.05681098205</v>
      </c>
      <c r="AE141" s="12">
        <f>(Datos!AE140-Datos!AE139)/Datos!AE139</f>
        <v>0.03842716711</v>
      </c>
      <c r="AF141" s="12">
        <f>(Datos!AF140-Datos!AF139)/Datos!AF139</f>
        <v>-0.04142011834</v>
      </c>
      <c r="AG141" s="12">
        <f>(Datos!AG140-Datos!AG139)/Datos!AG139</f>
        <v>0.03458946397</v>
      </c>
      <c r="AH141" s="13">
        <f>(Datos!AH140-Datos!AH139)/Datos!AH139</f>
        <v>0.05899918568</v>
      </c>
      <c r="AI141" s="14"/>
      <c r="AJ141" s="14"/>
    </row>
    <row r="142" ht="12.75" customHeight="1">
      <c r="B142" s="4">
        <v>43334.0</v>
      </c>
      <c r="C142" s="12">
        <f>(Datos!C141-Datos!C140)/Datos!C140</f>
        <v>-0.026710403</v>
      </c>
      <c r="D142" s="12">
        <f>(Datos!D141-Datos!D140)/Datos!D140</f>
        <v>-0.07350371341</v>
      </c>
      <c r="E142" s="12">
        <f>(Datos!E141-Datos!E140)/Datos!E140</f>
        <v>-0.03590809375</v>
      </c>
      <c r="F142" s="12">
        <f>(Datos!F141-Datos!F140)/Datos!F140</f>
        <v>-0.1080741439</v>
      </c>
      <c r="G142" s="12">
        <f>(Datos!G141-Datos!G140)/Datos!G140</f>
        <v>-0.01820860962</v>
      </c>
      <c r="H142" s="12">
        <f>(Datos!H141-Datos!H140)/Datos!H140</f>
        <v>-0.07551622419</v>
      </c>
      <c r="I142" s="12">
        <f>(Datos!I141-Datos!I140)/Datos!I140</f>
        <v>-0.05259653795</v>
      </c>
      <c r="J142" s="12">
        <f>(Datos!J141-Datos!J140)/Datos!J140</f>
        <v>-0.03151421983</v>
      </c>
      <c r="K142" s="12">
        <f>(Datos!K141-Datos!K140)/Datos!K140</f>
        <v>-0.0771344815</v>
      </c>
      <c r="L142" s="12">
        <f>(Datos!L141-Datos!L140)/Datos!L140</f>
        <v>-0.02423661509</v>
      </c>
      <c r="M142" s="12">
        <f>(Datos!M141-Datos!M140)/Datos!M140</f>
        <v>-0.03011818528</v>
      </c>
      <c r="N142" s="12">
        <f>(Datos!N141-Datos!N140)/Datos!N140</f>
        <v>-0.05112279025</v>
      </c>
      <c r="O142" s="12">
        <f>(Datos!O141-Datos!O140)/Datos!O140</f>
        <v>-0.0231011945</v>
      </c>
      <c r="P142" s="12">
        <f>(Datos!P141-Datos!P140)/Datos!P140</f>
        <v>-0.07697594502</v>
      </c>
      <c r="Q142" s="12">
        <f>(Datos!Q141-Datos!Q140)/Datos!Q140</f>
        <v>-0.03088294856</v>
      </c>
      <c r="R142" s="12">
        <f>(Datos!R141-Datos!R140)/Datos!R140</f>
        <v>-0.07361601885</v>
      </c>
      <c r="S142" s="12">
        <f>(Datos!S141-Datos!S140)/Datos!S140</f>
        <v>0.01219174287</v>
      </c>
      <c r="T142" s="12">
        <f>(Datos!T141-Datos!T140)/Datos!T140</f>
        <v>-0.01131700037</v>
      </c>
      <c r="U142" s="12">
        <f>(Datos!U141-Datos!U140)/Datos!U140</f>
        <v>-0.04055150041</v>
      </c>
      <c r="V142" s="12">
        <f>(Datos!V141-Datos!V140)/Datos!V140</f>
        <v>-0.04355840124</v>
      </c>
      <c r="W142" s="12">
        <f>(Datos!W141-Datos!W140)/Datos!W140</f>
        <v>-0.03271692745</v>
      </c>
      <c r="X142" s="12">
        <f>(Datos!X141-Datos!X140)/Datos!X140</f>
        <v>0.006120023516</v>
      </c>
      <c r="Y142" s="12">
        <f>(Datos!Y141-Datos!Y140)/Datos!Y140</f>
        <v>-0.03679318358</v>
      </c>
      <c r="Z142" s="12">
        <f>(Datos!Z141-Datos!Z140)/Datos!Z140</f>
        <v>-0.1446582614</v>
      </c>
      <c r="AA142" s="12">
        <f>(Datos!AA141-Datos!AA140)/Datos!AA140</f>
        <v>0.02280805687</v>
      </c>
      <c r="AB142" s="12">
        <f>(Datos!AB141-Datos!AB140)/Datos!AB140</f>
        <v>-0.1182795699</v>
      </c>
      <c r="AC142" s="12">
        <f>(Datos!AC141-Datos!AC140)/Datos!AC140</f>
        <v>-0.04360607545</v>
      </c>
      <c r="AD142" s="12">
        <f>(Datos!AD141-Datos!AD140)/Datos!AD140</f>
        <v>-0.01039168665</v>
      </c>
      <c r="AE142" s="12">
        <f>(Datos!AE141-Datos!AE140)/Datos!AE140</f>
        <v>0.01118760757</v>
      </c>
      <c r="AF142" s="12">
        <f>(Datos!AF141-Datos!AF140)/Datos!AF140</f>
        <v>-0.04320987654</v>
      </c>
      <c r="AG142" s="12">
        <f>(Datos!AG141-Datos!AG140)/Datos!AG140</f>
        <v>-0.0466049294</v>
      </c>
      <c r="AH142" s="13">
        <f>(Datos!AH141-Datos!AH140)/Datos!AH140</f>
        <v>-0.0249050186</v>
      </c>
      <c r="AI142" s="14"/>
      <c r="AJ142" s="14"/>
    </row>
    <row r="143" ht="12.75" customHeight="1">
      <c r="B143" s="4">
        <v>43335.0</v>
      </c>
      <c r="C143" s="12">
        <f>(Datos!C142-Datos!C141)/Datos!C141</f>
        <v>0.00962927299</v>
      </c>
      <c r="D143" s="12">
        <f>(Datos!D142-Datos!D141)/Datos!D141</f>
        <v>-0.1276670989</v>
      </c>
      <c r="E143" s="12">
        <f>(Datos!E142-Datos!E141)/Datos!E141</f>
        <v>-0.001437125749</v>
      </c>
      <c r="F143" s="12">
        <f>(Datos!F142-Datos!F141)/Datos!F141</f>
        <v>-0.08982035928</v>
      </c>
      <c r="G143" s="12">
        <f>(Datos!G142-Datos!G141)/Datos!G141</f>
        <v>-0.03066037736</v>
      </c>
      <c r="H143" s="12">
        <f>(Datos!H142-Datos!H141)/Datos!H141</f>
        <v>-0.05296745373</v>
      </c>
      <c r="I143" s="12">
        <f>(Datos!I142-Datos!I141)/Datos!I141</f>
        <v>-0.05059732959</v>
      </c>
      <c r="J143" s="12">
        <f>(Datos!J142-Datos!J141)/Datos!J141</f>
        <v>-0.03492063492</v>
      </c>
      <c r="K143" s="12">
        <f>(Datos!K142-Datos!K141)/Datos!K141</f>
        <v>-0.007345642247</v>
      </c>
      <c r="L143" s="12">
        <f>(Datos!L142-Datos!L141)/Datos!L141</f>
        <v>0.02904855459</v>
      </c>
      <c r="M143" s="12">
        <f>(Datos!M142-Datos!M141)/Datos!M141</f>
        <v>0.01061320755</v>
      </c>
      <c r="N143" s="12">
        <f>(Datos!N142-Datos!N141)/Datos!N141</f>
        <v>-0.1159113797</v>
      </c>
      <c r="O143" s="12">
        <f>(Datos!O142-Datos!O141)/Datos!O141</f>
        <v>0.03748990656</v>
      </c>
      <c r="P143" s="12">
        <f>(Datos!P142-Datos!P141)/Datos!P141</f>
        <v>-0.04765450484</v>
      </c>
      <c r="Q143" s="12">
        <f>(Datos!Q142-Datos!Q141)/Datos!Q141</f>
        <v>0.007418242608</v>
      </c>
      <c r="R143" s="12">
        <f>(Datos!R142-Datos!R141)/Datos!R141</f>
        <v>-0.006357279085</v>
      </c>
      <c r="S143" s="12">
        <f>(Datos!S142-Datos!S141)/Datos!S141</f>
        <v>0.03065973173</v>
      </c>
      <c r="T143" s="12">
        <f>(Datos!T142-Datos!T141)/Datos!T141</f>
        <v>0.04389937107</v>
      </c>
      <c r="U143" s="12">
        <f>(Datos!U142-Datos!U141)/Datos!U141</f>
        <v>-0.01944209637</v>
      </c>
      <c r="V143" s="12">
        <f>(Datos!V142-Datos!V141)/Datos!V141</f>
        <v>0.08651993103</v>
      </c>
      <c r="W143" s="12">
        <f>(Datos!W142-Datos!W141)/Datos!W141</f>
        <v>-0.03455882353</v>
      </c>
      <c r="X143" s="12">
        <f>(Datos!X142-Datos!X141)/Datos!X141</f>
        <v>0.003577373846</v>
      </c>
      <c r="Y143" s="12">
        <f>(Datos!Y142-Datos!Y141)/Datos!Y141</f>
        <v>0.01568154403</v>
      </c>
      <c r="Z143" s="12">
        <f>(Datos!Z142-Datos!Z141)/Datos!Z141</f>
        <v>-0.05352986811</v>
      </c>
      <c r="AA143" s="12">
        <f>(Datos!AA142-Datos!AA141)/Datos!AA141</f>
        <v>0.02780191138</v>
      </c>
      <c r="AB143" s="12">
        <f>(Datos!AB142-Datos!AB141)/Datos!AB141</f>
        <v>0.03414634146</v>
      </c>
      <c r="AC143" s="12">
        <f>(Datos!AC142-Datos!AC141)/Datos!AC141</f>
        <v>0.0193647541</v>
      </c>
      <c r="AD143" s="12">
        <f>(Datos!AD142-Datos!AD141)/Datos!AD141</f>
        <v>0.02705977383</v>
      </c>
      <c r="AE143" s="12">
        <f>(Datos!AE142-Datos!AE141)/Datos!AE141</f>
        <v>0.01276595745</v>
      </c>
      <c r="AF143" s="12">
        <f>(Datos!AF142-Datos!AF141)/Datos!AF141</f>
        <v>-0.01290322581</v>
      </c>
      <c r="AG143" s="12">
        <f>(Datos!AG142-Datos!AG141)/Datos!AG141</f>
        <v>0.0003770682192</v>
      </c>
      <c r="AH143" s="13">
        <f>(Datos!AH142-Datos!AH141)/Datos!AH141</f>
        <v>0.03340955963</v>
      </c>
      <c r="AI143" s="14"/>
      <c r="AJ143" s="14"/>
    </row>
    <row r="144" ht="12.75" customHeight="1">
      <c r="B144" s="4">
        <v>43336.0</v>
      </c>
      <c r="C144" s="12">
        <f>(Datos!C143-Datos!C142)/Datos!C142</f>
        <v>-0.06151645207</v>
      </c>
      <c r="D144" s="12">
        <f>(Datos!D143-Datos!D142)/Datos!D142</f>
        <v>-0.1316216216</v>
      </c>
      <c r="E144" s="12">
        <f>(Datos!E143-Datos!E142)/Datos!E142</f>
        <v>-0.0309426721</v>
      </c>
      <c r="F144" s="12">
        <f>(Datos!F143-Datos!F142)/Datos!F142</f>
        <v>-0.06849845201</v>
      </c>
      <c r="G144" s="12">
        <f>(Datos!G143-Datos!G142)/Datos!G142</f>
        <v>-0.002433090024</v>
      </c>
      <c r="H144" s="12">
        <f>(Datos!H143-Datos!H142)/Datos!H142</f>
        <v>-0.07345013477</v>
      </c>
      <c r="I144" s="12">
        <f>(Datos!I143-Datos!I142)/Datos!I142</f>
        <v>0.1162102147</v>
      </c>
      <c r="J144" s="12">
        <f>(Datos!J143-Datos!J142)/Datos!J142</f>
        <v>-0.01644736842</v>
      </c>
      <c r="K144" s="12">
        <f>(Datos!K143-Datos!K142)/Datos!K142</f>
        <v>-0.0184</v>
      </c>
      <c r="L144" s="12">
        <f>(Datos!L143-Datos!L142)/Datos!L142</f>
        <v>-0.01486431201</v>
      </c>
      <c r="M144" s="12">
        <f>(Datos!M143-Datos!M142)/Datos!M142</f>
        <v>-0.04006223259</v>
      </c>
      <c r="N144" s="12">
        <f>(Datos!N143-Datos!N142)/Datos!N142</f>
        <v>-0.09898621711</v>
      </c>
      <c r="O144" s="12">
        <f>(Datos!O143-Datos!O142)/Datos!O142</f>
        <v>-0.04569713142</v>
      </c>
      <c r="P144" s="12">
        <f>(Datos!P143-Datos!P142)/Datos!P142</f>
        <v>-0.0570758405</v>
      </c>
      <c r="Q144" s="12">
        <f>(Datos!Q143-Datos!Q142)/Datos!Q142</f>
        <v>-0.03858120722</v>
      </c>
      <c r="R144" s="12">
        <f>(Datos!R143-Datos!R142)/Datos!R142</f>
        <v>-0.0946896993</v>
      </c>
      <c r="S144" s="12">
        <f>(Datos!S143-Datos!S142)/Datos!S142</f>
        <v>-0.06268260292</v>
      </c>
      <c r="T144" s="12">
        <f>(Datos!T143-Datos!T142)/Datos!T142</f>
        <v>-0.01385709122</v>
      </c>
      <c r="U144" s="12">
        <f>(Datos!U143-Datos!U142)/Datos!U142</f>
        <v>-0.06034482759</v>
      </c>
      <c r="V144" s="12">
        <f>(Datos!V143-Datos!V142)/Datos!V142</f>
        <v>-0.04406273338</v>
      </c>
      <c r="W144" s="12">
        <f>(Datos!W143-Datos!W142)/Datos!W142</f>
        <v>-0.01599390708</v>
      </c>
      <c r="X144" s="12">
        <f>(Datos!X143-Datos!X142)/Datos!X142</f>
        <v>-0.01609734643</v>
      </c>
      <c r="Y144" s="12">
        <f>(Datos!Y143-Datos!Y142)/Datos!Y142</f>
        <v>-0.06413301663</v>
      </c>
      <c r="Z144" s="12">
        <f>(Datos!Z143-Datos!Z142)/Datos!Z142</f>
        <v>-0.05245901639</v>
      </c>
      <c r="AA144" s="12">
        <f>(Datos!AA143-Datos!AA142)/Datos!AA142</f>
        <v>-0.03832065371</v>
      </c>
      <c r="AB144" s="12">
        <f>(Datos!AB143-Datos!AB142)/Datos!AB142</f>
        <v>0.002358490566</v>
      </c>
      <c r="AC144" s="12">
        <f>(Datos!AC143-Datos!AC142)/Datos!AC142</f>
        <v>-0.1007136396</v>
      </c>
      <c r="AD144" s="12">
        <f>(Datos!AD143-Datos!AD142)/Datos!AD142</f>
        <v>-0.06517892253</v>
      </c>
      <c r="AE144" s="12">
        <f>(Datos!AE143-Datos!AE142)/Datos!AE142</f>
        <v>-0.01428571429</v>
      </c>
      <c r="AF144" s="12">
        <f>(Datos!AF143-Datos!AF142)/Datos!AF142</f>
        <v>0.04575163399</v>
      </c>
      <c r="AG144" s="12">
        <f>(Datos!AG143-Datos!AG142)/Datos!AG142</f>
        <v>-0.03977324126</v>
      </c>
      <c r="AH144" s="13">
        <f>(Datos!AH143-Datos!AH142)/Datos!AH142</f>
        <v>-0.02232359241</v>
      </c>
      <c r="AI144" s="14"/>
      <c r="AJ144" s="14"/>
    </row>
    <row r="145" ht="12.75" customHeight="1">
      <c r="B145" s="4">
        <v>43339.0</v>
      </c>
      <c r="C145" s="12">
        <f>(Datos!C144-Datos!C143)/Datos!C143</f>
        <v>-0.01615853659</v>
      </c>
      <c r="D145" s="12">
        <f>(Datos!D144-Datos!D143)/Datos!D143</f>
        <v>-0.002801120448</v>
      </c>
      <c r="E145" s="12">
        <f>(Datos!E144-Datos!E143)/Datos!E143</f>
        <v>-0.008663366337</v>
      </c>
      <c r="F145" s="12">
        <f>(Datos!F144-Datos!F143)/Datos!F143</f>
        <v>0.01163273785</v>
      </c>
      <c r="G145" s="12">
        <f>(Datos!G144-Datos!G143)/Datos!G143</f>
        <v>0.0266075388</v>
      </c>
      <c r="H145" s="12">
        <f>(Datos!H144-Datos!H143)/Datos!H143</f>
        <v>0.02472727273</v>
      </c>
      <c r="I145" s="12">
        <f>(Datos!I144-Datos!I143)/Datos!I143</f>
        <v>-0.0550397878</v>
      </c>
      <c r="J145" s="12">
        <f>(Datos!J144-Datos!J143)/Datos!J143</f>
        <v>0.007525083612</v>
      </c>
      <c r="K145" s="12">
        <f>(Datos!K144-Datos!K143)/Datos!K143</f>
        <v>0.006723716381</v>
      </c>
      <c r="L145" s="12">
        <f>(Datos!L144-Datos!L143)/Datos!L143</f>
        <v>0.03377630122</v>
      </c>
      <c r="M145" s="12">
        <f>(Datos!M144-Datos!M143)/Datos!M143</f>
        <v>0.0340356564</v>
      </c>
      <c r="N145" s="12">
        <f>(Datos!N144-Datos!N143)/Datos!N143</f>
        <v>-0.06295828066</v>
      </c>
      <c r="O145" s="12">
        <f>(Datos!O144-Datos!O143)/Datos!O143</f>
        <v>-0.02365140394</v>
      </c>
      <c r="P145" s="12">
        <f>(Datos!P144-Datos!P143)/Datos!P143</f>
        <v>-0.06218905473</v>
      </c>
      <c r="Q145" s="12">
        <f>(Datos!Q144-Datos!Q143)/Datos!Q143</f>
        <v>0.03408845739</v>
      </c>
      <c r="R145" s="12">
        <f>(Datos!R144-Datos!R143)/Datos!R143</f>
        <v>-0.0406360424</v>
      </c>
      <c r="S145" s="12">
        <f>(Datos!S144-Datos!S143)/Datos!S143</f>
        <v>0.01246812128</v>
      </c>
      <c r="T145" s="12">
        <f>(Datos!T144-Datos!T143)/Datos!T143</f>
        <v>-0.006720430108</v>
      </c>
      <c r="U145" s="12">
        <f>(Datos!U144-Datos!U143)/Datos!U143</f>
        <v>0.0009174311927</v>
      </c>
      <c r="V145" s="12">
        <f>(Datos!V144-Datos!V143)/Datos!V143</f>
        <v>0.0744140625</v>
      </c>
      <c r="W145" s="12">
        <f>(Datos!W144-Datos!W143)/Datos!W143</f>
        <v>-0.00386996904</v>
      </c>
      <c r="X145" s="12">
        <f>(Datos!X144-Datos!X143)/Datos!X143</f>
        <v>0.01617339032</v>
      </c>
      <c r="Y145" s="12">
        <f>(Datos!Y144-Datos!Y143)/Datos!Y143</f>
        <v>0.03130287648</v>
      </c>
      <c r="Z145" s="12">
        <f>(Datos!Z144-Datos!Z143)/Datos!Z143</f>
        <v>-0.02422145329</v>
      </c>
      <c r="AA145" s="12">
        <f>(Datos!AA144-Datos!AA143)/Datos!AA143</f>
        <v>-0.01259888661</v>
      </c>
      <c r="AB145" s="12">
        <f>(Datos!AB144-Datos!AB143)/Datos!AB143</f>
        <v>-0.02588235294</v>
      </c>
      <c r="AC145" s="12">
        <f>(Datos!AC144-Datos!AC143)/Datos!AC143</f>
        <v>-0.02492455572</v>
      </c>
      <c r="AD145" s="12">
        <f>(Datos!AD144-Datos!AD143)/Datos!AD143</f>
        <v>0.01850878115</v>
      </c>
      <c r="AE145" s="12">
        <f>(Datos!AE144-Datos!AE143)/Datos!AE143</f>
        <v>0.03069053708</v>
      </c>
      <c r="AF145" s="12">
        <f>(Datos!AF144-Datos!AF143)/Datos!AF143</f>
        <v>0.18125</v>
      </c>
      <c r="AG145" s="12">
        <f>(Datos!AG144-Datos!AG143)/Datos!AG143</f>
        <v>0.0007222710715</v>
      </c>
      <c r="AH145" s="13">
        <f>(Datos!AH144-Datos!AH143)/Datos!AH143</f>
        <v>0.00546588641</v>
      </c>
      <c r="AI145" s="14"/>
      <c r="AJ145" s="14"/>
    </row>
    <row r="146" ht="12.75" customHeight="1">
      <c r="B146" s="4">
        <v>43340.0</v>
      </c>
      <c r="C146" s="12">
        <f>(Datos!C145-Datos!C144)/Datos!C144</f>
        <v>0.07581861378</v>
      </c>
      <c r="D146" s="12">
        <f>(Datos!D145-Datos!D144)/Datos!D144</f>
        <v>0.07709113608</v>
      </c>
      <c r="E146" s="12">
        <f>(Datos!E145-Datos!E144)/Datos!E144</f>
        <v>0.06367041199</v>
      </c>
      <c r="F146" s="12">
        <f>(Datos!F145-Datos!F144)/Datos!F144</f>
        <v>0.08706365503</v>
      </c>
      <c r="G146" s="12">
        <f>(Datos!G145-Datos!G144)/Datos!G144</f>
        <v>0.1466522678</v>
      </c>
      <c r="H146" s="12">
        <f>(Datos!H145-Datos!H144)/Datos!H144</f>
        <v>0.0532292406</v>
      </c>
      <c r="I146" s="12">
        <f>(Datos!I145-Datos!I144)/Datos!I144</f>
        <v>0.09192982456</v>
      </c>
      <c r="J146" s="12">
        <f>(Datos!J145-Datos!J144)/Datos!J144</f>
        <v>0.1410788382</v>
      </c>
      <c r="K146" s="12">
        <f>(Datos!K145-Datos!K144)/Datos!K144</f>
        <v>0.1453147136</v>
      </c>
      <c r="L146" s="12">
        <f>(Datos!L145-Datos!L144)/Datos!L144</f>
        <v>0.07123727906</v>
      </c>
      <c r="M146" s="12">
        <f>(Datos!M145-Datos!M144)/Datos!M144</f>
        <v>0.06465517241</v>
      </c>
      <c r="N146" s="12">
        <f>(Datos!N145-Datos!N144)/Datos!N144</f>
        <v>0.1090124123</v>
      </c>
      <c r="O146" s="12">
        <f>(Datos!O145-Datos!O144)/Datos!O144</f>
        <v>0.07983293556</v>
      </c>
      <c r="P146" s="12">
        <f>(Datos!P145-Datos!P144)/Datos!P144</f>
        <v>0.1538461538</v>
      </c>
      <c r="Q146" s="12">
        <f>(Datos!Q145-Datos!Q144)/Datos!Q144</f>
        <v>0.02910494471</v>
      </c>
      <c r="R146" s="12">
        <f>(Datos!R145-Datos!R144)/Datos!R144</f>
        <v>0.14106814</v>
      </c>
      <c r="S146" s="12">
        <f>(Datos!S145-Datos!S144)/Datos!S144</f>
        <v>0.1877973692</v>
      </c>
      <c r="T146" s="12">
        <f>(Datos!T145-Datos!T144)/Datos!T144</f>
        <v>0.07639316029</v>
      </c>
      <c r="U146" s="12">
        <f>(Datos!U145-Datos!U144)/Datos!U144</f>
        <v>0.1283226398</v>
      </c>
      <c r="V146" s="12">
        <f>(Datos!V145-Datos!V144)/Datos!V144</f>
        <v>0.05199054717</v>
      </c>
      <c r="W146" s="12">
        <f>(Datos!W145-Datos!W144)/Datos!W144</f>
        <v>0.1538461538</v>
      </c>
      <c r="X146" s="12">
        <f>(Datos!X145-Datos!X144)/Datos!X144</f>
        <v>0.003825029012</v>
      </c>
      <c r="Y146" s="12">
        <f>(Datos!Y145-Datos!Y144)/Datos!Y144</f>
        <v>0.1825266612</v>
      </c>
      <c r="Z146" s="12">
        <f>(Datos!Z145-Datos!Z144)/Datos!Z144</f>
        <v>0.1453900709</v>
      </c>
      <c r="AA146" s="12">
        <f>(Datos!AA145-Datos!AA144)/Datos!AA144</f>
        <v>0.05964391691</v>
      </c>
      <c r="AB146" s="12">
        <f>(Datos!AB145-Datos!AB144)/Datos!AB144</f>
        <v>0.03381642512</v>
      </c>
      <c r="AC146" s="12">
        <f>(Datos!AC145-Datos!AC144)/Datos!AC144</f>
        <v>0.1577258138</v>
      </c>
      <c r="AD146" s="12">
        <f>(Datos!AD145-Datos!AD144)/Datos!AD144</f>
        <v>0.03376355188</v>
      </c>
      <c r="AE146" s="12">
        <f>(Datos!AE145-Datos!AE144)/Datos!AE144</f>
        <v>0.009925558313</v>
      </c>
      <c r="AF146" s="12">
        <f>(Datos!AF145-Datos!AF144)/Datos!AF144</f>
        <v>0.2063492063</v>
      </c>
      <c r="AG146" s="12">
        <f>(Datos!AG145-Datos!AG144)/Datos!AG144</f>
        <v>0.1156054853</v>
      </c>
      <c r="AH146" s="13">
        <f>(Datos!AH145-Datos!AH144)/Datos!AH144</f>
        <v>0.07673601646</v>
      </c>
      <c r="AI146" s="14"/>
      <c r="AJ146" s="14"/>
    </row>
    <row r="147" ht="12.75" customHeight="1">
      <c r="B147" s="4">
        <v>43341.0</v>
      </c>
      <c r="C147" s="12">
        <f>(Datos!C146-Datos!C145)/Datos!C145</f>
        <v>0.002400384061</v>
      </c>
      <c r="D147" s="12">
        <f>(Datos!D146-Datos!D145)/Datos!D145</f>
        <v>0.04534917415</v>
      </c>
      <c r="E147" s="12">
        <f>(Datos!E146-Datos!E145)/Datos!E145</f>
        <v>-0.00234741784</v>
      </c>
      <c r="F147" s="12">
        <f>(Datos!F146-Datos!F145)/Datos!F145</f>
        <v>0.148469966</v>
      </c>
      <c r="G147" s="12">
        <f>(Datos!G146-Datos!G145)/Datos!G145</f>
        <v>0.0566961763</v>
      </c>
      <c r="H147" s="12">
        <f>(Datos!H146-Datos!H145)/Datos!H145</f>
        <v>0.1590296496</v>
      </c>
      <c r="I147" s="12">
        <f>(Datos!I146-Datos!I145)/Datos!I145</f>
        <v>0.07712082262</v>
      </c>
      <c r="J147" s="12">
        <f>(Datos!J146-Datos!J145)/Datos!J145</f>
        <v>0.09381818182</v>
      </c>
      <c r="K147" s="12">
        <f>(Datos!K146-Datos!K145)/Datos!K145</f>
        <v>0.05318960947</v>
      </c>
      <c r="L147" s="12">
        <f>(Datos!L146-Datos!L145)/Datos!L145</f>
        <v>0.00625</v>
      </c>
      <c r="M147" s="12">
        <f>(Datos!M146-Datos!M145)/Datos!M145</f>
        <v>0.04600662495</v>
      </c>
      <c r="N147" s="12">
        <f>(Datos!N146-Datos!N145)/Datos!N145</f>
        <v>0.1276155718</v>
      </c>
      <c r="O147" s="12">
        <f>(Datos!O146-Datos!O145)/Datos!O145</f>
        <v>-0.002541717317</v>
      </c>
      <c r="P147" s="12">
        <f>(Datos!P146-Datos!P145)/Datos!P145</f>
        <v>0.1111111111</v>
      </c>
      <c r="Q147" s="12">
        <f>(Datos!Q146-Datos!Q145)/Datos!Q145</f>
        <v>0.03243791181</v>
      </c>
      <c r="R147" s="12">
        <f>(Datos!R146-Datos!R145)/Datos!R145</f>
        <v>0.05229180116</v>
      </c>
      <c r="S147" s="12">
        <f>(Datos!S146-Datos!S145)/Datos!S145</f>
        <v>0.006597549482</v>
      </c>
      <c r="T147" s="12">
        <f>(Datos!T146-Datos!T145)/Datos!T145</f>
        <v>-0.01142857143</v>
      </c>
      <c r="U147" s="12">
        <f>(Datos!U146-Datos!U145)/Datos!U145</f>
        <v>0.03168155971</v>
      </c>
      <c r="V147" s="12">
        <f>(Datos!V146-Datos!V145)/Datos!V145</f>
        <v>0.004492828754</v>
      </c>
      <c r="W147" s="12">
        <f>(Datos!W146-Datos!W145)/Datos!W145</f>
        <v>0.05117845118</v>
      </c>
      <c r="X147" s="12">
        <f>(Datos!X146-Datos!X145)/Datos!X145</f>
        <v>-0.000279628053</v>
      </c>
      <c r="Y147" s="12">
        <f>(Datos!Y146-Datos!Y145)/Datos!Y145</f>
        <v>0.1050988554</v>
      </c>
      <c r="Z147" s="12">
        <f>(Datos!Z146-Datos!Z145)/Datos!Z145</f>
        <v>0.08513931889</v>
      </c>
      <c r="AA147" s="12">
        <f>(Datos!AA146-Datos!AA145)/Datos!AA145</f>
        <v>0.02380285634</v>
      </c>
      <c r="AB147" s="12">
        <f>(Datos!AB146-Datos!AB145)/Datos!AB145</f>
        <v>0.06775700935</v>
      </c>
      <c r="AC147" s="12">
        <f>(Datos!AC146-Datos!AC145)/Datos!AC145</f>
        <v>0.03514851485</v>
      </c>
      <c r="AD147" s="12">
        <f>(Datos!AD146-Datos!AD145)/Datos!AD145</f>
        <v>-0.006092688773</v>
      </c>
      <c r="AE147" s="12">
        <f>(Datos!AE146-Datos!AE145)/Datos!AE145</f>
        <v>-0.01392301392</v>
      </c>
      <c r="AF147" s="12">
        <f>(Datos!AF146-Datos!AF145)/Datos!AF145</f>
        <v>-0.0350877193</v>
      </c>
      <c r="AG147" s="12">
        <f>(Datos!AG146-Datos!AG145)/Datos!AG145</f>
        <v>0.04319147141</v>
      </c>
      <c r="AH147" s="13">
        <f>(Datos!AH146-Datos!AH145)/Datos!AH145</f>
        <v>0.007997002919</v>
      </c>
      <c r="AI147" s="14"/>
      <c r="AJ147" s="14"/>
    </row>
    <row r="148" ht="12.75" customHeight="1">
      <c r="B148" s="4">
        <v>43342.0</v>
      </c>
      <c r="C148" s="12">
        <f>(Datos!C147-Datos!C146)/Datos!C146</f>
        <v>0.02107279693</v>
      </c>
      <c r="D148" s="12">
        <f>(Datos!D147-Datos!D146)/Datos!D146</f>
        <v>0.04698544699</v>
      </c>
      <c r="E148" s="12">
        <f>(Datos!E147-Datos!E146)/Datos!E146</f>
        <v>0.03470588235</v>
      </c>
      <c r="F148" s="12">
        <f>(Datos!F147-Datos!F146)/Datos!F146</f>
        <v>-0.003289473684</v>
      </c>
      <c r="G148" s="12">
        <f>(Datos!G147-Datos!G146)/Datos!G146</f>
        <v>-0.00320855615</v>
      </c>
      <c r="H148" s="12">
        <f>(Datos!H147-Datos!H146)/Datos!H146</f>
        <v>-0.004069767442</v>
      </c>
      <c r="I148" s="12">
        <f>(Datos!I147-Datos!I146)/Datos!I146</f>
        <v>0.09725536993</v>
      </c>
      <c r="J148" s="12">
        <f>(Datos!J147-Datos!J146)/Datos!J146</f>
        <v>-0.03257978723</v>
      </c>
      <c r="K148" s="12">
        <f>(Datos!K147-Datos!K146)/Datos!K146</f>
        <v>-0.04194630872</v>
      </c>
      <c r="L148" s="12">
        <f>(Datos!L147-Datos!L146)/Datos!L146</f>
        <v>-0.02161490683</v>
      </c>
      <c r="M148" s="12">
        <f>(Datos!M147-Datos!M146)/Datos!M146</f>
        <v>-0.04644616467</v>
      </c>
      <c r="N148" s="12">
        <f>(Datos!N147-Datos!N146)/Datos!N146</f>
        <v>0.08965368432</v>
      </c>
      <c r="O148" s="12">
        <f>(Datos!O147-Datos!O146)/Datos!O146</f>
        <v>0.07677819632</v>
      </c>
      <c r="P148" s="12">
        <f>(Datos!P147-Datos!P146)/Datos!P146</f>
        <v>-0.0275862069</v>
      </c>
      <c r="Q148" s="12">
        <f>(Datos!Q147-Datos!Q146)/Datos!Q146</f>
        <v>-0.001963672067</v>
      </c>
      <c r="R148" s="12">
        <f>(Datos!R147-Datos!R146)/Datos!R146</f>
        <v>-0.04386503067</v>
      </c>
      <c r="S148" s="12">
        <f>(Datos!S147-Datos!S146)/Datos!S146</f>
        <v>-0.01732209738</v>
      </c>
      <c r="T148" s="12">
        <f>(Datos!T147-Datos!T146)/Datos!T146</f>
        <v>-0.004161849711</v>
      </c>
      <c r="U148" s="12">
        <f>(Datos!U147-Datos!U146)/Datos!U146</f>
        <v>-0.004724409449</v>
      </c>
      <c r="V148" s="12">
        <f>(Datos!V147-Datos!V146)/Datos!V146</f>
        <v>0.01376225701</v>
      </c>
      <c r="W148" s="12">
        <f>(Datos!W147-Datos!W146)/Datos!W146</f>
        <v>0.007687379885</v>
      </c>
      <c r="X148" s="12">
        <f>(Datos!X147-Datos!X146)/Datos!X146</f>
        <v>0.003135215019</v>
      </c>
      <c r="Y148" s="12">
        <f>(Datos!Y147-Datos!Y146)/Datos!Y146</f>
        <v>-0.107658506</v>
      </c>
      <c r="Z148" s="12">
        <f>(Datos!Z147-Datos!Z146)/Datos!Z146</f>
        <v>-0.03138373752</v>
      </c>
      <c r="AA148" s="12">
        <f>(Datos!AA147-Datos!AA146)/Datos!AA146</f>
        <v>-0.022702407</v>
      </c>
      <c r="AB148" s="12">
        <f>(Datos!AB147-Datos!AB146)/Datos!AB146</f>
        <v>0.07439824945</v>
      </c>
      <c r="AC148" s="12">
        <f>(Datos!AC147-Datos!AC146)/Datos!AC146</f>
        <v>-0.02343376375</v>
      </c>
      <c r="AD148" s="12">
        <f>(Datos!AD147-Datos!AD146)/Datos!AD146</f>
        <v>0.01155662747</v>
      </c>
      <c r="AE148" s="12">
        <f>(Datos!AE147-Datos!AE146)/Datos!AE146</f>
        <v>-0.005813953488</v>
      </c>
      <c r="AF148" s="12">
        <f>(Datos!AF147-Datos!AF146)/Datos!AF146</f>
        <v>0.08636363636</v>
      </c>
      <c r="AG148" s="12">
        <f>(Datos!AG147-Datos!AG146)/Datos!AG146</f>
        <v>-0.01811980101</v>
      </c>
      <c r="AH148" s="13">
        <f>(Datos!AH147-Datos!AH146)/Datos!AH146</f>
        <v>-0.001545678106</v>
      </c>
      <c r="AI148" s="14"/>
      <c r="AJ148" s="14"/>
    </row>
    <row r="149" ht="12.75" customHeight="1">
      <c r="B149" s="4">
        <v>43343.0</v>
      </c>
      <c r="C149" s="12">
        <f>(Datos!C148-Datos!C147)/Datos!C147</f>
        <v>-0.005159474672</v>
      </c>
      <c r="D149" s="12">
        <f>(Datos!D148-Datos!D147)/Datos!D147</f>
        <v>-0.02965316389</v>
      </c>
      <c r="E149" s="12">
        <f>(Datos!E148-Datos!E147)/Datos!E147</f>
        <v>-0.03399658897</v>
      </c>
      <c r="F149" s="12">
        <f>(Datos!F148-Datos!F147)/Datos!F147</f>
        <v>0.03300330033</v>
      </c>
      <c r="G149" s="12">
        <f>(Datos!G148-Datos!G147)/Datos!G147</f>
        <v>-0.04363376252</v>
      </c>
      <c r="H149" s="12">
        <f>(Datos!H148-Datos!H147)/Datos!H147</f>
        <v>0.0350262697</v>
      </c>
      <c r="I149" s="12">
        <f>(Datos!I148-Datos!I147)/Datos!I147</f>
        <v>0.1326808048</v>
      </c>
      <c r="J149" s="12">
        <f>(Datos!J148-Datos!J147)/Datos!J147</f>
        <v>-0.01718213058</v>
      </c>
      <c r="K149" s="12">
        <f>(Datos!K148-Datos!K147)/Datos!K147</f>
        <v>0.007880910683</v>
      </c>
      <c r="L149" s="12">
        <f>(Datos!L148-Datos!L147)/Datos!L147</f>
        <v>-0.005332656171</v>
      </c>
      <c r="M149" s="12">
        <f>(Datos!M148-Datos!M147)/Datos!M147</f>
        <v>-0.01070110701</v>
      </c>
      <c r="N149" s="12">
        <f>(Datos!N148-Datos!N147)/Datos!N147</f>
        <v>-0.0198019802</v>
      </c>
      <c r="O149" s="12">
        <f>(Datos!O148-Datos!O147)/Datos!O147</f>
        <v>-0.04403745241</v>
      </c>
      <c r="P149" s="12">
        <f>(Datos!P148-Datos!P147)/Datos!P147</f>
        <v>0.01418439716</v>
      </c>
      <c r="Q149" s="12">
        <f>(Datos!Q148-Datos!Q147)/Datos!Q147</f>
        <v>-0.04977865224</v>
      </c>
      <c r="R149" s="12">
        <f>(Datos!R148-Datos!R147)/Datos!R147</f>
        <v>-0.01443695861</v>
      </c>
      <c r="S149" s="12">
        <f>(Datos!S148-Datos!S147)/Datos!S147</f>
        <v>-0.0481181515</v>
      </c>
      <c r="T149" s="12">
        <f>(Datos!T148-Datos!T147)/Datos!T147</f>
        <v>0.005572324124</v>
      </c>
      <c r="U149" s="12">
        <f>(Datos!U148-Datos!U147)/Datos!U147</f>
        <v>0.006329113924</v>
      </c>
      <c r="V149" s="12">
        <f>(Datos!V148-Datos!V147)/Datos!V147</f>
        <v>-0.04904123536</v>
      </c>
      <c r="W149" s="12">
        <f>(Datos!W148-Datos!W147)/Datos!W147</f>
        <v>-0.02924348379</v>
      </c>
      <c r="X149" s="12">
        <f>(Datos!X148-Datos!X147)/Datos!X147</f>
        <v>0.002813290718</v>
      </c>
      <c r="Y149" s="12">
        <f>(Datos!Y148-Datos!Y147)/Datos!Y147</f>
        <v>0.007386563489</v>
      </c>
      <c r="Z149" s="12">
        <f>(Datos!Z148-Datos!Z147)/Datos!Z147</f>
        <v>-0.0206185567</v>
      </c>
      <c r="AA149" s="12">
        <f>(Datos!AA148-Datos!AA147)/Datos!AA147</f>
        <v>0.01063532046</v>
      </c>
      <c r="AB149" s="12">
        <f>(Datos!AB148-Datos!AB147)/Datos!AB147</f>
        <v>0.008146639511</v>
      </c>
      <c r="AC149" s="12">
        <f>(Datos!AC148-Datos!AC147)/Datos!AC147</f>
        <v>-0.03143976494</v>
      </c>
      <c r="AD149" s="12">
        <f>(Datos!AD148-Datos!AD147)/Datos!AD147</f>
        <v>-0.01668984701</v>
      </c>
      <c r="AE149" s="12">
        <f>(Datos!AE148-Datos!AE147)/Datos!AE147</f>
        <v>-0.003341687552</v>
      </c>
      <c r="AF149" s="12">
        <f>(Datos!AF148-Datos!AF147)/Datos!AF147</f>
        <v>-0.06276150628</v>
      </c>
      <c r="AG149" s="12">
        <f>(Datos!AG148-Datos!AG147)/Datos!AG147</f>
        <v>-0.01206936797</v>
      </c>
      <c r="AH149" s="13">
        <f>(Datos!AH148-Datos!AH147)/Datos!AH147</f>
        <v>-0.01994756863</v>
      </c>
      <c r="AI149" s="14"/>
      <c r="AJ149" s="14"/>
    </row>
    <row r="150" ht="12.75" customHeight="1">
      <c r="B150" s="4">
        <v>43346.0</v>
      </c>
      <c r="C150" s="12">
        <f>(Datos!C149-Datos!C148)/Datos!C148</f>
        <v>0.07166430929</v>
      </c>
      <c r="D150" s="12">
        <f>(Datos!D149-Datos!D148)/Datos!D148</f>
        <v>0.08444747613</v>
      </c>
      <c r="E150" s="12">
        <f>(Datos!E149-Datos!E148)/Datos!E148</f>
        <v>0.03154425612</v>
      </c>
      <c r="F150" s="12">
        <f>(Datos!F149-Datos!F148)/Datos!F148</f>
        <v>-0.009584664537</v>
      </c>
      <c r="G150" s="12">
        <f>(Datos!G149-Datos!G148)/Datos!G148</f>
        <v>0.1183620045</v>
      </c>
      <c r="H150" s="12">
        <f>(Datos!H149-Datos!H148)/Datos!H148</f>
        <v>0.08009024253</v>
      </c>
      <c r="I150" s="12">
        <f>(Datos!I149-Datos!I148)/Datos!I148</f>
        <v>0.07777244359</v>
      </c>
      <c r="J150" s="12">
        <f>(Datos!J149-Datos!J148)/Datos!J148</f>
        <v>0.1066433566</v>
      </c>
      <c r="K150" s="12">
        <f>(Datos!K149-Datos!K148)/Datos!K148</f>
        <v>0.1103388358</v>
      </c>
      <c r="L150" s="12">
        <f>(Datos!L149-Datos!L148)/Datos!L148</f>
        <v>0.03395455706</v>
      </c>
      <c r="M150" s="12">
        <f>(Datos!M149-Datos!M148)/Datos!M148</f>
        <v>0.04699738903</v>
      </c>
      <c r="N150" s="12">
        <f>(Datos!N149-Datos!N148)/Datos!N148</f>
        <v>0.02828282828</v>
      </c>
      <c r="O150" s="12">
        <f>(Datos!O149-Datos!O148)/Datos!O148</f>
        <v>0.02723065332</v>
      </c>
      <c r="P150" s="12">
        <f>(Datos!P149-Datos!P148)/Datos!P148</f>
        <v>0.1937062937</v>
      </c>
      <c r="Q150" s="12">
        <f>(Datos!Q149-Datos!Q148)/Datos!Q148</f>
        <v>0.1015633088</v>
      </c>
      <c r="R150" s="12">
        <f>(Datos!R149-Datos!R148)/Datos!R148</f>
        <v>0.1354166667</v>
      </c>
      <c r="S150" s="12">
        <f>(Datos!S149-Datos!S148)/Datos!S148</f>
        <v>0.07107107107</v>
      </c>
      <c r="T150" s="12">
        <f>(Datos!T149-Datos!T148)/Datos!T148</f>
        <v>0.1033248672</v>
      </c>
      <c r="U150" s="12">
        <f>(Datos!U149-Datos!U148)/Datos!U148</f>
        <v>0.08018867925</v>
      </c>
      <c r="V150" s="12">
        <f>(Datos!V149-Datos!V148)/Datos!V148</f>
        <v>0.06316916488</v>
      </c>
      <c r="W150" s="12">
        <f>(Datos!W149-Datos!W148)/Datos!W148</f>
        <v>0.1480026195</v>
      </c>
      <c r="X150" s="12">
        <f>(Datos!X149-Datos!X148)/Datos!X148</f>
        <v>0.001448349131</v>
      </c>
      <c r="Y150" s="12">
        <f>(Datos!Y149-Datos!Y148)/Datos!Y148</f>
        <v>0.1043994413</v>
      </c>
      <c r="Z150" s="12">
        <f>(Datos!Z149-Datos!Z148)/Datos!Z148</f>
        <v>0.1218045113</v>
      </c>
      <c r="AA150" s="12">
        <f>(Datos!AA149-Datos!AA148)/Datos!AA148</f>
        <v>0.04043201329</v>
      </c>
      <c r="AB150" s="12">
        <f>(Datos!AB149-Datos!AB148)/Datos!AB148</f>
        <v>0</v>
      </c>
      <c r="AC150" s="12">
        <f>(Datos!AC149-Datos!AC148)/Datos!AC148</f>
        <v>0.1108302154</v>
      </c>
      <c r="AD150" s="12">
        <f>(Datos!AD149-Datos!AD148)/Datos!AD148</f>
        <v>0.02485350576</v>
      </c>
      <c r="AE150" s="12">
        <f>(Datos!AE149-Datos!AE148)/Datos!AE148</f>
        <v>0.008382229673</v>
      </c>
      <c r="AF150" s="12">
        <f>(Datos!AF149-Datos!AF148)/Datos!AF148</f>
        <v>-0.1383928571</v>
      </c>
      <c r="AG150" s="12">
        <f>(Datos!AG149-Datos!AG148)/Datos!AG148</f>
        <v>0.09270326616</v>
      </c>
      <c r="AH150" s="13">
        <f>(Datos!AH149-Datos!AH148)/Datos!AH148</f>
        <v>0.05039553974</v>
      </c>
      <c r="AI150" s="14"/>
      <c r="AJ150" s="14"/>
    </row>
    <row r="151" ht="12.75" customHeight="1">
      <c r="B151" s="7">
        <v>43347.0</v>
      </c>
      <c r="C151" s="16">
        <f>(Datos!C150-Datos!C149)/Datos!C149</f>
        <v>0.05147382314</v>
      </c>
      <c r="D151" s="16">
        <f>(Datos!D150-Datos!D149)/Datos!D149</f>
        <v>0.04315008177</v>
      </c>
      <c r="E151" s="16">
        <f>(Datos!E150-Datos!E149)/Datos!E149</f>
        <v>0.02806937471</v>
      </c>
      <c r="F151" s="16">
        <f>(Datos!F150-Datos!F149)/Datos!F149</f>
        <v>0.06322580645</v>
      </c>
      <c r="G151" s="16">
        <f>(Datos!G150-Datos!G149)/Datos!G149</f>
        <v>0.02641698713</v>
      </c>
      <c r="H151" s="16">
        <f>(Datos!H150-Datos!H149)/Datos!H149</f>
        <v>-0.01618798956</v>
      </c>
      <c r="I151" s="16">
        <f>(Datos!I150-Datos!I149)/Datos!I149</f>
        <v>-0.02583518931</v>
      </c>
      <c r="J151" s="16">
        <f>(Datos!J150-Datos!J149)/Datos!J149</f>
        <v>0.06413902054</v>
      </c>
      <c r="K151" s="16">
        <f>(Datos!K150-Datos!K149)/Datos!K149</f>
        <v>0.01893583725</v>
      </c>
      <c r="L151" s="16">
        <f>(Datos!L150-Datos!L149)/Datos!L149</f>
        <v>0.00962962963</v>
      </c>
      <c r="M151" s="16">
        <f>(Datos!M150-Datos!M149)/Datos!M149</f>
        <v>0.08015675098</v>
      </c>
      <c r="N151" s="16">
        <f>(Datos!N150-Datos!N149)/Datos!N149</f>
        <v>0.03388998035</v>
      </c>
      <c r="O151" s="16">
        <f>(Datos!O150-Datos!O149)/Datos!O149</f>
        <v>0.01634534786</v>
      </c>
      <c r="P151" s="16">
        <f>(Datos!P150-Datos!P149)/Datos!P149</f>
        <v>0.05623901582</v>
      </c>
      <c r="Q151" s="16">
        <f>(Datos!Q150-Datos!Q149)/Datos!Q149</f>
        <v>0.09492481203</v>
      </c>
      <c r="R151" s="16">
        <f>(Datos!R150-Datos!R149)/Datos!R149</f>
        <v>0.0378440367</v>
      </c>
      <c r="S151" s="16">
        <f>(Datos!S150-Datos!S149)/Datos!S149</f>
        <v>0.01588785047</v>
      </c>
      <c r="T151" s="16">
        <f>(Datos!T150-Datos!T149)/Datos!T149</f>
        <v>-0.0876844198</v>
      </c>
      <c r="U151" s="16">
        <f>(Datos!U150-Datos!U149)/Datos!U149</f>
        <v>0.07860262009</v>
      </c>
      <c r="V151" s="16">
        <f>(Datos!V150-Datos!V149)/Datos!V149</f>
        <v>0.0454850621</v>
      </c>
      <c r="W151" s="16">
        <f>(Datos!W150-Datos!W149)/Datos!W149</f>
        <v>0.05419281232</v>
      </c>
      <c r="X151" s="16">
        <f>(Datos!X150-Datos!X149)/Datos!X149</f>
        <v>0.00483189882</v>
      </c>
      <c r="Y151" s="16">
        <f>(Datos!Y150-Datos!Y149)/Datos!Y149</f>
        <v>-0.007271577616</v>
      </c>
      <c r="Z151" s="16">
        <f>(Datos!Z150-Datos!Z149)/Datos!Z149</f>
        <v>0.1508042895</v>
      </c>
      <c r="AA151" s="16">
        <f>(Datos!AA150-Datos!AA149)/Datos!AA149</f>
        <v>0.039126963</v>
      </c>
      <c r="AB151" s="16">
        <f>(Datos!AB150-Datos!AB149)/Datos!AB149</f>
        <v>0.0303030303</v>
      </c>
      <c r="AC151" s="16">
        <f>(Datos!AC150-Datos!AC149)/Datos!AC149</f>
        <v>0.03049613109</v>
      </c>
      <c r="AD151" s="16">
        <f>(Datos!AD150-Datos!AD149)/Datos!AD149</f>
        <v>-0.03686908517</v>
      </c>
      <c r="AE151" s="16">
        <f>(Datos!AE150-Datos!AE149)/Datos!AE149</f>
        <v>-0.02493765586</v>
      </c>
      <c r="AF151" s="16">
        <f>(Datos!AF150-Datos!AF149)/Datos!AF149</f>
        <v>0.1554404145</v>
      </c>
      <c r="AG151" s="16">
        <f>(Datos!AG150-Datos!AG149)/Datos!AG149</f>
        <v>0.009399643857</v>
      </c>
      <c r="AH151" s="17">
        <f>(Datos!AH150-Datos!AH149)/Datos!AH149</f>
        <v>0.007237781417</v>
      </c>
      <c r="AI151" s="14"/>
      <c r="AJ151" s="14"/>
    </row>
    <row r="152" ht="12.75" customHeight="1"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</row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1.38"/>
    <col customWidth="1" min="2" max="2" width="21.25"/>
    <col customWidth="1" min="3" max="26" width="11.38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22.5" customHeight="1"/>
    <row r="19" ht="12.75" customHeight="1">
      <c r="B19" s="19" t="s">
        <v>33</v>
      </c>
      <c r="C19" s="20"/>
      <c r="D19" s="21" t="s">
        <v>11</v>
      </c>
      <c r="E19" s="22"/>
    </row>
    <row r="20" ht="12.75" customHeight="1">
      <c r="E20" s="22"/>
    </row>
    <row r="21" ht="12.75" customHeight="1">
      <c r="B21" s="23" t="s">
        <v>34</v>
      </c>
      <c r="C21" s="24"/>
      <c r="D21" s="25"/>
    </row>
    <row r="22" ht="12.75" customHeight="1"/>
    <row r="23" ht="12.75" customHeight="1">
      <c r="B23" s="26" t="s">
        <v>35</v>
      </c>
      <c r="C23" s="27">
        <f>MAX(INDIRECT(D19))</f>
        <v>0.09121518212</v>
      </c>
    </row>
    <row r="24" ht="12.75" customHeight="1">
      <c r="B24" s="26" t="s">
        <v>36</v>
      </c>
      <c r="C24" s="27">
        <f>MIN(INDIRECT(D19))</f>
        <v>-0.09573970037</v>
      </c>
      <c r="D24" s="22"/>
    </row>
    <row r="25" ht="12.75" customHeight="1">
      <c r="B25" s="26" t="s">
        <v>37</v>
      </c>
      <c r="C25" s="28">
        <v>20.0</v>
      </c>
    </row>
    <row r="26" ht="12.75" customHeight="1">
      <c r="B26" s="26" t="s">
        <v>38</v>
      </c>
      <c r="C26" s="27">
        <f>C23-C24</f>
        <v>0.1869548825</v>
      </c>
    </row>
    <row r="27" ht="12.75" customHeight="1">
      <c r="B27" s="26" t="s">
        <v>39</v>
      </c>
      <c r="C27" s="29">
        <f>C26/C25</f>
        <v>0.009347744125</v>
      </c>
      <c r="D27" s="22"/>
    </row>
    <row r="28" ht="12.75" customHeight="1">
      <c r="B28" s="26" t="s">
        <v>40</v>
      </c>
      <c r="C28" s="27">
        <f>STDEV(INDIRECT(D19))</f>
        <v>0.03535887729</v>
      </c>
    </row>
    <row r="29" ht="12.75" customHeight="1">
      <c r="B29" s="26" t="s">
        <v>41</v>
      </c>
      <c r="C29" s="27">
        <f>AVERAGE(INDIRECT(D19))</f>
        <v>-0.001823613195</v>
      </c>
    </row>
    <row r="30" ht="12.75" customHeight="1"/>
    <row r="31" ht="12.75" customHeight="1">
      <c r="B31" s="30" t="s">
        <v>42</v>
      </c>
      <c r="C31" s="30" t="s">
        <v>43</v>
      </c>
      <c r="D31" s="30" t="s">
        <v>44</v>
      </c>
    </row>
    <row r="32" ht="12.75" customHeight="1">
      <c r="B32" s="31">
        <f>C24+$C$27</f>
        <v>-0.08639195625</v>
      </c>
      <c r="C32" s="10">
        <f t="shared" ref="C32:C51" si="1">COUNTIF(INDIRECT($D$19),"&lt;="&amp;B32)/COUNT(INDIRECT($D$19))</f>
        <v>0.006896551724</v>
      </c>
      <c r="D32" s="32">
        <f>C32</f>
        <v>0.006896551724</v>
      </c>
    </row>
    <row r="33" ht="12.75" customHeight="1">
      <c r="B33" s="31">
        <f t="shared" ref="B33:B51" si="2">B32+$C$27</f>
        <v>-0.07704421212</v>
      </c>
      <c r="C33" s="10">
        <f t="shared" si="1"/>
        <v>0.01379310345</v>
      </c>
      <c r="D33" s="32">
        <f t="shared" ref="D33:D51" si="3">C33-C32</f>
        <v>0.006896551724</v>
      </c>
    </row>
    <row r="34" ht="12.75" customHeight="1">
      <c r="B34" s="31">
        <f t="shared" si="2"/>
        <v>-0.067696468</v>
      </c>
      <c r="C34" s="10">
        <f t="shared" si="1"/>
        <v>0.04827586207</v>
      </c>
      <c r="D34" s="32">
        <f t="shared" si="3"/>
        <v>0.03448275862</v>
      </c>
    </row>
    <row r="35" ht="12.75" customHeight="1">
      <c r="B35" s="31">
        <f t="shared" si="2"/>
        <v>-0.05834872387</v>
      </c>
      <c r="C35" s="10">
        <f t="shared" si="1"/>
        <v>0.06896551724</v>
      </c>
      <c r="D35" s="32">
        <f t="shared" si="3"/>
        <v>0.02068965517</v>
      </c>
    </row>
    <row r="36" ht="12.75" customHeight="1">
      <c r="B36" s="31">
        <f t="shared" si="2"/>
        <v>-0.04900097975</v>
      </c>
      <c r="C36" s="10">
        <f t="shared" si="1"/>
        <v>0.08965517241</v>
      </c>
      <c r="D36" s="32">
        <f t="shared" si="3"/>
        <v>0.02068965517</v>
      </c>
    </row>
    <row r="37" ht="12.75" customHeight="1">
      <c r="B37" s="31">
        <f t="shared" si="2"/>
        <v>-0.03965323562</v>
      </c>
      <c r="C37" s="10">
        <f t="shared" si="1"/>
        <v>0.1724137931</v>
      </c>
      <c r="D37" s="32">
        <f t="shared" si="3"/>
        <v>0.08275862069</v>
      </c>
    </row>
    <row r="38" ht="12.75" customHeight="1">
      <c r="B38" s="31">
        <f t="shared" si="2"/>
        <v>-0.0303054915</v>
      </c>
      <c r="C38" s="10">
        <f t="shared" si="1"/>
        <v>0.2068965517</v>
      </c>
      <c r="D38" s="32">
        <f t="shared" si="3"/>
        <v>0.03448275862</v>
      </c>
    </row>
    <row r="39" ht="12.75" customHeight="1">
      <c r="B39" s="31">
        <f t="shared" si="2"/>
        <v>-0.02095774738</v>
      </c>
      <c r="C39" s="10">
        <f t="shared" si="1"/>
        <v>0.2620689655</v>
      </c>
      <c r="D39" s="32">
        <f t="shared" si="3"/>
        <v>0.05517241379</v>
      </c>
    </row>
    <row r="40" ht="12.75" customHeight="1">
      <c r="B40" s="31">
        <f t="shared" si="2"/>
        <v>-0.01161000325</v>
      </c>
      <c r="C40" s="10">
        <f t="shared" si="1"/>
        <v>0.3517241379</v>
      </c>
      <c r="D40" s="32">
        <f t="shared" si="3"/>
        <v>0.08965517241</v>
      </c>
    </row>
    <row r="41" ht="12.75" customHeight="1">
      <c r="B41" s="31">
        <f t="shared" si="2"/>
        <v>-0.002262259125</v>
      </c>
      <c r="C41" s="10">
        <f t="shared" si="1"/>
        <v>0.4827586207</v>
      </c>
      <c r="D41" s="32">
        <f t="shared" si="3"/>
        <v>0.1310344828</v>
      </c>
    </row>
    <row r="42" ht="12.75" customHeight="1">
      <c r="B42" s="31">
        <f t="shared" si="2"/>
        <v>0.007085485</v>
      </c>
      <c r="C42" s="10">
        <f t="shared" si="1"/>
        <v>0.6137931034</v>
      </c>
      <c r="D42" s="32">
        <f t="shared" si="3"/>
        <v>0.1310344828</v>
      </c>
    </row>
    <row r="43" ht="12.75" customHeight="1">
      <c r="B43" s="31">
        <f t="shared" si="2"/>
        <v>0.01643322912</v>
      </c>
      <c r="C43" s="10">
        <f t="shared" si="1"/>
        <v>0.7310344828</v>
      </c>
      <c r="D43" s="32">
        <f t="shared" si="3"/>
        <v>0.1172413793</v>
      </c>
    </row>
    <row r="44" ht="12.75" customHeight="1">
      <c r="B44" s="31">
        <f t="shared" si="2"/>
        <v>0.02578097325</v>
      </c>
      <c r="C44" s="10">
        <f t="shared" si="1"/>
        <v>0.7862068966</v>
      </c>
      <c r="D44" s="32">
        <f t="shared" si="3"/>
        <v>0.05517241379</v>
      </c>
    </row>
    <row r="45" ht="12.75" customHeight="1">
      <c r="B45" s="31">
        <f t="shared" si="2"/>
        <v>0.03512871737</v>
      </c>
      <c r="C45" s="10">
        <f t="shared" si="1"/>
        <v>0.8413793103</v>
      </c>
      <c r="D45" s="32">
        <f t="shared" si="3"/>
        <v>0.05517241379</v>
      </c>
    </row>
    <row r="46" ht="12.75" customHeight="1">
      <c r="B46" s="31">
        <f t="shared" si="2"/>
        <v>0.0444764615</v>
      </c>
      <c r="C46" s="10">
        <f t="shared" si="1"/>
        <v>0.8965517241</v>
      </c>
      <c r="D46" s="32">
        <f t="shared" si="3"/>
        <v>0.05517241379</v>
      </c>
    </row>
    <row r="47" ht="12.75" customHeight="1">
      <c r="B47" s="31">
        <f t="shared" si="2"/>
        <v>0.05382420562</v>
      </c>
      <c r="C47" s="10">
        <f t="shared" si="1"/>
        <v>0.9517241379</v>
      </c>
      <c r="D47" s="32">
        <f t="shared" si="3"/>
        <v>0.05517241379</v>
      </c>
    </row>
    <row r="48" ht="12.75" customHeight="1">
      <c r="B48" s="31">
        <f t="shared" si="2"/>
        <v>0.06317194975</v>
      </c>
      <c r="C48" s="10">
        <f t="shared" si="1"/>
        <v>0.9724137931</v>
      </c>
      <c r="D48" s="32">
        <f t="shared" si="3"/>
        <v>0.02068965517</v>
      </c>
    </row>
    <row r="49" ht="12.75" customHeight="1">
      <c r="B49" s="31">
        <f t="shared" si="2"/>
        <v>0.07251969387</v>
      </c>
      <c r="C49" s="10">
        <f t="shared" si="1"/>
        <v>0.9862068966</v>
      </c>
      <c r="D49" s="32">
        <f t="shared" si="3"/>
        <v>0.01379310345</v>
      </c>
    </row>
    <row r="50" ht="12.75" customHeight="1">
      <c r="B50" s="31">
        <f t="shared" si="2"/>
        <v>0.081867438</v>
      </c>
      <c r="C50" s="10">
        <f t="shared" si="1"/>
        <v>0.9931034483</v>
      </c>
      <c r="D50" s="32">
        <f t="shared" si="3"/>
        <v>0.006896551724</v>
      </c>
    </row>
    <row r="51" ht="12.75" customHeight="1">
      <c r="B51" s="33">
        <f t="shared" si="2"/>
        <v>0.09121518212</v>
      </c>
      <c r="C51" s="34">
        <f t="shared" si="1"/>
        <v>1</v>
      </c>
      <c r="D51" s="35">
        <f t="shared" si="3"/>
        <v>0.006896551724</v>
      </c>
    </row>
    <row r="52" ht="12.75" customHeight="1">
      <c r="B52" s="15"/>
    </row>
    <row r="53" ht="12.75" customHeight="1">
      <c r="B53" s="15"/>
    </row>
    <row r="54" ht="12.75" customHeight="1">
      <c r="B54" s="15"/>
    </row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9:C19"/>
    <mergeCell ref="B21:D21"/>
  </mergeCells>
  <dataValidations>
    <dataValidation type="list" allowBlank="1" showErrorMessage="1" sqref="D19">
      <formula1>Rentabilidades!$C$6:$AH$6</formula1>
    </dataValidation>
  </dataValidations>
  <printOptions/>
  <pageMargins bottom="0.75" footer="0.0" header="0.0" left="0.7" right="0.7" top="0.75"/>
  <pageSetup paperSize="9" orientation="portrait"/>
  <drawing r:id="rId1"/>
</worksheet>
</file>