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6C7705D-BB1E-4148-8E7D-E019394843DE}" xr6:coauthVersionLast="31" xr6:coauthVersionMax="40" xr10:uidLastSave="{00000000-0000-0000-0000-000000000000}"/>
  <bookViews>
    <workbookView xWindow="0" yWindow="0" windowWidth="23040" windowHeight="9660" xr2:uid="{00000000-000D-0000-FFFF-FFFF00000000}"/>
  </bookViews>
  <sheets>
    <sheet name="AJUSTADA PELO MARIO" sheetId="5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5" l="1"/>
  <c r="K5" i="5"/>
  <c r="K4" i="5"/>
  <c r="K3" i="5"/>
  <c r="K2" i="5"/>
  <c r="J6" i="5"/>
  <c r="J5" i="5"/>
  <c r="J4" i="5"/>
  <c r="J3" i="5"/>
  <c r="J2" i="5"/>
</calcChain>
</file>

<file path=xl/sharedStrings.xml><?xml version="1.0" encoding="utf-8"?>
<sst xmlns="http://schemas.openxmlformats.org/spreadsheetml/2006/main" count="23" uniqueCount="20">
  <si>
    <t>REFERENCIA</t>
  </si>
  <si>
    <t>REVISTA</t>
  </si>
  <si>
    <t>MODALIDADE</t>
  </si>
  <si>
    <t>PERIODO</t>
  </si>
  <si>
    <t>EDICOES</t>
  </si>
  <si>
    <t>VALOR_NORMAL</t>
  </si>
  <si>
    <t>VALOR_SOFIE</t>
  </si>
  <si>
    <t>MAX_PARCELA</t>
  </si>
  <si>
    <t>PREMIO</t>
  </si>
  <si>
    <t>NA_FATURA</t>
  </si>
  <si>
    <t>DESCRICAO</t>
  </si>
  <si>
    <t>OFERTA_ID</t>
  </si>
  <si>
    <t>PLATAFORMA</t>
  </si>
  <si>
    <t>Mensal</t>
  </si>
  <si>
    <t>TV Mix HD + Banda Larga de 120 Megas</t>
  </si>
  <si>
    <t>TV Mix HD + Banda Larga 120 Megas + Fone Ilimitado Local</t>
  </si>
  <si>
    <t>Fone Ilimitado Local + Banda Larga de 120 Megas</t>
  </si>
  <si>
    <t>Banda Larga de 120 Megas</t>
  </si>
  <si>
    <t>Lead de Internet</t>
  </si>
  <si>
    <t>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</si>
</sst>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0EBF-B41A-4EF4-8881-DD49BECC4A40}">
  <dimension ref="A1:M23"/>
  <sheetViews>
    <sheetView tabSelected="1" workbookViewId="0">
      <selection activeCell="D7" sqref="D7"/>
    </sheetView>
  </sheetViews>
  <sheetFormatPr defaultColWidth="19.5546875" defaultRowHeight="14.4" x14ac:dyDescent="0.3"/>
  <cols>
    <col min="1" max="1" width="16.5546875" customWidth="1"/>
    <col min="2" max="2" width="15.44140625" bestFit="1" customWidth="1"/>
    <col min="3" max="3" width="52.33203125" bestFit="1" customWidth="1"/>
    <col min="4" max="4" width="15.44140625" bestFit="1" customWidth="1"/>
    <col min="5" max="5" width="11.109375" customWidth="1"/>
    <col min="6" max="6" width="8.21875" bestFit="1" customWidth="1"/>
    <col min="7" max="7" width="15.5546875" bestFit="1" customWidth="1"/>
    <col min="8" max="8" width="12.5546875" bestFit="1" customWidth="1"/>
    <col min="9" max="9" width="13.88671875" bestFit="1" customWidth="1"/>
    <col min="10" max="10" width="7.88671875" bestFit="1" customWidth="1"/>
    <col min="11" max="11" width="12.77734375" bestFit="1" customWidth="1"/>
    <col min="12" max="12" width="11.33203125" bestFit="1" customWidth="1"/>
    <col min="13" max="13" width="10.6640625" bestFit="1" customWidth="1"/>
  </cols>
  <sheetData>
    <row r="1" spans="1:13" x14ac:dyDescent="0.3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12</v>
      </c>
      <c r="L1" s="2" t="s">
        <v>9</v>
      </c>
      <c r="M1" s="2" t="s">
        <v>10</v>
      </c>
    </row>
    <row r="2" spans="1:13" x14ac:dyDescent="0.3">
      <c r="A2" s="1"/>
      <c r="B2" s="1"/>
      <c r="C2" s="3" t="s">
        <v>15</v>
      </c>
      <c r="D2" s="4" t="s">
        <v>13</v>
      </c>
      <c r="E2" s="4"/>
      <c r="F2" s="1"/>
      <c r="G2" s="1"/>
      <c r="H2" s="1">
        <v>238.9</v>
      </c>
      <c r="I2" s="5"/>
      <c r="J2" s="1">
        <f>340*80%</f>
        <v>272</v>
      </c>
      <c r="K2" s="1">
        <f>340*20%</f>
        <v>68</v>
      </c>
      <c r="L2" s="1"/>
      <c r="M2" s="1"/>
    </row>
    <row r="3" spans="1:13" x14ac:dyDescent="0.3">
      <c r="A3" s="1"/>
      <c r="B3" s="1"/>
      <c r="C3" s="3" t="s">
        <v>14</v>
      </c>
      <c r="D3" s="4" t="s">
        <v>13</v>
      </c>
      <c r="E3" s="4"/>
      <c r="F3" s="1"/>
      <c r="G3" s="1"/>
      <c r="H3" s="1">
        <v>198.9</v>
      </c>
      <c r="I3" s="5"/>
      <c r="J3" s="1">
        <f>305*80%</f>
        <v>244</v>
      </c>
      <c r="K3" s="1">
        <f>305*20%</f>
        <v>61</v>
      </c>
      <c r="L3" s="1"/>
      <c r="M3" s="1"/>
    </row>
    <row r="4" spans="1:13" x14ac:dyDescent="0.3">
      <c r="A4" s="3"/>
      <c r="B4" s="4"/>
      <c r="C4" s="3" t="s">
        <v>16</v>
      </c>
      <c r="D4" s="4" t="s">
        <v>13</v>
      </c>
      <c r="E4" s="4"/>
      <c r="F4" s="1"/>
      <c r="G4" s="1"/>
      <c r="H4" s="1">
        <v>139.9</v>
      </c>
      <c r="I4" s="5"/>
      <c r="J4" s="1">
        <f>170*80%</f>
        <v>136</v>
      </c>
      <c r="K4" s="1">
        <f>170*20%</f>
        <v>34</v>
      </c>
      <c r="L4" s="1"/>
      <c r="M4" s="1"/>
    </row>
    <row r="5" spans="1:13" x14ac:dyDescent="0.3">
      <c r="A5" s="3"/>
      <c r="B5" s="4"/>
      <c r="C5" s="3" t="s">
        <v>17</v>
      </c>
      <c r="D5" s="4" t="s">
        <v>13</v>
      </c>
      <c r="E5" s="4"/>
      <c r="F5" s="1"/>
      <c r="G5" s="1"/>
      <c r="H5" s="1">
        <v>99</v>
      </c>
      <c r="I5" s="5"/>
      <c r="J5" s="1">
        <f>135*80%</f>
        <v>108</v>
      </c>
      <c r="K5" s="1">
        <f>135*20%</f>
        <v>27</v>
      </c>
      <c r="L5" s="1"/>
      <c r="M5" s="1"/>
    </row>
    <row r="6" spans="1:13" x14ac:dyDescent="0.3">
      <c r="A6" s="3"/>
      <c r="B6" s="4"/>
      <c r="C6" s="3" t="s">
        <v>18</v>
      </c>
      <c r="D6" s="4" t="s">
        <v>19</v>
      </c>
      <c r="E6" s="4"/>
      <c r="F6" s="1"/>
      <c r="G6" s="1"/>
      <c r="H6" s="1">
        <v>0</v>
      </c>
      <c r="I6" s="1"/>
      <c r="J6" s="1">
        <f>2.5*80%</f>
        <v>2</v>
      </c>
      <c r="K6" s="1">
        <f>2.5*20%</f>
        <v>0.5</v>
      </c>
      <c r="L6" s="1"/>
      <c r="M6" s="1"/>
    </row>
    <row r="7" spans="1:13" x14ac:dyDescent="0.3">
      <c r="A7" s="3"/>
      <c r="B7" s="4"/>
      <c r="C7" s="3"/>
      <c r="D7" s="4"/>
      <c r="E7" s="4"/>
      <c r="F7" s="1"/>
      <c r="G7" s="1"/>
      <c r="H7" s="1"/>
      <c r="I7" s="5"/>
      <c r="J7" s="1"/>
      <c r="K7" s="1"/>
      <c r="L7" s="1"/>
      <c r="M7" s="1"/>
    </row>
    <row r="8" spans="1:13" x14ac:dyDescent="0.3">
      <c r="A8" s="3"/>
      <c r="B8" s="4"/>
      <c r="C8" s="3"/>
      <c r="D8" s="4"/>
      <c r="E8" s="4"/>
      <c r="F8" s="1"/>
      <c r="G8" s="1"/>
      <c r="H8" s="1"/>
      <c r="I8" s="5"/>
      <c r="J8" s="1"/>
      <c r="K8" s="1"/>
      <c r="L8" s="1"/>
      <c r="M8" s="1"/>
    </row>
    <row r="9" spans="1:13" x14ac:dyDescent="0.3">
      <c r="A9" s="3"/>
      <c r="B9" s="4"/>
      <c r="C9" s="3"/>
      <c r="D9" s="4"/>
      <c r="E9" s="4"/>
      <c r="F9" s="1"/>
      <c r="G9" s="1"/>
      <c r="H9" s="1"/>
      <c r="I9" s="6"/>
      <c r="J9" s="1"/>
      <c r="K9" s="1"/>
      <c r="L9" s="1"/>
      <c r="M9" s="1"/>
    </row>
    <row r="10" spans="1:13" x14ac:dyDescent="0.3">
      <c r="A10" s="3"/>
      <c r="B10" s="4"/>
      <c r="C10" s="3"/>
      <c r="D10" s="4"/>
      <c r="E10" s="4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3"/>
      <c r="B11" s="4"/>
      <c r="C11" s="3"/>
      <c r="D11" s="4"/>
      <c r="E11" s="4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3"/>
      <c r="B12" s="4"/>
      <c r="C12" s="3"/>
      <c r="D12" s="4"/>
      <c r="E12" s="4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3"/>
      <c r="B13" s="4"/>
      <c r="C13" s="3"/>
      <c r="D13" s="4"/>
      <c r="E13" s="4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3"/>
      <c r="B14" s="4"/>
      <c r="C14" s="3"/>
      <c r="D14" s="4"/>
      <c r="E14" s="4"/>
      <c r="F14" s="7"/>
      <c r="G14" s="1"/>
      <c r="H14" s="1"/>
      <c r="I14" s="7"/>
      <c r="J14" s="1"/>
      <c r="K14" s="1"/>
      <c r="L14" s="1"/>
      <c r="M14" s="1"/>
    </row>
    <row r="15" spans="1:13" x14ac:dyDescent="0.3">
      <c r="A15" s="3"/>
      <c r="B15" s="4"/>
      <c r="C15" s="3"/>
      <c r="D15" s="4"/>
      <c r="E15" s="4"/>
      <c r="F15" s="7"/>
      <c r="G15" s="1"/>
      <c r="H15" s="1"/>
      <c r="I15" s="7"/>
      <c r="J15" s="1"/>
      <c r="K15" s="1"/>
      <c r="L15" s="1"/>
      <c r="M15" s="1"/>
    </row>
    <row r="16" spans="1:13" x14ac:dyDescent="0.3">
      <c r="A16" s="3"/>
      <c r="B16" s="4"/>
      <c r="C16" s="3"/>
      <c r="D16" s="4"/>
      <c r="E16" s="4"/>
      <c r="F16" s="1"/>
      <c r="G16" s="1"/>
      <c r="H16" s="1"/>
      <c r="I16" s="7"/>
      <c r="J16" s="1"/>
      <c r="K16" s="1"/>
      <c r="L16" s="1"/>
      <c r="M16" s="1"/>
    </row>
    <row r="17" spans="1:13" x14ac:dyDescent="0.3">
      <c r="A17" s="3"/>
      <c r="B17" s="4"/>
      <c r="C17" s="3"/>
      <c r="D17" s="4"/>
      <c r="E17" s="4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3"/>
      <c r="B18" s="4"/>
      <c r="C18" s="3"/>
      <c r="D18" s="4"/>
      <c r="E18" s="4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3"/>
      <c r="B19" s="4"/>
      <c r="C19" s="3"/>
      <c r="D19" s="4"/>
      <c r="E19" s="4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4"/>
      <c r="C20" s="1"/>
      <c r="D20" s="4"/>
      <c r="E20" s="4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3"/>
      <c r="B21" s="4"/>
      <c r="C21" s="3"/>
      <c r="D21" s="4"/>
      <c r="E21" s="4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3"/>
      <c r="B22" s="4"/>
      <c r="C22" s="3"/>
      <c r="D22" s="4"/>
      <c r="E22" s="4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4"/>
      <c r="C23" s="1"/>
      <c r="D23" s="4"/>
      <c r="E23" s="4"/>
      <c r="F23" s="1"/>
      <c r="G23" s="1"/>
      <c r="H23" s="1"/>
      <c r="I23" s="1"/>
      <c r="J23" s="1"/>
      <c r="K23" s="1"/>
      <c r="L23" s="1"/>
      <c r="M23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AJUSTADA PELO MARIO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2018-12-17T19:52:36Z</dcterms:modified>
</cp:coreProperties>
</file>