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1" i="1"/>
  <c r="I13"/>
  <c r="I12"/>
  <c r="I11"/>
  <c r="I10"/>
  <c r="I9"/>
  <c r="I8"/>
  <c r="I7"/>
  <c r="I6"/>
  <c r="I5"/>
  <c r="I4"/>
  <c r="I3"/>
  <c r="I2"/>
  <c r="I1"/>
  <c r="I1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uk-UA"/>
              <a:t>ЧХ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u</c:v>
          </c:tx>
          <c:cat>
            <c:numRef>
              <c:f>Лист1!$I$1:$I$14</c:f>
              <c:numCache>
                <c:formatCode>General</c:formatCode>
                <c:ptCount val="14"/>
                <c:pt idx="0">
                  <c:v>314</c:v>
                </c:pt>
                <c:pt idx="1">
                  <c:v>628</c:v>
                </c:pt>
                <c:pt idx="2">
                  <c:v>942</c:v>
                </c:pt>
                <c:pt idx="3">
                  <c:v>1256</c:v>
                </c:pt>
                <c:pt idx="4">
                  <c:v>1884</c:v>
                </c:pt>
                <c:pt idx="5">
                  <c:v>2512</c:v>
                </c:pt>
                <c:pt idx="6">
                  <c:v>3140</c:v>
                </c:pt>
                <c:pt idx="7">
                  <c:v>3768</c:v>
                </c:pt>
                <c:pt idx="8">
                  <c:v>4396</c:v>
                </c:pt>
                <c:pt idx="9">
                  <c:v>5024</c:v>
                </c:pt>
                <c:pt idx="10">
                  <c:v>5652</c:v>
                </c:pt>
                <c:pt idx="11">
                  <c:v>6280</c:v>
                </c:pt>
                <c:pt idx="12">
                  <c:v>6908</c:v>
                </c:pt>
                <c:pt idx="13">
                  <c:v>7536</c:v>
                </c:pt>
              </c:numCache>
            </c:numRef>
          </c:cat>
          <c:val>
            <c:numRef>
              <c:f>Лист1!$A$1:$A$14</c:f>
              <c:numCache>
                <c:formatCode>0.00E+00</c:formatCode>
                <c:ptCount val="14"/>
                <c:pt idx="0">
                  <c:v>1.6299999999999999E-3</c:v>
                </c:pt>
                <c:pt idx="1">
                  <c:v>6.5299999999999997E-2</c:v>
                </c:pt>
                <c:pt idx="2">
                  <c:v>0.14599999999999999</c:v>
                </c:pt>
                <c:pt idx="3">
                  <c:v>0.25600000000000001</c:v>
                </c:pt>
                <c:pt idx="4">
                  <c:v>0.55900000000000005</c:v>
                </c:pt>
                <c:pt idx="5">
                  <c:v>0.95199999999999996</c:v>
                </c:pt>
                <c:pt idx="6">
                  <c:v>1.41</c:v>
                </c:pt>
                <c:pt idx="7">
                  <c:v>1.91</c:v>
                </c:pt>
                <c:pt idx="8">
                  <c:v>2.44</c:v>
                </c:pt>
                <c:pt idx="9">
                  <c:v>2.96</c:v>
                </c:pt>
                <c:pt idx="10">
                  <c:v>3.47</c:v>
                </c:pt>
                <c:pt idx="11">
                  <c:v>3.97</c:v>
                </c:pt>
                <c:pt idx="12">
                  <c:v>4.43</c:v>
                </c:pt>
                <c:pt idx="13">
                  <c:v>4.8600000000000003</c:v>
                </c:pt>
              </c:numCache>
            </c:numRef>
          </c:val>
        </c:ser>
        <c:dLbls>
          <c:dLblPos val="b"/>
        </c:dLbls>
        <c:marker val="1"/>
        <c:axId val="74470144"/>
        <c:axId val="74471680"/>
      </c:lineChart>
      <c:catAx>
        <c:axId val="7447014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</a:t>
                </a:r>
                <a:endParaRPr lang="uk-UA"/>
              </a:p>
            </c:rich>
          </c:tx>
          <c:layout/>
        </c:title>
        <c:numFmt formatCode="General" sourceLinked="1"/>
        <c:majorTickMark val="none"/>
        <c:tickLblPos val="nextTo"/>
        <c:crossAx val="74471680"/>
        <c:crosses val="autoZero"/>
        <c:auto val="1"/>
        <c:lblAlgn val="ctr"/>
        <c:lblOffset val="100"/>
      </c:catAx>
      <c:valAx>
        <c:axId val="74471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U2</a:t>
                </a:r>
                <a:endParaRPr lang="uk-UA"/>
              </a:p>
            </c:rich>
          </c:tx>
          <c:layout/>
        </c:title>
        <c:numFmt formatCode="0.00E+00" sourceLinked="1"/>
        <c:majorTickMark val="none"/>
        <c:tickLblPos val="nextTo"/>
        <c:crossAx val="744701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uk-UA"/>
              <a:t>ЧХ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6551101183796589E-2"/>
          <c:y val="0.19480351414406533"/>
          <c:w val="0.87289335371531795"/>
          <c:h val="0.55665062700495771"/>
        </c:manualLayout>
      </c:layout>
      <c:lineChart>
        <c:grouping val="stacked"/>
        <c:ser>
          <c:idx val="0"/>
          <c:order val="0"/>
          <c:tx>
            <c:v>u</c:v>
          </c:tx>
          <c:cat>
            <c:numRef>
              <c:f>Лист1!$I$1:$I$14</c:f>
              <c:numCache>
                <c:formatCode>General</c:formatCode>
                <c:ptCount val="14"/>
                <c:pt idx="0">
                  <c:v>314</c:v>
                </c:pt>
                <c:pt idx="1">
                  <c:v>628</c:v>
                </c:pt>
                <c:pt idx="2">
                  <c:v>942</c:v>
                </c:pt>
                <c:pt idx="3">
                  <c:v>1256</c:v>
                </c:pt>
                <c:pt idx="4">
                  <c:v>1884</c:v>
                </c:pt>
                <c:pt idx="5">
                  <c:v>2512</c:v>
                </c:pt>
                <c:pt idx="6">
                  <c:v>3140</c:v>
                </c:pt>
                <c:pt idx="7">
                  <c:v>3768</c:v>
                </c:pt>
                <c:pt idx="8">
                  <c:v>4396</c:v>
                </c:pt>
                <c:pt idx="9">
                  <c:v>5024</c:v>
                </c:pt>
                <c:pt idx="10">
                  <c:v>5652</c:v>
                </c:pt>
                <c:pt idx="11">
                  <c:v>6280</c:v>
                </c:pt>
                <c:pt idx="12">
                  <c:v>6908</c:v>
                </c:pt>
                <c:pt idx="13">
                  <c:v>7536</c:v>
                </c:pt>
              </c:numCache>
            </c:numRef>
          </c:cat>
          <c:val>
            <c:numRef>
              <c:f>Лист1!$J$1:$J$14</c:f>
              <c:numCache>
                <c:formatCode>General</c:formatCode>
                <c:ptCount val="14"/>
                <c:pt idx="0">
                  <c:v>6.6000000000000003E-2</c:v>
                </c:pt>
                <c:pt idx="1">
                  <c:v>0.11</c:v>
                </c:pt>
                <c:pt idx="2">
                  <c:v>0.13</c:v>
                </c:pt>
                <c:pt idx="3">
                  <c:v>0.15</c:v>
                </c:pt>
                <c:pt idx="4">
                  <c:v>0.28000000000000003</c:v>
                </c:pt>
                <c:pt idx="5">
                  <c:v>0.5</c:v>
                </c:pt>
                <c:pt idx="6">
                  <c:v>0.79</c:v>
                </c:pt>
                <c:pt idx="7">
                  <c:v>1</c:v>
                </c:pt>
                <c:pt idx="8">
                  <c:v>1.6</c:v>
                </c:pt>
                <c:pt idx="9">
                  <c:v>2.2000000000000002</c:v>
                </c:pt>
                <c:pt idx="10">
                  <c:v>3</c:v>
                </c:pt>
                <c:pt idx="11">
                  <c:v>3.8</c:v>
                </c:pt>
                <c:pt idx="12">
                  <c:v>4.5999999999999996</c:v>
                </c:pt>
                <c:pt idx="13">
                  <c:v>5.2</c:v>
                </c:pt>
              </c:numCache>
            </c:numRef>
          </c:val>
        </c:ser>
        <c:marker val="1"/>
        <c:axId val="41480192"/>
        <c:axId val="72911488"/>
      </c:lineChart>
      <c:catAx>
        <c:axId val="4148019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</a:t>
                </a:r>
                <a:endParaRPr lang="uk-UA"/>
              </a:p>
            </c:rich>
          </c:tx>
          <c:layout/>
        </c:title>
        <c:numFmt formatCode="General" sourceLinked="1"/>
        <c:majorTickMark val="none"/>
        <c:tickLblPos val="nextTo"/>
        <c:crossAx val="72911488"/>
        <c:crosses val="autoZero"/>
        <c:auto val="1"/>
        <c:lblAlgn val="ctr"/>
        <c:lblOffset val="100"/>
      </c:catAx>
      <c:valAx>
        <c:axId val="72911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U2</a:t>
                </a:r>
                <a:endParaRPr lang="uk-UA"/>
              </a:p>
            </c:rich>
          </c:tx>
          <c:layout/>
        </c:title>
        <c:numFmt formatCode="General" sourceLinked="1"/>
        <c:majorTickMark val="none"/>
        <c:tickLblPos val="nextTo"/>
        <c:crossAx val="414801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13</xdr:row>
      <xdr:rowOff>171450</xdr:rowOff>
    </xdr:from>
    <xdr:to>
      <xdr:col>25</xdr:col>
      <xdr:colOff>257173</xdr:colOff>
      <xdr:row>28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topLeftCell="K4" workbookViewId="0">
      <selection activeCell="J1" sqref="J1"/>
    </sheetView>
  </sheetViews>
  <sheetFormatPr defaultRowHeight="15"/>
  <sheetData>
    <row r="1" spans="1:14">
      <c r="A1" s="1">
        <v>1.6299999999999999E-3</v>
      </c>
      <c r="C1" s="1">
        <v>9.9999999999999995E-8</v>
      </c>
      <c r="D1">
        <v>0.2</v>
      </c>
      <c r="E1">
        <v>50</v>
      </c>
      <c r="G1" s="1">
        <v>4.9999999999999998E-7</v>
      </c>
      <c r="I1">
        <f>50*6.28</f>
        <v>314</v>
      </c>
      <c r="J1">
        <v>6.6000000000000003E-2</v>
      </c>
      <c r="N1" s="1" t="e">
        <f t="shared" ref="N1" si="0">(2*3.14*R1*Q1)/(2*3.14*R1*Q1+1/(2*3.14*R1*P1)+1/(2*3.14*R1*T1))</f>
        <v>#DIV/0!</v>
      </c>
    </row>
    <row r="2" spans="1:14">
      <c r="A2" s="1">
        <v>6.5299999999999997E-2</v>
      </c>
      <c r="C2" s="1">
        <v>9.9999999999999995E-8</v>
      </c>
      <c r="D2">
        <v>0.2</v>
      </c>
      <c r="E2">
        <v>100</v>
      </c>
      <c r="G2" s="1">
        <v>4.9999999999999998E-7</v>
      </c>
      <c r="I2">
        <f>100*6.28</f>
        <v>628</v>
      </c>
      <c r="J2">
        <v>0.11</v>
      </c>
    </row>
    <row r="3" spans="1:14">
      <c r="A3" s="1">
        <v>0.14599999999999999</v>
      </c>
      <c r="C3" s="1">
        <v>9.9999999999999995E-8</v>
      </c>
      <c r="D3">
        <v>0.2</v>
      </c>
      <c r="E3">
        <v>150</v>
      </c>
      <c r="G3" s="1">
        <v>4.9999999999999998E-7</v>
      </c>
      <c r="I3">
        <f>150*6.28</f>
        <v>942</v>
      </c>
      <c r="J3">
        <v>0.13</v>
      </c>
    </row>
    <row r="4" spans="1:14">
      <c r="A4" s="1">
        <v>0.25600000000000001</v>
      </c>
      <c r="C4" s="1">
        <v>9.9999999999999995E-8</v>
      </c>
      <c r="D4">
        <v>0.2</v>
      </c>
      <c r="E4">
        <v>200</v>
      </c>
      <c r="G4" s="1">
        <v>4.9999999999999998E-7</v>
      </c>
      <c r="I4">
        <f>200*6.28</f>
        <v>1256</v>
      </c>
      <c r="J4">
        <v>0.15</v>
      </c>
    </row>
    <row r="5" spans="1:14">
      <c r="A5" s="1">
        <v>0.55900000000000005</v>
      </c>
      <c r="C5" s="1">
        <v>9.9999999999999995E-8</v>
      </c>
      <c r="D5">
        <v>0.2</v>
      </c>
      <c r="E5">
        <v>300</v>
      </c>
      <c r="G5" s="1">
        <v>4.9999999999999998E-7</v>
      </c>
      <c r="I5">
        <f>300*6.28</f>
        <v>1884</v>
      </c>
      <c r="J5">
        <v>0.28000000000000003</v>
      </c>
    </row>
    <row r="6" spans="1:14">
      <c r="A6" s="1">
        <v>0.95199999999999996</v>
      </c>
      <c r="C6" s="1">
        <v>9.9999999999999995E-8</v>
      </c>
      <c r="D6">
        <v>0.2</v>
      </c>
      <c r="E6">
        <v>400</v>
      </c>
      <c r="G6" s="1">
        <v>4.9999999999999998E-7</v>
      </c>
      <c r="I6">
        <f>400*6.28</f>
        <v>2512</v>
      </c>
      <c r="J6">
        <v>0.5</v>
      </c>
    </row>
    <row r="7" spans="1:14">
      <c r="A7" s="1">
        <v>1.41</v>
      </c>
      <c r="C7" s="1">
        <v>9.9999999999999995E-8</v>
      </c>
      <c r="D7">
        <v>0.2</v>
      </c>
      <c r="E7">
        <v>500</v>
      </c>
      <c r="G7" s="1">
        <v>4.9999999999999998E-7</v>
      </c>
      <c r="I7">
        <f>500*6.28</f>
        <v>3140</v>
      </c>
      <c r="J7">
        <v>0.79</v>
      </c>
    </row>
    <row r="8" spans="1:14">
      <c r="A8" s="1">
        <v>1.91</v>
      </c>
      <c r="C8" s="1">
        <v>9.9999999999999995E-8</v>
      </c>
      <c r="D8">
        <v>0.2</v>
      </c>
      <c r="E8">
        <v>600</v>
      </c>
      <c r="G8" s="1">
        <v>4.9999999999999998E-7</v>
      </c>
      <c r="I8">
        <f>600*6.28</f>
        <v>3768</v>
      </c>
      <c r="J8">
        <v>1</v>
      </c>
    </row>
    <row r="9" spans="1:14">
      <c r="A9" s="1">
        <v>2.44</v>
      </c>
      <c r="C9" s="1">
        <v>9.9999999999999995E-8</v>
      </c>
      <c r="D9">
        <v>0.2</v>
      </c>
      <c r="E9">
        <v>700</v>
      </c>
      <c r="G9" s="1">
        <v>4.9999999999999998E-7</v>
      </c>
      <c r="I9">
        <f>700*6.28</f>
        <v>4396</v>
      </c>
      <c r="J9">
        <v>1.6</v>
      </c>
    </row>
    <row r="10" spans="1:14">
      <c r="A10" s="1">
        <v>2.96</v>
      </c>
      <c r="C10" s="1">
        <v>9.9999999999999995E-8</v>
      </c>
      <c r="D10">
        <v>0.2</v>
      </c>
      <c r="E10">
        <v>800</v>
      </c>
      <c r="G10" s="1">
        <v>4.9999999999999998E-7</v>
      </c>
      <c r="I10">
        <f>800*6.28</f>
        <v>5024</v>
      </c>
      <c r="J10">
        <v>2.2000000000000002</v>
      </c>
    </row>
    <row r="11" spans="1:14">
      <c r="A11" s="1">
        <v>3.47</v>
      </c>
      <c r="C11" s="1">
        <v>9.9999999999999995E-8</v>
      </c>
      <c r="D11">
        <v>0.2</v>
      </c>
      <c r="E11">
        <v>900</v>
      </c>
      <c r="G11" s="1">
        <v>4.9999999999999998E-7</v>
      </c>
      <c r="I11">
        <f>900*6.28</f>
        <v>5652</v>
      </c>
      <c r="J11">
        <v>3</v>
      </c>
    </row>
    <row r="12" spans="1:14">
      <c r="A12" s="1">
        <v>3.97</v>
      </c>
      <c r="C12" s="1">
        <v>9.9999999999999995E-8</v>
      </c>
      <c r="D12">
        <v>0.2</v>
      </c>
      <c r="E12">
        <v>1000</v>
      </c>
      <c r="G12" s="1">
        <v>4.9999999999999998E-7</v>
      </c>
      <c r="I12">
        <f>1000*6.28</f>
        <v>6280</v>
      </c>
      <c r="J12">
        <v>3.8</v>
      </c>
    </row>
    <row r="13" spans="1:14">
      <c r="A13" s="1">
        <v>4.43</v>
      </c>
      <c r="C13" s="1">
        <v>9.9999999999999995E-8</v>
      </c>
      <c r="D13">
        <v>0.2</v>
      </c>
      <c r="E13">
        <v>1100</v>
      </c>
      <c r="G13" s="1">
        <v>4.9999999999999998E-7</v>
      </c>
      <c r="I13">
        <f>1100*6.28</f>
        <v>6908</v>
      </c>
      <c r="J13">
        <v>4.5999999999999996</v>
      </c>
    </row>
    <row r="14" spans="1:14">
      <c r="A14" s="1">
        <v>4.8600000000000003</v>
      </c>
      <c r="C14" s="1">
        <v>9.9999999999999995E-8</v>
      </c>
      <c r="D14">
        <v>0.2</v>
      </c>
      <c r="E14">
        <v>1200</v>
      </c>
      <c r="G14" s="1">
        <v>4.9999999999999998E-7</v>
      </c>
      <c r="I14">
        <f>1200*6.28</f>
        <v>7536</v>
      </c>
      <c r="J14">
        <v>5.2</v>
      </c>
    </row>
    <row r="15" spans="1:14">
      <c r="A15" s="1"/>
      <c r="C15" s="1"/>
      <c r="G15" s="1"/>
    </row>
    <row r="16" spans="1:14">
      <c r="A16" s="1"/>
      <c r="C16" s="1"/>
      <c r="G16" s="1"/>
    </row>
    <row r="17" spans="1:7">
      <c r="A17" s="1"/>
      <c r="C17" s="1"/>
      <c r="G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</dc:creator>
  <cp:lastModifiedBy>Олег</cp:lastModifiedBy>
  <dcterms:created xsi:type="dcterms:W3CDTF">2011-04-18T21:47:15Z</dcterms:created>
  <dcterms:modified xsi:type="dcterms:W3CDTF">2011-04-18T22:34:57Z</dcterms:modified>
</cp:coreProperties>
</file>