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45" activeTab="3"/>
  </bookViews>
  <sheets>
    <sheet name="Отчет по результатам 1" sheetId="4" r:id="rId1"/>
    <sheet name="Отчет по устойчивости 1" sheetId="5" r:id="rId2"/>
    <sheet name="Отчет по пределам 1" sheetId="6" r:id="rId3"/>
    <sheet name="Лист1" sheetId="1" r:id="rId4"/>
    <sheet name="Лист2" sheetId="2" r:id="rId5"/>
    <sheet name="Лист3" sheetId="3" r:id="rId6"/>
  </sheets>
  <definedNames>
    <definedName name="solver_adj" localSheetId="3" hidden="1">Лист1!$B$4:$B$17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Лист1!$L$4:$L$12</definedName>
    <definedName name="solver_lin" localSheetId="3" hidden="1">1</definedName>
    <definedName name="solver_neg" localSheetId="3" hidden="1">1</definedName>
    <definedName name="solver_num" localSheetId="3" hidden="1">1</definedName>
    <definedName name="solver_nwt" localSheetId="3" hidden="1">1</definedName>
    <definedName name="solver_opt" localSheetId="3" hidden="1">Лист1!$N$13</definedName>
    <definedName name="solver_pre" localSheetId="3" hidden="1">0.000001</definedName>
    <definedName name="solver_rel1" localSheetId="3" hidden="1">1</definedName>
    <definedName name="solver_rhs1" localSheetId="3" hidden="1">Лист1!$M$4:$M$12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</definedNames>
  <calcPr calcId="124519"/>
</workbook>
</file>

<file path=xl/calcChain.xml><?xml version="1.0" encoding="utf-8"?>
<calcChain xmlns="http://schemas.openxmlformats.org/spreadsheetml/2006/main">
  <c r="N13" i="1"/>
  <c r="J5"/>
  <c r="J6"/>
  <c r="J7"/>
  <c r="J8"/>
  <c r="J9"/>
  <c r="J10"/>
  <c r="J11"/>
  <c r="J12"/>
  <c r="J4"/>
  <c r="K4"/>
  <c r="K5"/>
  <c r="K6"/>
  <c r="K7"/>
  <c r="K8"/>
  <c r="K9"/>
  <c r="K10"/>
  <c r="K11"/>
  <c r="K12"/>
  <c r="L9" l="1"/>
  <c r="L5"/>
  <c r="L12"/>
  <c r="L8"/>
  <c r="L4"/>
  <c r="L11"/>
  <c r="L7"/>
  <c r="L10"/>
  <c r="L6"/>
</calcChain>
</file>

<file path=xl/sharedStrings.xml><?xml version="1.0" encoding="utf-8"?>
<sst xmlns="http://schemas.openxmlformats.org/spreadsheetml/2006/main" count="250" uniqueCount="123">
  <si>
    <t>Аналіз критичного шляху</t>
  </si>
  <si>
    <t>Операції (роботи)</t>
  </si>
  <si>
    <t>Події</t>
  </si>
  <si>
    <t>Назва операції</t>
  </si>
  <si>
    <t>Дуга</t>
  </si>
  <si>
    <t>Початок</t>
  </si>
  <si>
    <t>Кінець</t>
  </si>
  <si>
    <t>Тривалість</t>
  </si>
  <si>
    <t>Резерв часу</t>
  </si>
  <si>
    <t>Подія</t>
  </si>
  <si>
    <t>№ Вузла</t>
  </si>
  <si>
    <t>Вхід</t>
  </si>
  <si>
    <t>Вихід</t>
  </si>
  <si>
    <t>Сума</t>
  </si>
  <si>
    <t>Обмеження</t>
  </si>
  <si>
    <t>Частк. крит шлях</t>
  </si>
  <si>
    <t>Операція 1</t>
  </si>
  <si>
    <t>Вихідний вузол</t>
  </si>
  <si>
    <t>Операція 2</t>
  </si>
  <si>
    <t>Проміжний вузол</t>
  </si>
  <si>
    <t>Операція 3</t>
  </si>
  <si>
    <t>Операція 4</t>
  </si>
  <si>
    <t>Операція 5</t>
  </si>
  <si>
    <t>Операція 6</t>
  </si>
  <si>
    <t>Операція 7</t>
  </si>
  <si>
    <t>Операція 8</t>
  </si>
  <si>
    <t>Операція 9</t>
  </si>
  <si>
    <t>Кінцевий вузол</t>
  </si>
  <si>
    <t>Операція 10</t>
  </si>
  <si>
    <t>Загальна тривалість шляху</t>
  </si>
  <si>
    <t>Операція 11</t>
  </si>
  <si>
    <t>Операція 12</t>
  </si>
  <si>
    <t>Операція 13</t>
  </si>
  <si>
    <t>Операція 14</t>
  </si>
  <si>
    <t>Microsoft Excel 12.0 Отчет по результатам</t>
  </si>
  <si>
    <t>Рабочий лист: [lab_2_2.xlsx]Лист1</t>
  </si>
  <si>
    <t>Отчет создан: 25.02.2014 18:05:17</t>
  </si>
  <si>
    <t>Целевая ячейка (Максимум)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</si>
  <si>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</si>
  <si>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</si>
  <si>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</si>
  <si>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</si>
  <si>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</si>
  <si>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</si>
  <si>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</si>
  <si>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</si>
  <si>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</si>
  <si>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</si>
  <si>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$N$13</t>
  </si>
  <si>
    <t>Загальна тривалість шляху Частк. крит шлях</t>
  </si>
  <si>
    <t>$B$4</t>
  </si>
  <si>
    <t>Операція 1 Дуга</t>
  </si>
  <si>
    <t>$B$5</t>
  </si>
  <si>
    <t>Операція 2 Дуга</t>
  </si>
  <si>
    <t>$B$6</t>
  </si>
  <si>
    <t>Операція 3 Дуга</t>
  </si>
  <si>
    <t>$B$7</t>
  </si>
  <si>
    <t>Операція 4 Дуга</t>
  </si>
  <si>
    <t>$B$8</t>
  </si>
  <si>
    <t>Операція 5 Дуга</t>
  </si>
  <si>
    <t>$B$9</t>
  </si>
  <si>
    <t>Операція 6 Дуга</t>
  </si>
  <si>
    <t>$B$10</t>
  </si>
  <si>
    <t>Операція 7 Дуга</t>
  </si>
  <si>
    <t>$B$11</t>
  </si>
  <si>
    <t>Операція 8 Дуга</t>
  </si>
  <si>
    <t>$B$12</t>
  </si>
  <si>
    <t>Операція 9 Дуга</t>
  </si>
  <si>
    <t>$B$13</t>
  </si>
  <si>
    <t>Операція 10 Дуга</t>
  </si>
  <si>
    <t>$B$14</t>
  </si>
  <si>
    <t>Операція 11 Дуга</t>
  </si>
  <si>
    <t>$B$15</t>
  </si>
  <si>
    <t>Операція 12 Дуга</t>
  </si>
  <si>
    <t>$B$16</t>
  </si>
  <si>
    <t>Операція 13 Дуга</t>
  </si>
  <si>
    <t>$B$17</t>
  </si>
  <si>
    <t>Операція 14 Дуга</t>
  </si>
  <si>
    <t>$L$4</t>
  </si>
  <si>
    <t>Вихідний вузол Сума</t>
  </si>
  <si>
    <t>$L$4&lt;=$M$4</t>
  </si>
  <si>
    <t>связанное</t>
  </si>
  <si>
    <t>$L$5</t>
  </si>
  <si>
    <t>Проміжний вузол Сума</t>
  </si>
  <si>
    <t>$L$5&lt;=$M$5</t>
  </si>
  <si>
    <t>$L$6</t>
  </si>
  <si>
    <t>$L$6&lt;=$M$6</t>
  </si>
  <si>
    <t>$L$7</t>
  </si>
  <si>
    <t>$L$7&lt;=$M$7</t>
  </si>
  <si>
    <t>$L$8</t>
  </si>
  <si>
    <t>$L$8&lt;=$M$8</t>
  </si>
  <si>
    <t>$L$9</t>
  </si>
  <si>
    <t>$L$9&lt;=$M$9</t>
  </si>
  <si>
    <t>$L$10</t>
  </si>
  <si>
    <t>$L$10&lt;=$M$10</t>
  </si>
  <si>
    <t>$L$11</t>
  </si>
  <si>
    <t>$L$11&lt;=$M$11</t>
  </si>
  <si>
    <t>$L$12</t>
  </si>
  <si>
    <t>Кінцевий вузол Сума</t>
  </si>
  <si>
    <t>$L$12&lt;=$M$12</t>
  </si>
  <si>
    <t>Microsoft Excel 12.0 Отчет по устойчивости</t>
  </si>
  <si>
    <t>Отчет создан: 25.02.2014 18:05:18</t>
  </si>
  <si>
    <t>Результ.</t>
  </si>
  <si>
    <t>значение</t>
  </si>
  <si>
    <t>Нормир.</t>
  </si>
  <si>
    <t>стоимость</t>
  </si>
  <si>
    <t>Целевой</t>
  </si>
  <si>
    <t>Коэффициент</t>
  </si>
  <si>
    <t>Допустимое</t>
  </si>
  <si>
    <t>Увеличение</t>
  </si>
  <si>
    <t>Уменьшение</t>
  </si>
  <si>
    <t>Теневая</t>
  </si>
  <si>
    <t>Цена</t>
  </si>
  <si>
    <t>Ограничение</t>
  </si>
  <si>
    <t>Правая часть</t>
  </si>
  <si>
    <t>Microsoft Excel 12.0 Отчет по пределам</t>
  </si>
  <si>
    <t>Рабочий лист: [lab_2_2.xlsx]Отчет по пределам 1</t>
  </si>
  <si>
    <t>Целевое</t>
  </si>
  <si>
    <t>Изменяемое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</si>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</sst>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textRotation="255"/>
    </xf>
    <xf numFmtId="0" fontId="0" fillId="0" borderId="0" xfId="0" applyAlignment="1">
      <alignment wrapText="1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33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showGridLines="0" topLeftCell="A16" zoomScale="85" zoomScaleNormal="85" workbookViewId="0"/>
  </sheetViews>
  <sheetFormatPr defaultRowHeight="15"/>
  <cols>
    <col min="1" max="1" width="2.28515625" customWidth="1"/>
    <col min="2" max="2" width="7.5703125" customWidth="1"/>
    <col min="3" max="3" width="41.7109375" bestFit="1" customWidth="1"/>
    <col min="4" max="4" width="19.42578125" bestFit="1" customWidth="1"/>
    <col min="5" max="5" width="13.7109375" bestFit="1" customWidth="1"/>
    <col min="6" max="6" width="10.28515625" bestFit="1" customWidth="1"/>
    <col min="7" max="7" width="8.42578125" customWidth="1"/>
  </cols>
  <sheetData>
    <row r="1" spans="1:5">
      <c r="A1" s="4" t="s">
        <v>34</v>
      </c>
    </row>
    <row r="2" spans="1:5">
      <c r="A2" s="4" t="s">
        <v>35</v>
      </c>
    </row>
    <row r="3" spans="1:5">
      <c r="A3" s="4" t="s">
        <v>36</v>
      </c>
    </row>
    <row r="6" spans="1:5" ht="15.75" thickBot="1">
      <c r="A6" s="1" t="s">
        <v>37</v>
      </c>
    </row>
    <row r="7" spans="1:5" ht="15.75" thickBot="1">
      <c r="B7" s="9" t="s">
        <v>38</v>
      </c>
      <c r="C7" s="9" t="s">
        <v>39</v>
      </c>
      <c r="D7" s="9" t="s">
        <v>40</v>
      </c>
      <c r="E7" s="9" t="s">
        <v>41</v>
      </c>
    </row>
    <row r="8" spans="1:5" ht="15.75" thickBot="1">
      <c r="B8" s="5" t="s">
        <v>48</v>
      </c>
      <c r="C8" s="5" t="s">
        <v>49</v>
      </c>
      <c r="D8" s="7">
        <v>0</v>
      </c>
      <c r="E8" s="7">
        <v>48</v>
      </c>
    </row>
    <row r="11" spans="1:5" ht="15.75" thickBot="1">
      <c r="A11" s="1" t="s">
        <v>42</v>
      </c>
    </row>
    <row r="12" spans="1:5" ht="15.75" thickBot="1">
      <c r="B12" s="9" t="s">
        <v>38</v>
      </c>
      <c r="C12" s="9" t="s">
        <v>39</v>
      </c>
      <c r="D12" s="9" t="s">
        <v>40</v>
      </c>
      <c r="E12" s="9" t="s">
        <v>41</v>
      </c>
    </row>
    <row r="13" spans="1:5">
      <c r="B13" s="6" t="s">
        <v>50</v>
      </c>
      <c r="C13" s="6" t="s">
        <v>51</v>
      </c>
      <c r="D13" s="8">
        <v>0</v>
      </c>
      <c r="E13" s="8">
        <v>1</v>
      </c>
    </row>
    <row r="14" spans="1:5">
      <c r="B14" s="6" t="s">
        <v>52</v>
      </c>
      <c r="C14" s="6" t="s">
        <v>53</v>
      </c>
      <c r="D14" s="8">
        <v>0</v>
      </c>
      <c r="E14" s="8">
        <v>1</v>
      </c>
    </row>
    <row r="15" spans="1:5">
      <c r="B15" s="6" t="s">
        <v>54</v>
      </c>
      <c r="C15" s="6" t="s">
        <v>55</v>
      </c>
      <c r="D15" s="8">
        <v>0</v>
      </c>
      <c r="E15" s="8">
        <v>0</v>
      </c>
    </row>
    <row r="16" spans="1:5">
      <c r="B16" s="6" t="s">
        <v>56</v>
      </c>
      <c r="C16" s="6" t="s">
        <v>57</v>
      </c>
      <c r="D16" s="8">
        <v>0</v>
      </c>
      <c r="E16" s="8">
        <v>1</v>
      </c>
    </row>
    <row r="17" spans="1:7">
      <c r="B17" s="6" t="s">
        <v>58</v>
      </c>
      <c r="C17" s="6" t="s">
        <v>59</v>
      </c>
      <c r="D17" s="8">
        <v>0</v>
      </c>
      <c r="E17" s="8">
        <v>0</v>
      </c>
    </row>
    <row r="18" spans="1:7">
      <c r="B18" s="6" t="s">
        <v>60</v>
      </c>
      <c r="C18" s="6" t="s">
        <v>61</v>
      </c>
      <c r="D18" s="8">
        <v>0</v>
      </c>
      <c r="E18" s="8">
        <v>1</v>
      </c>
    </row>
    <row r="19" spans="1:7">
      <c r="B19" s="6" t="s">
        <v>62</v>
      </c>
      <c r="C19" s="6" t="s">
        <v>63</v>
      </c>
      <c r="D19" s="8">
        <v>0</v>
      </c>
      <c r="E19" s="8">
        <v>1</v>
      </c>
    </row>
    <row r="20" spans="1:7">
      <c r="B20" s="6" t="s">
        <v>64</v>
      </c>
      <c r="C20" s="6" t="s">
        <v>65</v>
      </c>
      <c r="D20" s="8">
        <v>0</v>
      </c>
      <c r="E20" s="8">
        <v>0</v>
      </c>
    </row>
    <row r="21" spans="1:7">
      <c r="B21" s="6" t="s">
        <v>66</v>
      </c>
      <c r="C21" s="6" t="s">
        <v>67</v>
      </c>
      <c r="D21" s="8">
        <v>0</v>
      </c>
      <c r="E21" s="8">
        <v>0</v>
      </c>
    </row>
    <row r="22" spans="1:7">
      <c r="B22" s="6" t="s">
        <v>68</v>
      </c>
      <c r="C22" s="6" t="s">
        <v>69</v>
      </c>
      <c r="D22" s="8">
        <v>0</v>
      </c>
      <c r="E22" s="8">
        <v>1</v>
      </c>
    </row>
    <row r="23" spans="1:7">
      <c r="B23" s="6" t="s">
        <v>70</v>
      </c>
      <c r="C23" s="6" t="s">
        <v>71</v>
      </c>
      <c r="D23" s="8">
        <v>0</v>
      </c>
      <c r="E23" s="8">
        <v>0</v>
      </c>
    </row>
    <row r="24" spans="1:7">
      <c r="B24" s="6" t="s">
        <v>72</v>
      </c>
      <c r="C24" s="6" t="s">
        <v>73</v>
      </c>
      <c r="D24" s="8">
        <v>0</v>
      </c>
      <c r="E24" s="8">
        <v>1</v>
      </c>
    </row>
    <row r="25" spans="1:7">
      <c r="B25" s="6" t="s">
        <v>74</v>
      </c>
      <c r="C25" s="6" t="s">
        <v>75</v>
      </c>
      <c r="D25" s="8">
        <v>0</v>
      </c>
      <c r="E25" s="8">
        <v>0</v>
      </c>
    </row>
    <row r="26" spans="1:7" ht="15.75" thickBot="1">
      <c r="B26" s="5" t="s">
        <v>76</v>
      </c>
      <c r="C26" s="5" t="s">
        <v>77</v>
      </c>
      <c r="D26" s="7">
        <v>0</v>
      </c>
      <c r="E26" s="7">
        <v>1</v>
      </c>
    </row>
    <row r="29" spans="1:7" ht="15.75" thickBot="1">
      <c r="A29" s="1" t="s">
        <v>43</v>
      </c>
    </row>
    <row r="30" spans="1:7" ht="15.75" thickBot="1">
      <c r="B30" s="9" t="s">
        <v>38</v>
      </c>
      <c r="C30" s="9" t="s">
        <v>39</v>
      </c>
      <c r="D30" s="9" t="s">
        <v>44</v>
      </c>
      <c r="E30" s="9" t="s">
        <v>45</v>
      </c>
      <c r="F30" s="9" t="s">
        <v>46</v>
      </c>
      <c r="G30" s="9" t="s">
        <v>47</v>
      </c>
    </row>
    <row r="31" spans="1:7">
      <c r="B31" s="6" t="s">
        <v>78</v>
      </c>
      <c r="C31" s="6" t="s">
        <v>79</v>
      </c>
      <c r="D31" s="8">
        <v>1</v>
      </c>
      <c r="E31" s="6" t="s">
        <v>80</v>
      </c>
      <c r="F31" s="6" t="s">
        <v>81</v>
      </c>
      <c r="G31" s="6">
        <v>0</v>
      </c>
    </row>
    <row r="32" spans="1:7">
      <c r="B32" s="6" t="s">
        <v>82</v>
      </c>
      <c r="C32" s="6" t="s">
        <v>83</v>
      </c>
      <c r="D32" s="8">
        <v>0</v>
      </c>
      <c r="E32" s="6" t="s">
        <v>84</v>
      </c>
      <c r="F32" s="6" t="s">
        <v>81</v>
      </c>
      <c r="G32" s="6">
        <v>0</v>
      </c>
    </row>
    <row r="33" spans="2:7">
      <c r="B33" s="6" t="s">
        <v>85</v>
      </c>
      <c r="C33" s="6" t="s">
        <v>83</v>
      </c>
      <c r="D33" s="8">
        <v>0</v>
      </c>
      <c r="E33" s="6" t="s">
        <v>86</v>
      </c>
      <c r="F33" s="6" t="s">
        <v>81</v>
      </c>
      <c r="G33" s="6">
        <v>0</v>
      </c>
    </row>
    <row r="34" spans="2:7">
      <c r="B34" s="6" t="s">
        <v>87</v>
      </c>
      <c r="C34" s="6" t="s">
        <v>83</v>
      </c>
      <c r="D34" s="8">
        <v>0</v>
      </c>
      <c r="E34" s="6" t="s">
        <v>88</v>
      </c>
      <c r="F34" s="6" t="s">
        <v>81</v>
      </c>
      <c r="G34" s="6">
        <v>0</v>
      </c>
    </row>
    <row r="35" spans="2:7">
      <c r="B35" s="6" t="s">
        <v>89</v>
      </c>
      <c r="C35" s="6" t="s">
        <v>83</v>
      </c>
      <c r="D35" s="8">
        <v>0</v>
      </c>
      <c r="E35" s="6" t="s">
        <v>90</v>
      </c>
      <c r="F35" s="6" t="s">
        <v>81</v>
      </c>
      <c r="G35" s="6">
        <v>0</v>
      </c>
    </row>
    <row r="36" spans="2:7">
      <c r="B36" s="6" t="s">
        <v>91</v>
      </c>
      <c r="C36" s="6" t="s">
        <v>83</v>
      </c>
      <c r="D36" s="8">
        <v>0</v>
      </c>
      <c r="E36" s="6" t="s">
        <v>92</v>
      </c>
      <c r="F36" s="6" t="s">
        <v>81</v>
      </c>
      <c r="G36" s="6">
        <v>0</v>
      </c>
    </row>
    <row r="37" spans="2:7">
      <c r="B37" s="6" t="s">
        <v>93</v>
      </c>
      <c r="C37" s="6" t="s">
        <v>83</v>
      </c>
      <c r="D37" s="8">
        <v>0</v>
      </c>
      <c r="E37" s="6" t="s">
        <v>94</v>
      </c>
      <c r="F37" s="6" t="s">
        <v>81</v>
      </c>
      <c r="G37" s="6">
        <v>0</v>
      </c>
    </row>
    <row r="38" spans="2:7">
      <c r="B38" s="6" t="s">
        <v>95</v>
      </c>
      <c r="C38" s="6" t="s">
        <v>83</v>
      </c>
      <c r="D38" s="8">
        <v>0</v>
      </c>
      <c r="E38" s="6" t="s">
        <v>96</v>
      </c>
      <c r="F38" s="6" t="s">
        <v>81</v>
      </c>
      <c r="G38" s="6">
        <v>0</v>
      </c>
    </row>
    <row r="39" spans="2:7" ht="15.75" thickBot="1">
      <c r="B39" s="5" t="s">
        <v>97</v>
      </c>
      <c r="C39" s="5" t="s">
        <v>98</v>
      </c>
      <c r="D39" s="7">
        <v>-1</v>
      </c>
      <c r="E39" s="5" t="s">
        <v>99</v>
      </c>
      <c r="F39" s="5" t="s">
        <v>81</v>
      </c>
      <c r="G3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showGridLines="0" topLeftCell="A6" zoomScale="85" zoomScaleNormal="85" workbookViewId="0">
      <selection activeCell="K14" sqref="K14"/>
    </sheetView>
  </sheetViews>
  <sheetFormatPr defaultRowHeight="15"/>
  <cols>
    <col min="1" max="1" width="2.28515625" customWidth="1"/>
    <col min="2" max="2" width="7.5703125" customWidth="1"/>
    <col min="3" max="3" width="22.42578125" bestFit="1" customWidth="1"/>
    <col min="4" max="4" width="9.5703125" bestFit="1" customWidth="1"/>
    <col min="5" max="5" width="10.42578125" bestFit="1" customWidth="1"/>
    <col min="6" max="6" width="13.85546875" bestFit="1" customWidth="1"/>
    <col min="7" max="7" width="12.42578125" bestFit="1" customWidth="1"/>
    <col min="8" max="8" width="13.28515625" bestFit="1" customWidth="1"/>
  </cols>
  <sheetData>
    <row r="1" spans="1:8">
      <c r="A1" s="4" t="s">
        <v>100</v>
      </c>
    </row>
    <row r="2" spans="1:8">
      <c r="A2" s="4" t="s">
        <v>35</v>
      </c>
    </row>
    <row r="3" spans="1:8">
      <c r="A3" s="4" t="s">
        <v>101</v>
      </c>
    </row>
    <row r="6" spans="1:8" ht="15.75" thickBot="1">
      <c r="A6" s="1" t="s">
        <v>42</v>
      </c>
    </row>
    <row r="7" spans="1:8">
      <c r="B7" s="10"/>
      <c r="C7" s="10"/>
      <c r="D7" s="10" t="s">
        <v>102</v>
      </c>
      <c r="E7" s="10" t="s">
        <v>104</v>
      </c>
      <c r="F7" s="10" t="s">
        <v>106</v>
      </c>
      <c r="G7" s="10" t="s">
        <v>108</v>
      </c>
      <c r="H7" s="10" t="s">
        <v>108</v>
      </c>
    </row>
    <row r="8" spans="1:8" ht="15.75" thickBot="1">
      <c r="B8" s="11" t="s">
        <v>38</v>
      </c>
      <c r="C8" s="11" t="s">
        <v>39</v>
      </c>
      <c r="D8" s="11" t="s">
        <v>103</v>
      </c>
      <c r="E8" s="11" t="s">
        <v>105</v>
      </c>
      <c r="F8" s="11" t="s">
        <v>107</v>
      </c>
      <c r="G8" s="11" t="s">
        <v>109</v>
      </c>
      <c r="H8" s="11" t="s">
        <v>110</v>
      </c>
    </row>
    <row r="9" spans="1:8">
      <c r="B9" s="6" t="s">
        <v>50</v>
      </c>
      <c r="C9" s="6" t="s">
        <v>51</v>
      </c>
      <c r="D9" s="8">
        <v>1</v>
      </c>
      <c r="E9" s="8">
        <v>0</v>
      </c>
      <c r="F9" s="6">
        <v>3</v>
      </c>
      <c r="G9" s="6">
        <v>1E+30</v>
      </c>
      <c r="H9" s="6">
        <v>48</v>
      </c>
    </row>
    <row r="10" spans="1:8">
      <c r="B10" s="6" t="s">
        <v>52</v>
      </c>
      <c r="C10" s="6" t="s">
        <v>53</v>
      </c>
      <c r="D10" s="8">
        <v>1</v>
      </c>
      <c r="E10" s="8">
        <v>0</v>
      </c>
      <c r="F10" s="6">
        <v>8</v>
      </c>
      <c r="G10" s="6">
        <v>1E+30</v>
      </c>
      <c r="H10" s="6">
        <v>8</v>
      </c>
    </row>
    <row r="11" spans="1:8">
      <c r="B11" s="6" t="s">
        <v>54</v>
      </c>
      <c r="C11" s="6" t="s">
        <v>55</v>
      </c>
      <c r="D11" s="8">
        <v>0</v>
      </c>
      <c r="E11" s="8">
        <v>-8</v>
      </c>
      <c r="F11" s="6">
        <v>5</v>
      </c>
      <c r="G11" s="6">
        <v>8</v>
      </c>
      <c r="H11" s="6">
        <v>1E+30</v>
      </c>
    </row>
    <row r="12" spans="1:8">
      <c r="B12" s="6" t="s">
        <v>56</v>
      </c>
      <c r="C12" s="6" t="s">
        <v>57</v>
      </c>
      <c r="D12" s="8">
        <v>1</v>
      </c>
      <c r="E12" s="8">
        <v>0</v>
      </c>
      <c r="F12" s="6">
        <v>5</v>
      </c>
      <c r="G12" s="6">
        <v>1E+30</v>
      </c>
      <c r="H12" s="6">
        <v>8</v>
      </c>
    </row>
    <row r="13" spans="1:8">
      <c r="B13" s="6" t="s">
        <v>58</v>
      </c>
      <c r="C13" s="6" t="s">
        <v>59</v>
      </c>
      <c r="D13" s="8">
        <v>0</v>
      </c>
      <c r="E13" s="8">
        <v>-11</v>
      </c>
      <c r="F13" s="6">
        <v>6</v>
      </c>
      <c r="G13" s="6">
        <v>11</v>
      </c>
      <c r="H13" s="6">
        <v>1E+30</v>
      </c>
    </row>
    <row r="14" spans="1:8">
      <c r="B14" s="6" t="s">
        <v>60</v>
      </c>
      <c r="C14" s="6" t="s">
        <v>61</v>
      </c>
      <c r="D14" s="8">
        <v>1</v>
      </c>
      <c r="E14" s="8">
        <v>0</v>
      </c>
      <c r="F14" s="6">
        <v>9</v>
      </c>
      <c r="G14" s="6">
        <v>1E+30</v>
      </c>
      <c r="H14" s="6">
        <v>11</v>
      </c>
    </row>
    <row r="15" spans="1:8">
      <c r="B15" s="6" t="s">
        <v>62</v>
      </c>
      <c r="C15" s="6" t="s">
        <v>63</v>
      </c>
      <c r="D15" s="8">
        <v>1</v>
      </c>
      <c r="E15" s="8">
        <v>0</v>
      </c>
      <c r="F15" s="6">
        <v>3</v>
      </c>
      <c r="G15" s="6">
        <v>1E+30</v>
      </c>
      <c r="H15" s="6">
        <v>5</v>
      </c>
    </row>
    <row r="16" spans="1:8">
      <c r="B16" s="6" t="s">
        <v>64</v>
      </c>
      <c r="C16" s="6" t="s">
        <v>65</v>
      </c>
      <c r="D16" s="8">
        <v>0</v>
      </c>
      <c r="E16" s="8">
        <v>-5</v>
      </c>
      <c r="F16" s="6">
        <v>2</v>
      </c>
      <c r="G16" s="6">
        <v>5</v>
      </c>
      <c r="H16" s="6">
        <v>1E+30</v>
      </c>
    </row>
    <row r="17" spans="1:8">
      <c r="B17" s="6" t="s">
        <v>66</v>
      </c>
      <c r="C17" s="6" t="s">
        <v>67</v>
      </c>
      <c r="D17" s="8">
        <v>0</v>
      </c>
      <c r="E17" s="8">
        <v>-18</v>
      </c>
      <c r="F17" s="6">
        <v>5</v>
      </c>
      <c r="G17" s="6">
        <v>18</v>
      </c>
      <c r="H17" s="6">
        <v>1E+30</v>
      </c>
    </row>
    <row r="18" spans="1:8">
      <c r="B18" s="6" t="s">
        <v>68</v>
      </c>
      <c r="C18" s="6" t="s">
        <v>69</v>
      </c>
      <c r="D18" s="8">
        <v>1</v>
      </c>
      <c r="E18" s="8">
        <v>0</v>
      </c>
      <c r="F18" s="6">
        <v>4</v>
      </c>
      <c r="G18" s="6">
        <v>1E+30</v>
      </c>
      <c r="H18" s="6">
        <v>3</v>
      </c>
    </row>
    <row r="19" spans="1:8">
      <c r="B19" s="6" t="s">
        <v>70</v>
      </c>
      <c r="C19" s="6" t="s">
        <v>71</v>
      </c>
      <c r="D19" s="8">
        <v>0</v>
      </c>
      <c r="E19" s="8">
        <v>-3</v>
      </c>
      <c r="F19" s="6">
        <v>7</v>
      </c>
      <c r="G19" s="6">
        <v>3</v>
      </c>
      <c r="H19" s="6">
        <v>1E+30</v>
      </c>
    </row>
    <row r="20" spans="1:8">
      <c r="B20" s="6" t="s">
        <v>72</v>
      </c>
      <c r="C20" s="6" t="s">
        <v>73</v>
      </c>
      <c r="D20" s="8">
        <v>1</v>
      </c>
      <c r="E20" s="8">
        <v>0</v>
      </c>
      <c r="F20" s="6">
        <v>6</v>
      </c>
      <c r="G20" s="6">
        <v>1E+30</v>
      </c>
      <c r="H20" s="6">
        <v>3</v>
      </c>
    </row>
    <row r="21" spans="1:8">
      <c r="B21" s="6" t="s">
        <v>74</v>
      </c>
      <c r="C21" s="6" t="s">
        <v>75</v>
      </c>
      <c r="D21" s="8">
        <v>0</v>
      </c>
      <c r="E21" s="8">
        <v>-11</v>
      </c>
      <c r="F21" s="6">
        <v>5</v>
      </c>
      <c r="G21" s="6">
        <v>11</v>
      </c>
      <c r="H21" s="6">
        <v>1E+30</v>
      </c>
    </row>
    <row r="22" spans="1:8" ht="15.75" thickBot="1">
      <c r="B22" s="5" t="s">
        <v>76</v>
      </c>
      <c r="C22" s="5" t="s">
        <v>77</v>
      </c>
      <c r="D22" s="7">
        <v>1</v>
      </c>
      <c r="E22" s="7">
        <v>0</v>
      </c>
      <c r="F22" s="5">
        <v>10</v>
      </c>
      <c r="G22" s="5">
        <v>1E+30</v>
      </c>
      <c r="H22" s="5">
        <v>10</v>
      </c>
    </row>
    <row r="24" spans="1:8" ht="15.75" thickBot="1">
      <c r="A24" s="1" t="s">
        <v>43</v>
      </c>
    </row>
    <row r="25" spans="1:8">
      <c r="B25" s="10"/>
      <c r="C25" s="10"/>
      <c r="D25" s="10" t="s">
        <v>102</v>
      </c>
      <c r="E25" s="10" t="s">
        <v>111</v>
      </c>
      <c r="F25" s="10" t="s">
        <v>113</v>
      </c>
      <c r="G25" s="10" t="s">
        <v>108</v>
      </c>
      <c r="H25" s="10" t="s">
        <v>108</v>
      </c>
    </row>
    <row r="26" spans="1:8" ht="15.75" thickBot="1">
      <c r="B26" s="11" t="s">
        <v>38</v>
      </c>
      <c r="C26" s="11" t="s">
        <v>39</v>
      </c>
      <c r="D26" s="11" t="s">
        <v>103</v>
      </c>
      <c r="E26" s="11" t="s">
        <v>112</v>
      </c>
      <c r="F26" s="11" t="s">
        <v>114</v>
      </c>
      <c r="G26" s="11" t="s">
        <v>109</v>
      </c>
      <c r="H26" s="11" t="s">
        <v>110</v>
      </c>
    </row>
    <row r="27" spans="1:8">
      <c r="B27" s="6" t="s">
        <v>78</v>
      </c>
      <c r="C27" s="6" t="s">
        <v>79</v>
      </c>
      <c r="D27" s="8">
        <v>1</v>
      </c>
      <c r="E27" s="8">
        <v>48</v>
      </c>
      <c r="F27" s="6">
        <v>1</v>
      </c>
      <c r="G27" s="6">
        <v>1E+30</v>
      </c>
      <c r="H27" s="6">
        <v>0</v>
      </c>
    </row>
    <row r="28" spans="1:8">
      <c r="B28" s="6" t="s">
        <v>82</v>
      </c>
      <c r="C28" s="6" t="s">
        <v>83</v>
      </c>
      <c r="D28" s="8">
        <v>0</v>
      </c>
      <c r="E28" s="8">
        <v>45</v>
      </c>
      <c r="F28" s="6">
        <v>0</v>
      </c>
      <c r="G28" s="6">
        <v>1E+30</v>
      </c>
      <c r="H28" s="6">
        <v>0</v>
      </c>
    </row>
    <row r="29" spans="1:8">
      <c r="B29" s="6" t="s">
        <v>85</v>
      </c>
      <c r="C29" s="6" t="s">
        <v>83</v>
      </c>
      <c r="D29" s="8">
        <v>0</v>
      </c>
      <c r="E29" s="8">
        <v>37</v>
      </c>
      <c r="F29" s="6">
        <v>0</v>
      </c>
      <c r="G29" s="6">
        <v>1E+30</v>
      </c>
      <c r="H29" s="6">
        <v>0</v>
      </c>
    </row>
    <row r="30" spans="1:8">
      <c r="B30" s="6" t="s">
        <v>87</v>
      </c>
      <c r="C30" s="6" t="s">
        <v>83</v>
      </c>
      <c r="D30" s="8">
        <v>0</v>
      </c>
      <c r="E30" s="8">
        <v>32</v>
      </c>
      <c r="F30" s="6">
        <v>0</v>
      </c>
      <c r="G30" s="6">
        <v>1E+30</v>
      </c>
      <c r="H30" s="6">
        <v>0</v>
      </c>
    </row>
    <row r="31" spans="1:8">
      <c r="B31" s="6" t="s">
        <v>89</v>
      </c>
      <c r="C31" s="6" t="s">
        <v>83</v>
      </c>
      <c r="D31" s="8">
        <v>0</v>
      </c>
      <c r="E31" s="8">
        <v>23</v>
      </c>
      <c r="F31" s="6">
        <v>0</v>
      </c>
      <c r="G31" s="6">
        <v>1E+30</v>
      </c>
      <c r="H31" s="6">
        <v>0</v>
      </c>
    </row>
    <row r="32" spans="1:8">
      <c r="B32" s="6" t="s">
        <v>91</v>
      </c>
      <c r="C32" s="6" t="s">
        <v>83</v>
      </c>
      <c r="D32" s="8">
        <v>0</v>
      </c>
      <c r="E32" s="8">
        <v>20</v>
      </c>
      <c r="F32" s="6">
        <v>0</v>
      </c>
      <c r="G32" s="6">
        <v>1E+30</v>
      </c>
      <c r="H32" s="6">
        <v>0</v>
      </c>
    </row>
    <row r="33" spans="2:8">
      <c r="B33" s="6" t="s">
        <v>93</v>
      </c>
      <c r="C33" s="6" t="s">
        <v>83</v>
      </c>
      <c r="D33" s="8">
        <v>0</v>
      </c>
      <c r="E33" s="8">
        <v>16</v>
      </c>
      <c r="F33" s="6">
        <v>0</v>
      </c>
      <c r="G33" s="6">
        <v>1E+30</v>
      </c>
      <c r="H33" s="6">
        <v>0</v>
      </c>
    </row>
    <row r="34" spans="2:8">
      <c r="B34" s="6" t="s">
        <v>95</v>
      </c>
      <c r="C34" s="6" t="s">
        <v>83</v>
      </c>
      <c r="D34" s="8">
        <v>0</v>
      </c>
      <c r="E34" s="8">
        <v>10</v>
      </c>
      <c r="F34" s="6">
        <v>0</v>
      </c>
      <c r="G34" s="6">
        <v>1E+30</v>
      </c>
      <c r="H34" s="6">
        <v>0</v>
      </c>
    </row>
    <row r="35" spans="2:8" ht="15.75" thickBot="1">
      <c r="B35" s="5" t="s">
        <v>97</v>
      </c>
      <c r="C35" s="5" t="s">
        <v>98</v>
      </c>
      <c r="D35" s="7">
        <v>-1</v>
      </c>
      <c r="E35" s="7">
        <v>0</v>
      </c>
      <c r="F35" s="5">
        <v>-1</v>
      </c>
      <c r="G35" s="5">
        <v>1E+30</v>
      </c>
      <c r="H3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showGridLines="0" workbookViewId="0">
      <selection activeCell="C4" sqref="C4"/>
    </sheetView>
  </sheetViews>
  <sheetFormatPr defaultRowHeight="15"/>
  <cols>
    <col min="1" max="1" width="2.28515625" customWidth="1"/>
    <col min="2" max="2" width="7.5703125" customWidth="1"/>
    <col min="3" max="3" width="41.7109375" bestFit="1" customWidth="1"/>
    <col min="4" max="4" width="9.7109375" bestFit="1" customWidth="1"/>
    <col min="5" max="5" width="2.28515625" customWidth="1"/>
    <col min="6" max="6" width="8.42578125" customWidth="1"/>
    <col min="7" max="7" width="10" bestFit="1" customWidth="1"/>
    <col min="8" max="8" width="2.28515625" customWidth="1"/>
    <col min="9" max="9" width="8.85546875" customWidth="1"/>
    <col min="10" max="10" width="10" bestFit="1" customWidth="1"/>
  </cols>
  <sheetData>
    <row r="1" spans="1:10">
      <c r="A1" s="4" t="s">
        <v>115</v>
      </c>
    </row>
    <row r="2" spans="1:10">
      <c r="A2" s="4" t="s">
        <v>116</v>
      </c>
    </row>
    <row r="3" spans="1:10">
      <c r="A3" s="4" t="s">
        <v>101</v>
      </c>
    </row>
    <row r="5" spans="1:10" ht="15.75" thickBot="1"/>
    <row r="6" spans="1:10">
      <c r="B6" s="10"/>
      <c r="C6" s="10" t="s">
        <v>117</v>
      </c>
      <c r="D6" s="10"/>
    </row>
    <row r="7" spans="1:10" ht="15.75" thickBot="1">
      <c r="B7" s="11" t="s">
        <v>38</v>
      </c>
      <c r="C7" s="11" t="s">
        <v>39</v>
      </c>
      <c r="D7" s="11" t="s">
        <v>44</v>
      </c>
    </row>
    <row r="8" spans="1:10" ht="15.75" thickBot="1">
      <c r="B8" s="5" t="s">
        <v>48</v>
      </c>
      <c r="C8" s="5" t="s">
        <v>49</v>
      </c>
      <c r="D8" s="7">
        <v>48</v>
      </c>
    </row>
    <row r="10" spans="1:10" ht="15.75" thickBot="1"/>
    <row r="11" spans="1:10">
      <c r="B11" s="10"/>
      <c r="C11" s="10" t="s">
        <v>118</v>
      </c>
      <c r="D11" s="10"/>
      <c r="F11" s="10" t="s">
        <v>119</v>
      </c>
      <c r="G11" s="10" t="s">
        <v>106</v>
      </c>
      <c r="I11" s="10" t="s">
        <v>122</v>
      </c>
      <c r="J11" s="10" t="s">
        <v>106</v>
      </c>
    </row>
    <row r="12" spans="1:10" ht="15.75" thickBot="1">
      <c r="B12" s="11" t="s">
        <v>38</v>
      </c>
      <c r="C12" s="11" t="s">
        <v>39</v>
      </c>
      <c r="D12" s="11" t="s">
        <v>44</v>
      </c>
      <c r="F12" s="11" t="s">
        <v>120</v>
      </c>
      <c r="G12" s="11" t="s">
        <v>121</v>
      </c>
      <c r="I12" s="11" t="s">
        <v>120</v>
      </c>
      <c r="J12" s="11" t="s">
        <v>121</v>
      </c>
    </row>
    <row r="13" spans="1:10">
      <c r="B13" s="6" t="s">
        <v>50</v>
      </c>
      <c r="C13" s="6" t="s">
        <v>51</v>
      </c>
      <c r="D13" s="8">
        <v>1</v>
      </c>
      <c r="F13" s="8">
        <v>1</v>
      </c>
      <c r="G13" s="8">
        <v>48</v>
      </c>
      <c r="I13" s="8">
        <v>1</v>
      </c>
      <c r="J13" s="8">
        <v>48</v>
      </c>
    </row>
    <row r="14" spans="1:10">
      <c r="B14" s="6" t="s">
        <v>52</v>
      </c>
      <c r="C14" s="6" t="s">
        <v>53</v>
      </c>
      <c r="D14" s="8">
        <v>1</v>
      </c>
      <c r="F14" s="8">
        <v>1</v>
      </c>
      <c r="G14" s="8">
        <v>48</v>
      </c>
      <c r="I14" s="8">
        <v>1</v>
      </c>
      <c r="J14" s="8">
        <v>48</v>
      </c>
    </row>
    <row r="15" spans="1:10">
      <c r="B15" s="6" t="s">
        <v>54</v>
      </c>
      <c r="C15" s="6" t="s">
        <v>55</v>
      </c>
      <c r="D15" s="8">
        <v>0</v>
      </c>
      <c r="F15" s="8">
        <v>0</v>
      </c>
      <c r="G15" s="8">
        <v>48</v>
      </c>
      <c r="I15" s="8">
        <v>0</v>
      </c>
      <c r="J15" s="8">
        <v>48</v>
      </c>
    </row>
    <row r="16" spans="1:10">
      <c r="B16" s="6" t="s">
        <v>56</v>
      </c>
      <c r="C16" s="6" t="s">
        <v>57</v>
      </c>
      <c r="D16" s="8">
        <v>1</v>
      </c>
      <c r="F16" s="8">
        <v>1</v>
      </c>
      <c r="G16" s="8">
        <v>48</v>
      </c>
      <c r="I16" s="8">
        <v>1</v>
      </c>
      <c r="J16" s="8">
        <v>48</v>
      </c>
    </row>
    <row r="17" spans="2:10">
      <c r="B17" s="6" t="s">
        <v>58</v>
      </c>
      <c r="C17" s="6" t="s">
        <v>59</v>
      </c>
      <c r="D17" s="8">
        <v>0</v>
      </c>
      <c r="F17" s="8">
        <v>0</v>
      </c>
      <c r="G17" s="8">
        <v>48</v>
      </c>
      <c r="I17" s="8">
        <v>0</v>
      </c>
      <c r="J17" s="8">
        <v>48</v>
      </c>
    </row>
    <row r="18" spans="2:10">
      <c r="B18" s="6" t="s">
        <v>60</v>
      </c>
      <c r="C18" s="6" t="s">
        <v>61</v>
      </c>
      <c r="D18" s="8">
        <v>1</v>
      </c>
      <c r="F18" s="8">
        <v>1</v>
      </c>
      <c r="G18" s="8">
        <v>48</v>
      </c>
      <c r="I18" s="8">
        <v>1</v>
      </c>
      <c r="J18" s="8">
        <v>48</v>
      </c>
    </row>
    <row r="19" spans="2:10">
      <c r="B19" s="6" t="s">
        <v>62</v>
      </c>
      <c r="C19" s="6" t="s">
        <v>63</v>
      </c>
      <c r="D19" s="8">
        <v>1</v>
      </c>
      <c r="F19" s="8">
        <v>1</v>
      </c>
      <c r="G19" s="8">
        <v>48</v>
      </c>
      <c r="I19" s="8">
        <v>1</v>
      </c>
      <c r="J19" s="8">
        <v>48</v>
      </c>
    </row>
    <row r="20" spans="2:10">
      <c r="B20" s="6" t="s">
        <v>64</v>
      </c>
      <c r="C20" s="6" t="s">
        <v>65</v>
      </c>
      <c r="D20" s="8">
        <v>0</v>
      </c>
      <c r="F20" s="8">
        <v>0</v>
      </c>
      <c r="G20" s="8">
        <v>48</v>
      </c>
      <c r="I20" s="8">
        <v>0</v>
      </c>
      <c r="J20" s="8">
        <v>48</v>
      </c>
    </row>
    <row r="21" spans="2:10">
      <c r="B21" s="6" t="s">
        <v>66</v>
      </c>
      <c r="C21" s="6" t="s">
        <v>67</v>
      </c>
      <c r="D21" s="8">
        <v>0</v>
      </c>
      <c r="F21" s="8">
        <v>0</v>
      </c>
      <c r="G21" s="8">
        <v>48</v>
      </c>
      <c r="I21" s="8">
        <v>0</v>
      </c>
      <c r="J21" s="8">
        <v>48</v>
      </c>
    </row>
    <row r="22" spans="2:10">
      <c r="B22" s="6" t="s">
        <v>68</v>
      </c>
      <c r="C22" s="6" t="s">
        <v>69</v>
      </c>
      <c r="D22" s="8">
        <v>1</v>
      </c>
      <c r="F22" s="8">
        <v>1</v>
      </c>
      <c r="G22" s="8">
        <v>48</v>
      </c>
      <c r="I22" s="8">
        <v>1</v>
      </c>
      <c r="J22" s="8">
        <v>48</v>
      </c>
    </row>
    <row r="23" spans="2:10">
      <c r="B23" s="6" t="s">
        <v>70</v>
      </c>
      <c r="C23" s="6" t="s">
        <v>71</v>
      </c>
      <c r="D23" s="8">
        <v>0</v>
      </c>
      <c r="F23" s="8">
        <v>0</v>
      </c>
      <c r="G23" s="8">
        <v>48</v>
      </c>
      <c r="I23" s="8">
        <v>0</v>
      </c>
      <c r="J23" s="8">
        <v>48</v>
      </c>
    </row>
    <row r="24" spans="2:10">
      <c r="B24" s="6" t="s">
        <v>72</v>
      </c>
      <c r="C24" s="6" t="s">
        <v>73</v>
      </c>
      <c r="D24" s="8">
        <v>1</v>
      </c>
      <c r="F24" s="8">
        <v>1</v>
      </c>
      <c r="G24" s="8">
        <v>48</v>
      </c>
      <c r="I24" s="8">
        <v>1</v>
      </c>
      <c r="J24" s="8">
        <v>48</v>
      </c>
    </row>
    <row r="25" spans="2:10">
      <c r="B25" s="6" t="s">
        <v>74</v>
      </c>
      <c r="C25" s="6" t="s">
        <v>75</v>
      </c>
      <c r="D25" s="8">
        <v>0</v>
      </c>
      <c r="F25" s="8">
        <v>0</v>
      </c>
      <c r="G25" s="8">
        <v>48</v>
      </c>
      <c r="I25" s="8">
        <v>0</v>
      </c>
      <c r="J25" s="8">
        <v>48</v>
      </c>
    </row>
    <row r="26" spans="2:10" ht="15.75" thickBot="1">
      <c r="B26" s="5" t="s">
        <v>76</v>
      </c>
      <c r="C26" s="5" t="s">
        <v>77</v>
      </c>
      <c r="D26" s="7">
        <v>1</v>
      </c>
      <c r="F26" s="7">
        <v>1</v>
      </c>
      <c r="G26" s="7">
        <v>48</v>
      </c>
      <c r="I26" s="7">
        <v>1</v>
      </c>
      <c r="J26" s="7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tabSelected="1" topLeftCell="B1" workbookViewId="0">
      <selection activeCell="Q20" sqref="Q20"/>
    </sheetView>
  </sheetViews>
  <sheetFormatPr defaultRowHeight="15"/>
  <cols>
    <col min="1" max="1" width="19.28515625" customWidth="1"/>
    <col min="2" max="2" width="5.85546875" customWidth="1"/>
    <col min="3" max="3" width="8.5703125" customWidth="1"/>
    <col min="4" max="4" width="7.5703125" customWidth="1"/>
    <col min="5" max="5" width="11.140625" customWidth="1"/>
    <col min="6" max="6" width="11.85546875" customWidth="1"/>
    <col min="7" max="7" width="5.85546875" customWidth="1"/>
    <col min="8" max="8" width="17.42578125" customWidth="1"/>
    <col min="10" max="10" width="5.28515625" customWidth="1"/>
    <col min="11" max="11" width="6" customWidth="1"/>
    <col min="12" max="12" width="5.140625" customWidth="1"/>
    <col min="13" max="13" width="12.140625" customWidth="1"/>
    <col min="14" max="14" width="15.42578125" customWidth="1"/>
  </cols>
  <sheetData>
    <row r="1" spans="1:14" ht="2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</row>
    <row r="2" spans="1:14" ht="18.75">
      <c r="A2" s="12" t="s">
        <v>1</v>
      </c>
      <c r="B2" s="12"/>
      <c r="C2" s="12"/>
      <c r="D2" s="12"/>
      <c r="E2" s="12"/>
      <c r="F2" s="12"/>
      <c r="G2" s="1"/>
      <c r="H2" s="12" t="s">
        <v>2</v>
      </c>
      <c r="I2" s="12"/>
      <c r="J2" s="12"/>
      <c r="K2" s="12"/>
      <c r="L2" s="12"/>
      <c r="M2" s="12"/>
      <c r="N2" s="1"/>
    </row>
    <row r="3" spans="1:14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/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>
      <c r="A4" s="1" t="s">
        <v>16</v>
      </c>
      <c r="B4" s="14">
        <v>1</v>
      </c>
      <c r="C4" s="1">
        <v>1</v>
      </c>
      <c r="D4" s="1">
        <v>2</v>
      </c>
      <c r="E4" s="15">
        <v>3</v>
      </c>
      <c r="F4" s="8">
        <v>0</v>
      </c>
      <c r="G4" s="1"/>
      <c r="H4" s="1" t="s">
        <v>17</v>
      </c>
      <c r="I4" s="1">
        <v>1</v>
      </c>
      <c r="J4" s="1">
        <f>SUMIF($D$4:$D$17,I4,$B$4:$B$17)</f>
        <v>0</v>
      </c>
      <c r="K4" s="1">
        <f t="shared" ref="K4:K11" si="0">SUMIF($C$4:$C$17,I4,$B$4:$B$17)</f>
        <v>1</v>
      </c>
      <c r="L4" s="17">
        <f t="shared" ref="L4:L11" si="1">K4-J4</f>
        <v>1</v>
      </c>
      <c r="M4" s="15">
        <v>1</v>
      </c>
      <c r="N4" s="8">
        <v>48</v>
      </c>
    </row>
    <row r="5" spans="1:14">
      <c r="A5" s="1" t="s">
        <v>18</v>
      </c>
      <c r="B5" s="14">
        <v>1</v>
      </c>
      <c r="C5" s="1">
        <v>2</v>
      </c>
      <c r="D5" s="1">
        <v>3</v>
      </c>
      <c r="E5" s="15">
        <v>8</v>
      </c>
      <c r="F5" s="8">
        <v>0</v>
      </c>
      <c r="G5" s="1"/>
      <c r="H5" s="1" t="s">
        <v>19</v>
      </c>
      <c r="I5" s="1">
        <v>2</v>
      </c>
      <c r="J5" s="1">
        <f t="shared" ref="J5:J12" si="2">SUMIF($D$4:$D$17,I5,$B$4:$B$17)</f>
        <v>1</v>
      </c>
      <c r="K5" s="1">
        <f t="shared" si="0"/>
        <v>1</v>
      </c>
      <c r="L5" s="17">
        <f t="shared" si="1"/>
        <v>0</v>
      </c>
      <c r="M5" s="15">
        <v>0</v>
      </c>
      <c r="N5" s="8">
        <v>45</v>
      </c>
    </row>
    <row r="6" spans="1:14">
      <c r="A6" s="1" t="s">
        <v>20</v>
      </c>
      <c r="B6" s="14">
        <v>0</v>
      </c>
      <c r="C6" s="1">
        <v>2</v>
      </c>
      <c r="D6" s="1">
        <v>4</v>
      </c>
      <c r="E6" s="15">
        <v>5</v>
      </c>
      <c r="F6" s="8">
        <v>-8</v>
      </c>
      <c r="G6" s="1"/>
      <c r="H6" s="1" t="s">
        <v>19</v>
      </c>
      <c r="I6" s="1">
        <v>3</v>
      </c>
      <c r="J6" s="1">
        <f t="shared" si="2"/>
        <v>1</v>
      </c>
      <c r="K6" s="1">
        <f t="shared" si="0"/>
        <v>1</v>
      </c>
      <c r="L6" s="17">
        <f t="shared" si="1"/>
        <v>0</v>
      </c>
      <c r="M6" s="15">
        <v>0</v>
      </c>
      <c r="N6" s="8">
        <v>37</v>
      </c>
    </row>
    <row r="7" spans="1:14">
      <c r="A7" s="1" t="s">
        <v>21</v>
      </c>
      <c r="B7" s="14">
        <v>1</v>
      </c>
      <c r="C7" s="1">
        <v>3</v>
      </c>
      <c r="D7" s="1">
        <v>4</v>
      </c>
      <c r="E7" s="15">
        <v>5</v>
      </c>
      <c r="F7" s="8">
        <v>0</v>
      </c>
      <c r="G7" s="1"/>
      <c r="H7" s="1" t="s">
        <v>19</v>
      </c>
      <c r="I7" s="1">
        <v>4</v>
      </c>
      <c r="J7" s="1">
        <f t="shared" si="2"/>
        <v>1</v>
      </c>
      <c r="K7" s="1">
        <f t="shared" si="0"/>
        <v>1</v>
      </c>
      <c r="L7" s="17">
        <f t="shared" si="1"/>
        <v>0</v>
      </c>
      <c r="M7" s="15">
        <v>0</v>
      </c>
      <c r="N7" s="8">
        <v>32</v>
      </c>
    </row>
    <row r="8" spans="1:14">
      <c r="A8" s="1" t="s">
        <v>22</v>
      </c>
      <c r="B8" s="14">
        <v>0</v>
      </c>
      <c r="C8" s="1">
        <v>3</v>
      </c>
      <c r="D8" s="1">
        <v>6</v>
      </c>
      <c r="E8" s="15">
        <v>6</v>
      </c>
      <c r="F8" s="8">
        <v>-11</v>
      </c>
      <c r="G8" s="1"/>
      <c r="H8" s="1" t="s">
        <v>19</v>
      </c>
      <c r="I8" s="1">
        <v>5</v>
      </c>
      <c r="J8" s="1">
        <f t="shared" si="2"/>
        <v>1</v>
      </c>
      <c r="K8" s="1">
        <f t="shared" si="0"/>
        <v>1</v>
      </c>
      <c r="L8" s="17">
        <f t="shared" si="1"/>
        <v>0</v>
      </c>
      <c r="M8" s="15">
        <v>0</v>
      </c>
      <c r="N8" s="8">
        <v>23</v>
      </c>
    </row>
    <row r="9" spans="1:14">
      <c r="A9" s="1" t="s">
        <v>23</v>
      </c>
      <c r="B9" s="14">
        <v>1</v>
      </c>
      <c r="C9" s="1">
        <v>4</v>
      </c>
      <c r="D9" s="1">
        <v>5</v>
      </c>
      <c r="E9" s="15">
        <v>9</v>
      </c>
      <c r="F9" s="8">
        <v>0</v>
      </c>
      <c r="G9" s="1"/>
      <c r="H9" s="1" t="s">
        <v>19</v>
      </c>
      <c r="I9" s="1">
        <v>6</v>
      </c>
      <c r="J9" s="1">
        <f t="shared" si="2"/>
        <v>1</v>
      </c>
      <c r="K9" s="1">
        <f t="shared" si="0"/>
        <v>1</v>
      </c>
      <c r="L9" s="17">
        <f t="shared" si="1"/>
        <v>0</v>
      </c>
      <c r="M9" s="15">
        <v>0</v>
      </c>
      <c r="N9" s="8">
        <v>20</v>
      </c>
    </row>
    <row r="10" spans="1:14">
      <c r="A10" s="1" t="s">
        <v>24</v>
      </c>
      <c r="B10" s="14">
        <v>1</v>
      </c>
      <c r="C10" s="1">
        <v>5</v>
      </c>
      <c r="D10" s="1">
        <v>6</v>
      </c>
      <c r="E10" s="15">
        <v>3</v>
      </c>
      <c r="F10" s="8">
        <v>0</v>
      </c>
      <c r="G10" s="1"/>
      <c r="H10" s="1" t="s">
        <v>19</v>
      </c>
      <c r="I10" s="1">
        <v>7</v>
      </c>
      <c r="J10" s="1">
        <f t="shared" si="2"/>
        <v>1</v>
      </c>
      <c r="K10" s="1">
        <f t="shared" si="0"/>
        <v>1</v>
      </c>
      <c r="L10" s="17">
        <f t="shared" si="1"/>
        <v>0</v>
      </c>
      <c r="M10" s="15">
        <v>0</v>
      </c>
      <c r="N10" s="8">
        <v>16</v>
      </c>
    </row>
    <row r="11" spans="1:14">
      <c r="A11" s="1" t="s">
        <v>25</v>
      </c>
      <c r="B11" s="14">
        <v>0</v>
      </c>
      <c r="C11" s="1">
        <v>5</v>
      </c>
      <c r="D11" s="1">
        <v>7</v>
      </c>
      <c r="E11" s="15">
        <v>2</v>
      </c>
      <c r="F11" s="8">
        <v>-5</v>
      </c>
      <c r="G11" s="1"/>
      <c r="H11" s="1" t="s">
        <v>19</v>
      </c>
      <c r="I11" s="1">
        <v>8</v>
      </c>
      <c r="J11" s="1">
        <f t="shared" si="2"/>
        <v>1</v>
      </c>
      <c r="K11" s="1">
        <f t="shared" si="0"/>
        <v>1</v>
      </c>
      <c r="L11" s="17">
        <f t="shared" si="1"/>
        <v>0</v>
      </c>
      <c r="M11" s="15">
        <v>0</v>
      </c>
      <c r="N11" s="8">
        <v>10</v>
      </c>
    </row>
    <row r="12" spans="1:14" ht="15.75" thickBot="1">
      <c r="A12" s="1" t="s">
        <v>26</v>
      </c>
      <c r="B12" s="14">
        <v>0</v>
      </c>
      <c r="C12" s="1">
        <v>5</v>
      </c>
      <c r="D12" s="1">
        <v>9</v>
      </c>
      <c r="E12" s="15">
        <v>5</v>
      </c>
      <c r="F12" s="8">
        <v>-18</v>
      </c>
      <c r="G12" s="1"/>
      <c r="H12" s="1" t="s">
        <v>27</v>
      </c>
      <c r="I12" s="1">
        <v>9</v>
      </c>
      <c r="J12" s="1">
        <f t="shared" si="2"/>
        <v>1</v>
      </c>
      <c r="K12" s="1">
        <f>SUMIF($C$4:$C$17,I12,$B$4:$B$17)</f>
        <v>0</v>
      </c>
      <c r="L12" s="17">
        <f>K12-J12</f>
        <v>-1</v>
      </c>
      <c r="M12" s="15">
        <v>-1</v>
      </c>
      <c r="N12" s="7">
        <v>0</v>
      </c>
    </row>
    <row r="13" spans="1:14" ht="30">
      <c r="A13" s="1" t="s">
        <v>28</v>
      </c>
      <c r="B13" s="14">
        <v>1</v>
      </c>
      <c r="C13" s="1">
        <v>6</v>
      </c>
      <c r="D13" s="1">
        <v>7</v>
      </c>
      <c r="E13" s="15">
        <v>4</v>
      </c>
      <c r="F13" s="8">
        <v>0</v>
      </c>
      <c r="G13" s="1"/>
      <c r="H13" s="1"/>
      <c r="I13" s="1"/>
      <c r="J13" s="1"/>
      <c r="K13" s="1"/>
      <c r="L13" s="1"/>
      <c r="M13" s="3" t="s">
        <v>29</v>
      </c>
      <c r="N13" s="16">
        <f>SUMPRODUCT(B4:B17,E4:E17)</f>
        <v>48</v>
      </c>
    </row>
    <row r="14" spans="1:14">
      <c r="A14" s="1" t="s">
        <v>30</v>
      </c>
      <c r="B14" s="14">
        <v>0</v>
      </c>
      <c r="C14" s="1">
        <v>6</v>
      </c>
      <c r="D14" s="1">
        <v>8</v>
      </c>
      <c r="E14" s="15">
        <v>7</v>
      </c>
      <c r="F14" s="8">
        <v>-3</v>
      </c>
      <c r="G14" s="1"/>
      <c r="H14" s="1"/>
      <c r="I14" s="1"/>
      <c r="J14" s="2"/>
      <c r="K14" s="1"/>
      <c r="L14" s="1"/>
      <c r="M14" s="1"/>
      <c r="N14" s="1"/>
    </row>
    <row r="15" spans="1:14">
      <c r="A15" s="1" t="s">
        <v>31</v>
      </c>
      <c r="B15" s="14">
        <v>1</v>
      </c>
      <c r="C15" s="1">
        <v>7</v>
      </c>
      <c r="D15" s="1">
        <v>8</v>
      </c>
      <c r="E15" s="15">
        <v>6</v>
      </c>
      <c r="F15" s="8">
        <v>0</v>
      </c>
      <c r="G15" s="1"/>
      <c r="H15" s="1"/>
      <c r="I15" s="1"/>
      <c r="J15" s="1"/>
      <c r="K15" s="1"/>
      <c r="L15" s="1"/>
      <c r="M15" s="1"/>
      <c r="N15" s="1"/>
    </row>
    <row r="16" spans="1:14">
      <c r="A16" s="1" t="s">
        <v>32</v>
      </c>
      <c r="B16" s="14">
        <v>0</v>
      </c>
      <c r="C16" s="1">
        <v>7</v>
      </c>
      <c r="D16" s="1">
        <v>9</v>
      </c>
      <c r="E16" s="15">
        <v>5</v>
      </c>
      <c r="F16" s="8">
        <v>-11</v>
      </c>
      <c r="G16" s="1"/>
      <c r="H16" s="1"/>
      <c r="I16" s="1"/>
      <c r="J16" s="1"/>
      <c r="K16" s="1"/>
      <c r="L16" s="1"/>
      <c r="M16" s="1"/>
      <c r="N16" s="1"/>
    </row>
    <row r="17" spans="1:6" ht="15.75" thickBot="1">
      <c r="A17" s="1" t="s">
        <v>33</v>
      </c>
      <c r="B17" s="14">
        <v>1</v>
      </c>
      <c r="C17" s="1">
        <v>8</v>
      </c>
      <c r="D17" s="1">
        <v>9</v>
      </c>
      <c r="E17" s="15">
        <v>10</v>
      </c>
      <c r="F17" s="7">
        <v>0</v>
      </c>
    </row>
  </sheetData>
  <mergeCells count="3">
    <mergeCell ref="A2:F2"/>
    <mergeCell ref="H2:M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по результатам 1</vt:lpstr>
      <vt:lpstr>Отчет по устойчивости 1</vt:lpstr>
      <vt:lpstr>Отчет по пределам 1</vt:lpstr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CHICHEK</dc:creator>
  <cp:lastModifiedBy>CHICHEK</cp:lastModifiedBy>
  <dcterms:created xsi:type="dcterms:W3CDTF">2014-02-25T15:53:34Z</dcterms:created>
  <dcterms:modified xsi:type="dcterms:W3CDTF">2014-03-04T07:28:54Z</dcterms:modified>
</cp:coreProperties>
</file>