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11508" activeTab="1"/>
  </bookViews>
  <sheets>
    <sheet name="IF" sheetId="1" r:id="rId1"/>
    <sheet name="VLOOKUP" sheetId="2" r:id="rId2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7" i="2" l="1"/>
  <c r="H7" i="2" s="1"/>
  <c r="G6" i="2"/>
  <c r="H6" i="2" s="1"/>
  <c r="G5" i="2"/>
  <c r="H5" i="2" s="1"/>
  <c r="G4" i="2"/>
  <c r="H4" i="2" s="1"/>
  <c r="G3" i="2"/>
  <c r="H3" i="2" s="1"/>
  <c r="G2" i="2"/>
  <c r="H2" i="2" s="1"/>
  <c r="G2" i="1" l="1"/>
  <c r="I2" i="1" s="1"/>
  <c r="G3" i="1"/>
  <c r="I3" i="1" s="1"/>
  <c r="G4" i="1"/>
  <c r="I4" i="1" s="1"/>
  <c r="G5" i="1"/>
  <c r="I5" i="1" s="1"/>
  <c r="G6" i="1"/>
  <c r="I6" i="1" s="1"/>
  <c r="G7" i="1"/>
  <c r="I7" i="1" s="1"/>
</calcChain>
</file>

<file path=xl/sharedStrings.xml><?xml version="1.0" encoding="utf-8"?>
<sst xmlns="http://schemas.openxmlformats.org/spreadsheetml/2006/main" count="74" uniqueCount="36">
  <si>
    <t>黄雅玲</t>
  </si>
  <si>
    <t>王伟</t>
  </si>
  <si>
    <t>谢丽秋</t>
  </si>
  <si>
    <t>王俊元</t>
  </si>
  <si>
    <t>孙林</t>
  </si>
  <si>
    <t>王炫皓</t>
  </si>
  <si>
    <t>姓名</t>
    <phoneticPr fontId="1" type="noConversion"/>
  </si>
  <si>
    <t>工号</t>
    <phoneticPr fontId="1" type="noConversion"/>
  </si>
  <si>
    <t>A776477</t>
  </si>
  <si>
    <t>A310882</t>
  </si>
  <si>
    <t>A520304</t>
  </si>
  <si>
    <t>A356517</t>
  </si>
  <si>
    <t>A466074</t>
  </si>
  <si>
    <t>A667708</t>
  </si>
  <si>
    <t>性别</t>
    <phoneticPr fontId="1" type="noConversion"/>
  </si>
  <si>
    <t>工龄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</si>
  <si>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</si>
  <si>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</si>
  <si>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</si>
  <si>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职务</t>
    <phoneticPr fontId="1" type="noConversion"/>
  </si>
  <si>
    <t>销售代表</t>
  </si>
  <si>
    <t>销售总监</t>
  </si>
  <si>
    <t>年龄</t>
    <phoneticPr fontId="1" type="noConversion"/>
  </si>
  <si>
    <t>出生年月</t>
  </si>
  <si>
    <t>年龄分组</t>
    <phoneticPr fontId="1" type="noConversion"/>
  </si>
  <si>
    <t>年龄分组1</t>
    <phoneticPr fontId="1" type="noConversion"/>
  </si>
  <si>
    <t>年龄分组2</t>
    <phoneticPr fontId="1" type="noConversion"/>
  </si>
  <si>
    <t>[35,+∞)</t>
  </si>
  <si>
    <t>[30,35)</t>
    <phoneticPr fontId="1" type="noConversion"/>
  </si>
  <si>
    <t>[0,30)</t>
    <phoneticPr fontId="1" type="noConversion"/>
  </si>
  <si>
    <t>0≤X&lt;30</t>
    <phoneticPr fontId="1" type="noConversion"/>
  </si>
  <si>
    <t>30≤X&lt;35</t>
    <phoneticPr fontId="1" type="noConversion"/>
  </si>
  <si>
    <t>35≤X</t>
    <phoneticPr fontId="1" type="noConversion"/>
  </si>
  <si>
    <t>阀值</t>
    <phoneticPr fontId="1" type="noConversion"/>
  </si>
  <si>
    <t>分组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</si>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</sst>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10" sqref="J10"/>
    </sheetView>
  </sheetViews>
  <sheetFormatPr defaultRowHeight="14.4" x14ac:dyDescent="0.25"/>
  <cols>
    <col min="1" max="1" width="8.88671875" customWidth="1"/>
    <col min="2" max="2" width="9.21875" customWidth="1"/>
    <col min="3" max="3" width="12.88671875" customWidth="1"/>
    <col min="4" max="4" width="7.88671875" customWidth="1"/>
    <col min="5" max="5" width="7.21875" customWidth="1"/>
    <col min="6" max="6" width="9.44140625" bestFit="1" customWidth="1"/>
    <col min="7" max="7" width="5.44140625" bestFit="1" customWidth="1"/>
    <col min="8" max="9" width="10.77734375" bestFit="1" customWidth="1"/>
  </cols>
  <sheetData>
    <row r="1" spans="1:9" ht="16.2" x14ac:dyDescent="0.25">
      <c r="A1" s="3" t="s">
        <v>6</v>
      </c>
      <c r="B1" s="3" t="s">
        <v>7</v>
      </c>
      <c r="C1" s="3" t="s">
        <v>23</v>
      </c>
      <c r="D1" s="3" t="s">
        <v>14</v>
      </c>
      <c r="E1" s="3" t="s">
        <v>15</v>
      </c>
      <c r="F1" s="3" t="s">
        <v>19</v>
      </c>
      <c r="G1" s="3" t="s">
        <v>22</v>
      </c>
      <c r="H1" s="3" t="s">
        <v>25</v>
      </c>
      <c r="I1" s="3" t="s">
        <v>26</v>
      </c>
    </row>
    <row r="2" spans="1:9" ht="15.6" x14ac:dyDescent="0.35">
      <c r="A2" s="2" t="s">
        <v>0</v>
      </c>
      <c r="B2" s="2" t="s">
        <v>8</v>
      </c>
      <c r="C2" s="6">
        <v>34311</v>
      </c>
      <c r="D2" s="2" t="s">
        <v>16</v>
      </c>
      <c r="E2" s="2">
        <v>37</v>
      </c>
      <c r="F2" s="2" t="s">
        <v>20</v>
      </c>
      <c r="G2" s="1">
        <f ca="1">DATEDIF(C2,TODAY(),"Y")</f>
        <v>26</v>
      </c>
      <c r="H2" s="1" t="str">
        <f>IF(E2&lt;30,"&lt;30",IF(E2&lt;35,"31-35","&gt;35"))</f>
        <v>&gt;35</v>
      </c>
      <c r="I2" s="1" t="str">
        <f ca="1">IF(G2&lt;30,"小青年",IF(G2&lt;35,"骨干",IF(G2&lt;40,"辞退","哈哈")))</f>
        <v>小青年</v>
      </c>
    </row>
    <row r="3" spans="1:9" ht="15.6" x14ac:dyDescent="0.35">
      <c r="A3" s="2" t="s">
        <v>3</v>
      </c>
      <c r="B3" s="2" t="s">
        <v>9</v>
      </c>
      <c r="C3" s="6">
        <v>30001</v>
      </c>
      <c r="D3" s="2" t="s">
        <v>17</v>
      </c>
      <c r="E3" s="2">
        <v>45</v>
      </c>
      <c r="F3" s="2" t="s">
        <v>21</v>
      </c>
      <c r="G3" s="1">
        <f t="shared" ref="G3:G7" ca="1" si="0">DATEDIF(C3,NOW(),"Y")</f>
        <v>37</v>
      </c>
      <c r="H3" s="1" t="str">
        <f t="shared" ref="H3:H7" si="1">IF(E3&lt;30,"&lt;30",IF(E3&lt;35,"31-35","&gt;35"))</f>
        <v>&gt;35</v>
      </c>
      <c r="I3" s="1" t="str">
        <f t="shared" ref="I3:I7" ca="1" si="2">IF(G3&lt;30,"小青年",IF(G3&lt;35,"骨干",IF(G3&lt;40,"辞退","哈哈")))</f>
        <v>辞退</v>
      </c>
    </row>
    <row r="4" spans="1:9" ht="15.6" x14ac:dyDescent="0.35">
      <c r="A4" s="2" t="s">
        <v>2</v>
      </c>
      <c r="B4" s="2" t="s">
        <v>10</v>
      </c>
      <c r="C4" s="6">
        <v>30558</v>
      </c>
      <c r="D4" s="2" t="s">
        <v>16</v>
      </c>
      <c r="E4" s="2">
        <v>28</v>
      </c>
      <c r="F4" s="2" t="s">
        <v>20</v>
      </c>
      <c r="G4" s="1">
        <f t="shared" ca="1" si="0"/>
        <v>36</v>
      </c>
      <c r="H4" s="1" t="str">
        <f t="shared" si="1"/>
        <v>&lt;30</v>
      </c>
      <c r="I4" s="1" t="str">
        <f t="shared" ca="1" si="2"/>
        <v>辞退</v>
      </c>
    </row>
    <row r="5" spans="1:9" ht="15.6" x14ac:dyDescent="0.35">
      <c r="A5" s="2" t="s">
        <v>5</v>
      </c>
      <c r="B5" s="2" t="s">
        <v>11</v>
      </c>
      <c r="C5" s="6">
        <v>32405</v>
      </c>
      <c r="D5" s="2" t="s">
        <v>18</v>
      </c>
      <c r="E5" s="2">
        <v>33</v>
      </c>
      <c r="F5" s="2" t="s">
        <v>20</v>
      </c>
      <c r="G5" s="1">
        <f t="shared" ca="1" si="0"/>
        <v>31</v>
      </c>
      <c r="H5" s="1" t="str">
        <f t="shared" si="1"/>
        <v>31-35</v>
      </c>
      <c r="I5" s="1" t="str">
        <f t="shared" ca="1" si="2"/>
        <v>骨干</v>
      </c>
    </row>
    <row r="6" spans="1:9" ht="15.6" x14ac:dyDescent="0.35">
      <c r="A6" s="2" t="s">
        <v>4</v>
      </c>
      <c r="B6" s="2" t="s">
        <v>12</v>
      </c>
      <c r="C6" s="6">
        <v>31110</v>
      </c>
      <c r="D6" s="2" t="s">
        <v>18</v>
      </c>
      <c r="E6" s="2">
        <v>29</v>
      </c>
      <c r="F6" s="2" t="s">
        <v>20</v>
      </c>
      <c r="G6" s="1">
        <f t="shared" ca="1" si="0"/>
        <v>34</v>
      </c>
      <c r="H6" s="1" t="str">
        <f t="shared" si="1"/>
        <v>&lt;30</v>
      </c>
      <c r="I6" s="1" t="str">
        <f t="shared" ca="1" si="2"/>
        <v>骨干</v>
      </c>
    </row>
    <row r="7" spans="1:9" ht="15.6" x14ac:dyDescent="0.35">
      <c r="A7" s="2" t="s">
        <v>1</v>
      </c>
      <c r="B7" s="2" t="s">
        <v>13</v>
      </c>
      <c r="C7" s="6">
        <v>30499</v>
      </c>
      <c r="D7" s="2" t="s">
        <v>18</v>
      </c>
      <c r="E7" s="2">
        <v>8</v>
      </c>
      <c r="F7" s="2" t="s">
        <v>20</v>
      </c>
      <c r="G7" s="1">
        <f t="shared" ca="1" si="0"/>
        <v>36</v>
      </c>
      <c r="H7" s="1" t="str">
        <f t="shared" si="1"/>
        <v>&lt;30</v>
      </c>
      <c r="I7" s="1" t="str">
        <f t="shared" ca="1" si="2"/>
        <v>辞退</v>
      </c>
    </row>
    <row r="9" spans="1:9" x14ac:dyDescent="0.25">
      <c r="I9" s="4"/>
    </row>
    <row r="12" spans="1:9" x14ac:dyDescent="0.25">
      <c r="I1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12" sqref="H12"/>
    </sheetView>
  </sheetViews>
  <sheetFormatPr defaultRowHeight="14.4" x14ac:dyDescent="0.25"/>
  <cols>
    <col min="1" max="1" width="8.88671875" customWidth="1"/>
    <col min="2" max="2" width="9.21875" customWidth="1"/>
    <col min="3" max="3" width="12.88671875" customWidth="1"/>
    <col min="4" max="4" width="7.88671875" hidden="1" customWidth="1"/>
    <col min="5" max="5" width="7.21875" hidden="1" customWidth="1"/>
    <col min="6" max="6" width="9.44140625" hidden="1" customWidth="1"/>
    <col min="7" max="7" width="7.6640625" customWidth="1"/>
    <col min="8" max="8" width="9.77734375" customWidth="1"/>
    <col min="9" max="9" width="8.5546875" customWidth="1"/>
    <col min="10" max="10" width="7.33203125" customWidth="1"/>
    <col min="12" max="12" width="10.33203125" bestFit="1" customWidth="1"/>
  </cols>
  <sheetData>
    <row r="1" spans="1:12" ht="16.2" x14ac:dyDescent="0.25">
      <c r="A1" s="3" t="s">
        <v>6</v>
      </c>
      <c r="B1" s="3" t="s">
        <v>7</v>
      </c>
      <c r="C1" s="3" t="s">
        <v>23</v>
      </c>
      <c r="D1" s="3" t="s">
        <v>14</v>
      </c>
      <c r="E1" s="3" t="s">
        <v>15</v>
      </c>
      <c r="F1" s="3" t="s">
        <v>19</v>
      </c>
      <c r="G1" s="3" t="s">
        <v>22</v>
      </c>
      <c r="H1" s="3" t="s">
        <v>24</v>
      </c>
      <c r="I1" s="5"/>
      <c r="J1" s="3" t="s">
        <v>33</v>
      </c>
      <c r="K1" s="3" t="s">
        <v>34</v>
      </c>
      <c r="L1" s="3" t="s">
        <v>35</v>
      </c>
    </row>
    <row r="2" spans="1:12" ht="15.6" x14ac:dyDescent="0.35">
      <c r="A2" s="2" t="s">
        <v>0</v>
      </c>
      <c r="B2" s="2" t="s">
        <v>8</v>
      </c>
      <c r="C2" s="6">
        <v>34311</v>
      </c>
      <c r="D2" s="2" t="s">
        <v>16</v>
      </c>
      <c r="E2" s="2">
        <v>37</v>
      </c>
      <c r="F2" s="2" t="s">
        <v>20</v>
      </c>
      <c r="G2" s="1">
        <f ca="1">DATEDIF(C2,TODAY(),"Y")</f>
        <v>26</v>
      </c>
      <c r="H2" s="1" t="str">
        <f ca="1">VLOOKUP(G2,$J$1:$L$4,2,1)</f>
        <v>[0,30)</v>
      </c>
      <c r="J2" s="1">
        <v>0</v>
      </c>
      <c r="K2" s="1" t="s">
        <v>29</v>
      </c>
      <c r="L2" s="1" t="s">
        <v>30</v>
      </c>
    </row>
    <row r="3" spans="1:12" ht="15.6" x14ac:dyDescent="0.35">
      <c r="A3" s="2" t="s">
        <v>3</v>
      </c>
      <c r="B3" s="2" t="s">
        <v>9</v>
      </c>
      <c r="C3" s="6">
        <v>30001</v>
      </c>
      <c r="D3" s="2" t="s">
        <v>17</v>
      </c>
      <c r="E3" s="2">
        <v>45</v>
      </c>
      <c r="F3" s="2" t="s">
        <v>21</v>
      </c>
      <c r="G3" s="1">
        <f t="shared" ref="G3:G7" ca="1" si="0">DATEDIF(C3,NOW(),"Y")</f>
        <v>37</v>
      </c>
      <c r="H3" s="1" t="str">
        <f t="shared" ref="H3:H7" ca="1" si="1">VLOOKUP(G3,$J$1:$L$4,2,1)</f>
        <v>[35,+∞)</v>
      </c>
      <c r="J3" s="1">
        <v>30</v>
      </c>
      <c r="K3" s="1" t="s">
        <v>28</v>
      </c>
      <c r="L3" s="1" t="s">
        <v>31</v>
      </c>
    </row>
    <row r="4" spans="1:12" ht="15.6" x14ac:dyDescent="0.35">
      <c r="A4" s="2" t="s">
        <v>2</v>
      </c>
      <c r="B4" s="2" t="s">
        <v>10</v>
      </c>
      <c r="C4" s="6">
        <v>30558</v>
      </c>
      <c r="D4" s="2" t="s">
        <v>16</v>
      </c>
      <c r="E4" s="2">
        <v>28</v>
      </c>
      <c r="F4" s="2" t="s">
        <v>20</v>
      </c>
      <c r="G4" s="1">
        <f t="shared" ca="1" si="0"/>
        <v>36</v>
      </c>
      <c r="H4" s="1" t="str">
        <f t="shared" ca="1" si="1"/>
        <v>[35,+∞)</v>
      </c>
      <c r="J4" s="1">
        <v>35</v>
      </c>
      <c r="K4" s="1" t="s">
        <v>27</v>
      </c>
      <c r="L4" s="1" t="s">
        <v>32</v>
      </c>
    </row>
    <row r="5" spans="1:12" ht="15.6" x14ac:dyDescent="0.35">
      <c r="A5" s="2" t="s">
        <v>5</v>
      </c>
      <c r="B5" s="2" t="s">
        <v>11</v>
      </c>
      <c r="C5" s="6">
        <v>32405</v>
      </c>
      <c r="D5" s="2" t="s">
        <v>17</v>
      </c>
      <c r="E5" s="2">
        <v>33</v>
      </c>
      <c r="F5" s="2" t="s">
        <v>20</v>
      </c>
      <c r="G5" s="1">
        <f t="shared" ca="1" si="0"/>
        <v>31</v>
      </c>
      <c r="H5" s="1" t="str">
        <f t="shared" ca="1" si="1"/>
        <v>[30,35)</v>
      </c>
    </row>
    <row r="6" spans="1:12" ht="15.6" x14ac:dyDescent="0.35">
      <c r="A6" s="2" t="s">
        <v>4</v>
      </c>
      <c r="B6" s="2" t="s">
        <v>12</v>
      </c>
      <c r="C6" s="6">
        <v>31110</v>
      </c>
      <c r="D6" s="2" t="s">
        <v>17</v>
      </c>
      <c r="E6" s="2">
        <v>29</v>
      </c>
      <c r="F6" s="2" t="s">
        <v>20</v>
      </c>
      <c r="G6" s="1">
        <f t="shared" ca="1" si="0"/>
        <v>34</v>
      </c>
      <c r="H6" s="1" t="str">
        <f t="shared" ca="1" si="1"/>
        <v>[30,35)</v>
      </c>
    </row>
    <row r="7" spans="1:12" ht="15.6" x14ac:dyDescent="0.35">
      <c r="A7" s="2" t="s">
        <v>1</v>
      </c>
      <c r="B7" s="2" t="s">
        <v>13</v>
      </c>
      <c r="C7" s="6">
        <v>30499</v>
      </c>
      <c r="D7" s="2" t="s">
        <v>17</v>
      </c>
      <c r="E7" s="2">
        <v>8</v>
      </c>
      <c r="F7" s="2" t="s">
        <v>20</v>
      </c>
      <c r="G7" s="1">
        <f t="shared" ca="1" si="0"/>
        <v>36</v>
      </c>
      <c r="H7" s="1" t="str">
        <f t="shared" ca="1" si="1"/>
        <v>[35,+∞)</v>
      </c>
    </row>
    <row r="9" spans="1:12" x14ac:dyDescent="0.25">
      <c r="I9" s="4"/>
    </row>
    <row r="12" spans="1:12" x14ac:dyDescent="0.25">
      <c r="I1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IF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2020-02-04T07:22:55Z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338d4533-c7e7-4447-9e68-b4ee9d247eb0</vt:lpwstr>
  </property>
</Properties>
</file>