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b1\Desktop\"/>
    </mc:Choice>
  </mc:AlternateContent>
  <xr:revisionPtr revIDLastSave="0" documentId="13_ncr:1_{8A6427EB-DAEB-46CB-BAF6-DD8D1F92C861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Fase 0 y 1" sheetId="1" r:id="rId1"/>
    <sheet name="Fase 2" sheetId="2" r:id="rId2"/>
    <sheet name="Fase 3" sheetId="3" r:id="rId3"/>
    <sheet name="Fas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H4" i="4"/>
  <c r="H3" i="4"/>
  <c r="G2" i="3"/>
  <c r="K2" i="3" s="1"/>
  <c r="H2" i="3"/>
  <c r="L2" i="3" s="1"/>
  <c r="F2" i="3"/>
  <c r="J2" i="3" s="1"/>
  <c r="E2" i="3"/>
  <c r="K8" i="4"/>
  <c r="K7" i="4"/>
  <c r="K6" i="4"/>
  <c r="K5" i="4"/>
  <c r="K4" i="4"/>
  <c r="K3" i="4"/>
  <c r="K2" i="4"/>
  <c r="K9" i="4"/>
  <c r="H8" i="4"/>
  <c r="H7" i="4"/>
  <c r="H6" i="4"/>
  <c r="H5" i="4"/>
  <c r="H2" i="4"/>
  <c r="H9" i="4"/>
  <c r="E8" i="4"/>
  <c r="E7" i="4"/>
  <c r="E6" i="4"/>
  <c r="E5" i="4"/>
  <c r="E4" i="4"/>
  <c r="E3" i="4"/>
  <c r="E2" i="4"/>
  <c r="E9" i="4"/>
  <c r="B5" i="4"/>
  <c r="B8" i="4"/>
  <c r="B9" i="4"/>
  <c r="B6" i="4"/>
  <c r="B7" i="4"/>
  <c r="B4" i="4"/>
  <c r="B3" i="4"/>
  <c r="B2" i="4"/>
  <c r="Q6" i="2"/>
  <c r="Q5" i="2"/>
  <c r="Q4" i="2"/>
  <c r="Q3" i="2"/>
  <c r="Q2" i="2"/>
  <c r="P3" i="2"/>
  <c r="P4" i="2"/>
  <c r="P5" i="2"/>
  <c r="P6" i="2"/>
  <c r="P2" i="2"/>
  <c r="O3" i="2"/>
  <c r="O4" i="2"/>
  <c r="O5" i="2"/>
  <c r="O6" i="2"/>
  <c r="O2" i="2"/>
  <c r="N11" i="2"/>
  <c r="N7" i="2"/>
  <c r="N3" i="2"/>
  <c r="N4" i="2"/>
  <c r="N5" i="2"/>
  <c r="N6" i="2"/>
  <c r="N8" i="2"/>
  <c r="N9" i="2"/>
  <c r="N10" i="2"/>
  <c r="N2" i="2"/>
</calcChain>
</file>

<file path=xl/sharedStrings.xml><?xml version="1.0" encoding="utf-8"?>
<sst xmlns="http://schemas.openxmlformats.org/spreadsheetml/2006/main" count="51" uniqueCount="38">
  <si>
    <t>Valor corriente [A]</t>
  </si>
  <si>
    <t>Tiempo 5 osc</t>
  </si>
  <si>
    <t>Tiempo frenado</t>
  </si>
  <si>
    <t>Medir los tiempos en que se realizan las 5 osc, si es que se hacen.</t>
  </si>
  <si>
    <r>
      <t xml:space="preserve">Corriente en las bobinas para que se presente un </t>
    </r>
    <r>
      <rPr>
        <i/>
        <sz val="11"/>
        <color theme="1"/>
        <rFont val="Calibri"/>
        <family val="2"/>
        <scheme val="minor"/>
      </rPr>
      <t>criticamente amortiguad</t>
    </r>
    <r>
      <rPr>
        <sz val="11"/>
        <color theme="1"/>
        <rFont val="Calibri"/>
        <family val="2"/>
        <scheme val="minor"/>
      </rPr>
      <t>o, tiempo de frenado</t>
    </r>
  </si>
  <si>
    <t>Ciclo</t>
  </si>
  <si>
    <t>Se comienza amplitud en 12 (-)</t>
  </si>
  <si>
    <t>0.25(+) al comienzo</t>
  </si>
  <si>
    <t>Criticamente amortiguado</t>
  </si>
  <si>
    <t>Amplitud 8(-)</t>
  </si>
  <si>
    <t>A1-0</t>
  </si>
  <si>
    <t>A2-0</t>
  </si>
  <si>
    <t>A3-0</t>
  </si>
  <si>
    <t>A1-0.2</t>
  </si>
  <si>
    <t>A2-0.2</t>
  </si>
  <si>
    <t>A3-0.2</t>
  </si>
  <si>
    <t>A1-0.4</t>
  </si>
  <si>
    <t>A2-0.4</t>
  </si>
  <si>
    <t>A3-0.4</t>
  </si>
  <si>
    <t>A1-0.6</t>
  </si>
  <si>
    <t>A2-0.6</t>
  </si>
  <si>
    <t>A3-0.6</t>
  </si>
  <si>
    <t>A0</t>
  </si>
  <si>
    <t>A0.2</t>
  </si>
  <si>
    <t>A0.4</t>
  </si>
  <si>
    <t>A0.6</t>
  </si>
  <si>
    <t>t0</t>
  </si>
  <si>
    <t>t0.2</t>
  </si>
  <si>
    <t>t0.4</t>
  </si>
  <si>
    <t>t0.6</t>
  </si>
  <si>
    <t>T0</t>
  </si>
  <si>
    <t>T0.2</t>
  </si>
  <si>
    <t>T0.4</t>
  </si>
  <si>
    <t>T0.6</t>
  </si>
  <si>
    <t>w0</t>
  </si>
  <si>
    <t>w0.2</t>
  </si>
  <si>
    <t>w0.4</t>
  </si>
  <si>
    <t>w0.6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</si>
</sst>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workbookViewId="0">
      <selection activeCell="C12" sqref="C12"/>
    </sheetView>
  </sheetViews>
  <sheetFormatPr baseColWidth="10" defaultRowHeight="15" x14ac:dyDescent="0.25"/>
  <cols>
    <col min="2" max="2" width="20.140625" customWidth="1"/>
    <col min="3" max="3" width="20.7109375" customWidth="1"/>
  </cols>
  <sheetData>
    <row r="2" spans="1:8" x14ac:dyDescent="0.25">
      <c r="B2" s="2" t="s">
        <v>0</v>
      </c>
      <c r="C2" s="2" t="s">
        <v>1</v>
      </c>
      <c r="E2" s="18" t="s">
        <v>3</v>
      </c>
      <c r="F2" s="18"/>
      <c r="G2" s="18"/>
      <c r="H2" s="18"/>
    </row>
    <row r="3" spans="1:8" x14ac:dyDescent="0.25">
      <c r="B3" s="1">
        <v>0</v>
      </c>
      <c r="C3" s="1"/>
      <c r="E3" s="18"/>
      <c r="F3" s="18"/>
      <c r="G3" s="18"/>
      <c r="H3" s="18"/>
    </row>
    <row r="4" spans="1:8" x14ac:dyDescent="0.25">
      <c r="B4" s="1">
        <v>0.2</v>
      </c>
      <c r="C4" s="1"/>
    </row>
    <row r="5" spans="1:8" x14ac:dyDescent="0.25">
      <c r="B5" s="1">
        <v>0.4</v>
      </c>
      <c r="C5" s="1"/>
    </row>
    <row r="6" spans="1:8" x14ac:dyDescent="0.25">
      <c r="B6" s="1">
        <v>0.6</v>
      </c>
      <c r="C6" s="1"/>
      <c r="G6" t="s">
        <v>7</v>
      </c>
    </row>
    <row r="8" spans="1:8" x14ac:dyDescent="0.25">
      <c r="B8" s="19" t="s">
        <v>8</v>
      </c>
      <c r="C8" s="19"/>
    </row>
    <row r="9" spans="1:8" x14ac:dyDescent="0.25">
      <c r="B9" s="2" t="s">
        <v>0</v>
      </c>
      <c r="C9" s="2" t="s">
        <v>2</v>
      </c>
      <c r="E9" s="18" t="s">
        <v>4</v>
      </c>
      <c r="F9" s="18"/>
      <c r="G9" s="18"/>
      <c r="H9" s="18"/>
    </row>
    <row r="10" spans="1:8" x14ac:dyDescent="0.25">
      <c r="A10" t="s">
        <v>9</v>
      </c>
      <c r="B10" s="1">
        <v>1.46</v>
      </c>
      <c r="C10" s="1">
        <v>1.17</v>
      </c>
      <c r="E10" s="18"/>
      <c r="F10" s="18"/>
      <c r="G10" s="18"/>
      <c r="H10" s="18"/>
    </row>
    <row r="12" spans="1:8" x14ac:dyDescent="0.25">
      <c r="G12" t="s">
        <v>6</v>
      </c>
    </row>
  </sheetData>
  <mergeCells count="3">
    <mergeCell ref="E2:H3"/>
    <mergeCell ref="E9:H10"/>
    <mergeCell ref="B8:C8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topLeftCell="E1" workbookViewId="0">
      <selection activeCell="Q2" sqref="Q2:Q6"/>
    </sheetView>
  </sheetViews>
  <sheetFormatPr baseColWidth="10" defaultRowHeight="15" x14ac:dyDescent="0.25"/>
  <cols>
    <col min="1" max="1" width="11.42578125" style="3"/>
    <col min="2" max="2" width="15.42578125" style="3" customWidth="1"/>
    <col min="3" max="16384" width="11.42578125" style="3"/>
  </cols>
  <sheetData>
    <row r="1" spans="1:17" x14ac:dyDescent="0.25">
      <c r="A1" s="4" t="s">
        <v>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3" t="s">
        <v>22</v>
      </c>
      <c r="O1" s="3" t="s">
        <v>23</v>
      </c>
      <c r="P1" s="3" t="s">
        <v>24</v>
      </c>
      <c r="Q1" s="3" t="s">
        <v>25</v>
      </c>
    </row>
    <row r="2" spans="1:17" x14ac:dyDescent="0.25">
      <c r="A2" s="4">
        <v>1</v>
      </c>
      <c r="B2" s="5">
        <v>13.8</v>
      </c>
      <c r="C2" s="5">
        <v>13.8</v>
      </c>
      <c r="D2" s="5">
        <v>13.8</v>
      </c>
      <c r="E2" s="5">
        <v>12.8</v>
      </c>
      <c r="F2" s="5">
        <v>12.8</v>
      </c>
      <c r="G2" s="5">
        <v>12.8</v>
      </c>
      <c r="H2" s="5">
        <v>10.199999999999999</v>
      </c>
      <c r="I2" s="5">
        <v>10.4</v>
      </c>
      <c r="J2" s="5">
        <v>10.4</v>
      </c>
      <c r="K2" s="5">
        <v>7.4</v>
      </c>
      <c r="L2" s="5">
        <v>7.4</v>
      </c>
      <c r="M2" s="5">
        <v>7.4</v>
      </c>
      <c r="N2" s="3">
        <f>AVERAGE(B2:D2)</f>
        <v>13.800000000000002</v>
      </c>
      <c r="O2" s="7">
        <f>AVERAGE(E2:G2)</f>
        <v>12.800000000000002</v>
      </c>
      <c r="P2" s="7">
        <f>AVERAGE(H2:J2)</f>
        <v>10.333333333333334</v>
      </c>
      <c r="Q2" s="7">
        <f>AVERAGE(K2:M2)</f>
        <v>7.4000000000000012</v>
      </c>
    </row>
    <row r="3" spans="1:17" x14ac:dyDescent="0.25">
      <c r="A3" s="4">
        <v>2</v>
      </c>
      <c r="B3" s="12">
        <v>13.6</v>
      </c>
      <c r="C3" s="5">
        <v>13.6</v>
      </c>
      <c r="D3" s="5">
        <v>13.65</v>
      </c>
      <c r="E3" s="5">
        <v>11.8</v>
      </c>
      <c r="F3" s="5">
        <v>11.6</v>
      </c>
      <c r="G3" s="5">
        <v>11.6</v>
      </c>
      <c r="H3" s="5">
        <v>7.4</v>
      </c>
      <c r="I3" s="5">
        <v>7.8</v>
      </c>
      <c r="J3" s="5">
        <v>7.4</v>
      </c>
      <c r="K3" s="5">
        <v>3.8</v>
      </c>
      <c r="L3" s="5">
        <v>4</v>
      </c>
      <c r="M3" s="5">
        <v>4</v>
      </c>
      <c r="N3" s="7">
        <f t="shared" ref="N3:N11" si="0">AVERAGE(B3:D3)</f>
        <v>13.616666666666667</v>
      </c>
      <c r="O3" s="7">
        <f t="shared" ref="O3:O6" si="1">AVERAGE(E3:G3)</f>
        <v>11.666666666666666</v>
      </c>
      <c r="P3" s="7">
        <f t="shared" ref="P3:P6" si="2">AVERAGE(H3:J3)</f>
        <v>7.5333333333333341</v>
      </c>
      <c r="Q3" s="7">
        <f t="shared" ref="Q3:Q6" si="3">AVERAGE(K3:M3)</f>
        <v>3.9333333333333336</v>
      </c>
    </row>
    <row r="4" spans="1:17" x14ac:dyDescent="0.25">
      <c r="A4" s="4">
        <v>3</v>
      </c>
      <c r="B4" s="5">
        <v>13.4</v>
      </c>
      <c r="C4" s="5">
        <v>13.4</v>
      </c>
      <c r="D4" s="5">
        <v>13.4</v>
      </c>
      <c r="E4" s="5">
        <v>10.8</v>
      </c>
      <c r="F4" s="5">
        <v>10.6</v>
      </c>
      <c r="G4" s="5">
        <v>10.6</v>
      </c>
      <c r="H4" s="5">
        <v>5.6</v>
      </c>
      <c r="I4" s="5">
        <v>5.8</v>
      </c>
      <c r="J4" s="5">
        <v>5.8</v>
      </c>
      <c r="K4" s="5">
        <v>2</v>
      </c>
      <c r="L4" s="5">
        <v>2</v>
      </c>
      <c r="M4" s="5">
        <v>2</v>
      </c>
      <c r="N4" s="7">
        <f t="shared" si="0"/>
        <v>13.4</v>
      </c>
      <c r="O4" s="7">
        <f t="shared" si="1"/>
        <v>10.666666666666666</v>
      </c>
      <c r="P4" s="7">
        <f t="shared" si="2"/>
        <v>5.7333333333333334</v>
      </c>
      <c r="Q4" s="7">
        <f t="shared" si="3"/>
        <v>2</v>
      </c>
    </row>
    <row r="5" spans="1:17" x14ac:dyDescent="0.25">
      <c r="A5" s="4">
        <v>4</v>
      </c>
      <c r="B5" s="5">
        <v>13.2</v>
      </c>
      <c r="C5" s="5">
        <v>13.2</v>
      </c>
      <c r="D5" s="5">
        <v>13.2</v>
      </c>
      <c r="E5" s="5">
        <v>9.8000000000000007</v>
      </c>
      <c r="F5" s="5">
        <v>9.6</v>
      </c>
      <c r="G5" s="5">
        <v>9.6999999999999993</v>
      </c>
      <c r="H5" s="5">
        <v>4.2</v>
      </c>
      <c r="I5" s="5">
        <v>4.2</v>
      </c>
      <c r="J5" s="5">
        <v>4.2</v>
      </c>
      <c r="K5" s="5">
        <v>0.8</v>
      </c>
      <c r="L5" s="5">
        <v>0.8</v>
      </c>
      <c r="M5" s="5">
        <v>1</v>
      </c>
      <c r="N5" s="7">
        <f t="shared" si="0"/>
        <v>13.199999999999998</v>
      </c>
      <c r="O5" s="7">
        <f t="shared" si="1"/>
        <v>9.6999999999999993</v>
      </c>
      <c r="P5" s="7">
        <f t="shared" si="2"/>
        <v>4.2</v>
      </c>
      <c r="Q5" s="7">
        <f t="shared" si="3"/>
        <v>0.8666666666666667</v>
      </c>
    </row>
    <row r="6" spans="1:17" x14ac:dyDescent="0.25">
      <c r="A6" s="4">
        <v>5</v>
      </c>
      <c r="B6" s="5">
        <v>12.8</v>
      </c>
      <c r="C6" s="5">
        <v>13</v>
      </c>
      <c r="D6" s="5">
        <v>13</v>
      </c>
      <c r="E6" s="5">
        <v>9</v>
      </c>
      <c r="F6" s="5">
        <v>8.8000000000000007</v>
      </c>
      <c r="G6" s="5">
        <v>8.8000000000000007</v>
      </c>
      <c r="H6" s="5">
        <v>3.1</v>
      </c>
      <c r="I6" s="5">
        <v>3.1</v>
      </c>
      <c r="J6" s="5">
        <v>3</v>
      </c>
      <c r="K6" s="5">
        <v>0.1</v>
      </c>
      <c r="L6" s="5">
        <v>0.3</v>
      </c>
      <c r="M6" s="5">
        <v>0.3</v>
      </c>
      <c r="N6" s="7">
        <f t="shared" si="0"/>
        <v>12.933333333333332</v>
      </c>
      <c r="O6" s="7">
        <f t="shared" si="1"/>
        <v>8.8666666666666671</v>
      </c>
      <c r="P6" s="7">
        <f t="shared" si="2"/>
        <v>3.0666666666666664</v>
      </c>
      <c r="Q6" s="7">
        <f t="shared" si="3"/>
        <v>0.23333333333333331</v>
      </c>
    </row>
    <row r="7" spans="1:17" x14ac:dyDescent="0.25">
      <c r="A7" s="4">
        <v>6</v>
      </c>
      <c r="B7" s="5">
        <v>12.6</v>
      </c>
      <c r="C7" s="5">
        <v>12.8</v>
      </c>
      <c r="D7" s="5">
        <v>12.8</v>
      </c>
      <c r="N7" s="7">
        <f>AVERAGE(B7:D7)</f>
        <v>12.733333333333334</v>
      </c>
      <c r="O7" s="7"/>
    </row>
    <row r="8" spans="1:17" x14ac:dyDescent="0.25">
      <c r="A8" s="4">
        <v>7</v>
      </c>
      <c r="B8" s="5">
        <v>12.4</v>
      </c>
      <c r="C8" s="5">
        <v>12.6</v>
      </c>
      <c r="D8" s="5">
        <v>12.6</v>
      </c>
      <c r="N8" s="7">
        <f t="shared" si="0"/>
        <v>12.533333333333333</v>
      </c>
      <c r="O8" s="7"/>
    </row>
    <row r="9" spans="1:17" x14ac:dyDescent="0.25">
      <c r="A9" s="4">
        <v>8</v>
      </c>
      <c r="B9" s="5">
        <v>12.2</v>
      </c>
      <c r="C9" s="5">
        <v>12.4</v>
      </c>
      <c r="D9" s="5">
        <v>12.4</v>
      </c>
      <c r="N9" s="7">
        <f t="shared" si="0"/>
        <v>12.333333333333334</v>
      </c>
      <c r="O9" s="7"/>
    </row>
    <row r="10" spans="1:17" x14ac:dyDescent="0.25">
      <c r="A10" s="4">
        <v>9</v>
      </c>
      <c r="B10" s="5">
        <v>12</v>
      </c>
      <c r="C10" s="5">
        <v>12.2</v>
      </c>
      <c r="D10" s="5">
        <v>12.12</v>
      </c>
      <c r="N10" s="7">
        <f t="shared" si="0"/>
        <v>12.106666666666667</v>
      </c>
      <c r="O10" s="7"/>
    </row>
    <row r="11" spans="1:17" x14ac:dyDescent="0.25">
      <c r="A11" s="4">
        <v>10</v>
      </c>
      <c r="B11" s="5">
        <v>11.8</v>
      </c>
      <c r="C11" s="5">
        <v>12.1</v>
      </c>
      <c r="D11" s="5">
        <v>11.8</v>
      </c>
      <c r="N11" s="7">
        <f t="shared" si="0"/>
        <v>11.9</v>
      </c>
      <c r="O11" s="7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D3" sqref="D3"/>
    </sheetView>
  </sheetViews>
  <sheetFormatPr baseColWidth="10" defaultRowHeight="15" x14ac:dyDescent="0.25"/>
  <cols>
    <col min="1" max="1" width="11.42578125" style="3"/>
    <col min="2" max="2" width="14.5703125" style="3" customWidth="1"/>
    <col min="3" max="8" width="11.42578125" style="3"/>
    <col min="9" max="9" width="11.85546875" style="3" bestFit="1" customWidth="1"/>
    <col min="10" max="16384" width="11.42578125" style="3"/>
  </cols>
  <sheetData>
    <row r="1" spans="1:12" x14ac:dyDescent="0.2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</row>
    <row r="2" spans="1:12" x14ac:dyDescent="0.25">
      <c r="A2" s="7">
        <v>18.536666666666665</v>
      </c>
      <c r="B2" s="7">
        <v>9.3244000000000007</v>
      </c>
      <c r="C2" s="7">
        <v>9.4168000000000003</v>
      </c>
      <c r="D2" s="7">
        <v>9.4831000000000003</v>
      </c>
      <c r="E2" s="7">
        <f>A2/10</f>
        <v>1.8536666666666666</v>
      </c>
      <c r="F2" s="7">
        <f>B2/5</f>
        <v>1.8648800000000001</v>
      </c>
      <c r="G2" s="11">
        <f t="shared" ref="G2:H2" si="0">C2/5</f>
        <v>1.8833600000000001</v>
      </c>
      <c r="H2" s="11">
        <f t="shared" si="0"/>
        <v>1.89662</v>
      </c>
      <c r="I2" s="7">
        <f>2*PI()/E2</f>
        <v>3.389598259582586</v>
      </c>
      <c r="J2" s="11">
        <f t="shared" ref="J2:L2" si="1">2*PI()/F2</f>
        <v>3.3692169507848151</v>
      </c>
      <c r="K2" s="11">
        <f t="shared" si="1"/>
        <v>3.3361573502567676</v>
      </c>
      <c r="L2" s="11">
        <f t="shared" si="1"/>
        <v>3.312832990888837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abSelected="1" workbookViewId="0">
      <selection activeCell="A7" sqref="A7"/>
    </sheetView>
  </sheetViews>
  <sheetFormatPr baseColWidth="10" defaultRowHeight="15" x14ac:dyDescent="0.25"/>
  <cols>
    <col min="1" max="1" width="11.42578125" style="3"/>
    <col min="2" max="2" width="17.42578125" style="6" customWidth="1"/>
    <col min="3" max="3" width="11.42578125" style="3"/>
    <col min="4" max="4" width="11.42578125" style="7"/>
    <col min="5" max="6" width="11.42578125" style="3"/>
    <col min="7" max="7" width="11.42578125" style="7"/>
    <col min="8" max="9" width="11.42578125" style="3"/>
    <col min="10" max="10" width="11.42578125" style="7"/>
    <col min="11" max="12" width="11.42578125" style="3"/>
    <col min="13" max="13" width="11.42578125" style="7"/>
    <col min="14" max="16384" width="11.42578125" style="3"/>
  </cols>
  <sheetData>
    <row r="1" spans="1:12" x14ac:dyDescent="0.25">
      <c r="A1" s="8" t="s">
        <v>26</v>
      </c>
      <c r="B1" s="8" t="s">
        <v>34</v>
      </c>
      <c r="C1" s="8" t="s">
        <v>22</v>
      </c>
      <c r="D1" s="8" t="s">
        <v>27</v>
      </c>
      <c r="E1" s="8" t="s">
        <v>35</v>
      </c>
      <c r="F1" s="8" t="s">
        <v>23</v>
      </c>
      <c r="G1" s="8" t="s">
        <v>28</v>
      </c>
      <c r="H1" s="8" t="s">
        <v>36</v>
      </c>
      <c r="I1" s="8" t="s">
        <v>24</v>
      </c>
      <c r="J1" s="8" t="s">
        <v>29</v>
      </c>
      <c r="K1" s="8" t="s">
        <v>37</v>
      </c>
      <c r="L1" s="8" t="s">
        <v>25</v>
      </c>
    </row>
    <row r="2" spans="1:12" x14ac:dyDescent="0.25">
      <c r="A2" s="13">
        <v>23.74</v>
      </c>
      <c r="B2" s="5">
        <f>2*PI()/(A2/5)</f>
        <v>1.3233330470049678</v>
      </c>
      <c r="C2" s="8">
        <v>0.3</v>
      </c>
      <c r="D2" s="5">
        <v>20.73</v>
      </c>
      <c r="E2" s="5">
        <f t="shared" ref="E2:E9" si="0">2*PI()/(D2/10)</f>
        <v>3.0309625215531049</v>
      </c>
      <c r="F2" s="5">
        <v>1.4</v>
      </c>
      <c r="G2" s="5">
        <v>24.86</v>
      </c>
      <c r="H2" s="5">
        <f t="shared" ref="H2:H9" si="1">2*PI()/(G2/10)</f>
        <v>2.5274277180931564</v>
      </c>
      <c r="I2" s="5">
        <v>1.1000000000000001</v>
      </c>
      <c r="J2" s="5">
        <v>25.15</v>
      </c>
      <c r="K2" s="5">
        <f t="shared" ref="K2:K9" si="2">2*PI()/(J2/10)</f>
        <v>2.4982844163735933</v>
      </c>
      <c r="L2" s="5">
        <v>1</v>
      </c>
    </row>
    <row r="3" spans="1:12" x14ac:dyDescent="0.25">
      <c r="A3" s="5">
        <v>23</v>
      </c>
      <c r="B3" s="5">
        <f t="shared" ref="B3:B9" si="3">2*PI()/(A3/10)</f>
        <v>2.7318196987737333</v>
      </c>
      <c r="C3" s="5">
        <v>1.2</v>
      </c>
      <c r="D3" s="5">
        <v>19.48</v>
      </c>
      <c r="E3" s="5">
        <f t="shared" si="0"/>
        <v>3.2254544698047156</v>
      </c>
      <c r="F3" s="5">
        <v>3.5</v>
      </c>
      <c r="G3" s="5">
        <v>22.36</v>
      </c>
      <c r="H3" s="5">
        <f t="shared" si="1"/>
        <v>2.8100113180588493</v>
      </c>
      <c r="I3" s="5">
        <v>1.6</v>
      </c>
      <c r="J3" s="5">
        <v>21.03</v>
      </c>
      <c r="K3" s="5">
        <f t="shared" si="2"/>
        <v>2.9877248250972825</v>
      </c>
      <c r="L3" s="5">
        <v>1.8</v>
      </c>
    </row>
    <row r="4" spans="1:12" x14ac:dyDescent="0.25">
      <c r="A4" s="5">
        <v>22.6</v>
      </c>
      <c r="B4" s="5">
        <f t="shared" si="3"/>
        <v>2.7801704899024715</v>
      </c>
      <c r="C4" s="5">
        <v>2.5</v>
      </c>
      <c r="D4" s="10">
        <v>18.59</v>
      </c>
      <c r="E4" s="5">
        <f t="shared" si="0"/>
        <v>3.3798737531896643</v>
      </c>
      <c r="F4" s="10">
        <v>8.8000000000000007</v>
      </c>
      <c r="G4" s="5">
        <v>21.44</v>
      </c>
      <c r="H4" s="5">
        <f t="shared" si="1"/>
        <v>2.9305901619307768</v>
      </c>
      <c r="I4" s="5">
        <v>2.4</v>
      </c>
      <c r="J4" s="5">
        <v>19.920000000000002</v>
      </c>
      <c r="K4" s="5">
        <f t="shared" si="2"/>
        <v>3.154209491556017</v>
      </c>
      <c r="L4" s="5">
        <v>2</v>
      </c>
    </row>
    <row r="5" spans="1:12" x14ac:dyDescent="0.25">
      <c r="A5" s="5">
        <v>18.89</v>
      </c>
      <c r="B5" s="5">
        <f t="shared" si="3"/>
        <v>3.3261965628266736</v>
      </c>
      <c r="C5" s="5">
        <v>3.5</v>
      </c>
      <c r="D5" s="5">
        <v>17.739999999999998</v>
      </c>
      <c r="E5" s="5">
        <f t="shared" si="0"/>
        <v>3.5418180987483581</v>
      </c>
      <c r="F5" s="5">
        <v>2.2000000000000002</v>
      </c>
      <c r="G5" s="10">
        <v>18.649999999999999</v>
      </c>
      <c r="H5" s="5">
        <f t="shared" si="1"/>
        <v>3.3690001647075531</v>
      </c>
      <c r="I5" s="10">
        <v>4.8</v>
      </c>
      <c r="J5" s="10">
        <v>18.829999999999998</v>
      </c>
      <c r="K5" s="10">
        <f t="shared" si="2"/>
        <v>3.3367951710990904</v>
      </c>
      <c r="L5" s="10">
        <v>2.1</v>
      </c>
    </row>
    <row r="6" spans="1:12" x14ac:dyDescent="0.25">
      <c r="A6" s="5">
        <v>18.7</v>
      </c>
      <c r="B6" s="5">
        <f t="shared" si="3"/>
        <v>3.3599921428767843</v>
      </c>
      <c r="C6" s="5">
        <v>7.2</v>
      </c>
      <c r="D6" s="5">
        <v>17.41</v>
      </c>
      <c r="E6" s="5">
        <f t="shared" si="0"/>
        <v>3.6089519283053337</v>
      </c>
      <c r="F6" s="5">
        <v>1.59</v>
      </c>
      <c r="G6" s="5">
        <v>17.79</v>
      </c>
      <c r="H6" s="5">
        <f t="shared" si="1"/>
        <v>3.5318635790779012</v>
      </c>
      <c r="I6" s="5">
        <v>2.6</v>
      </c>
      <c r="J6" s="17">
        <v>18.399999999999999</v>
      </c>
      <c r="K6" s="5">
        <f t="shared" si="2"/>
        <v>3.4147746234671668</v>
      </c>
      <c r="L6" s="17">
        <v>2</v>
      </c>
    </row>
    <row r="7" spans="1:12" x14ac:dyDescent="0.25">
      <c r="A7" s="9">
        <v>18.579999999999998</v>
      </c>
      <c r="B7" s="5">
        <f t="shared" si="3"/>
        <v>3.381692845629487</v>
      </c>
      <c r="C7" s="9">
        <v>20</v>
      </c>
      <c r="D7" s="5">
        <v>17</v>
      </c>
      <c r="E7" s="5">
        <f t="shared" si="0"/>
        <v>3.6959913571644627</v>
      </c>
      <c r="F7" s="5">
        <v>1</v>
      </c>
      <c r="G7" s="5">
        <v>17.440000000000001</v>
      </c>
      <c r="H7" s="5">
        <f t="shared" si="1"/>
        <v>3.6027438687956339</v>
      </c>
      <c r="I7" s="5">
        <v>2.2999999999999998</v>
      </c>
      <c r="J7" s="5">
        <v>16.63</v>
      </c>
      <c r="K7" s="5">
        <f t="shared" si="2"/>
        <v>3.7782232755138829</v>
      </c>
      <c r="L7" s="5">
        <v>1.1000000000000001</v>
      </c>
    </row>
    <row r="8" spans="1:12" x14ac:dyDescent="0.25">
      <c r="A8" s="5">
        <v>15.75</v>
      </c>
      <c r="B8" s="5">
        <f t="shared" si="3"/>
        <v>3.9893240045584677</v>
      </c>
      <c r="C8" s="5">
        <v>2.5</v>
      </c>
      <c r="D8" s="5">
        <v>15.52</v>
      </c>
      <c r="E8" s="5">
        <f t="shared" si="0"/>
        <v>4.0484441412239605</v>
      </c>
      <c r="F8" s="5">
        <v>0.5</v>
      </c>
      <c r="G8" s="16">
        <v>15.29</v>
      </c>
      <c r="H8" s="16">
        <f t="shared" si="1"/>
        <v>4.10934290855434</v>
      </c>
      <c r="I8" s="16">
        <v>0.9</v>
      </c>
      <c r="J8" s="5">
        <v>15.89</v>
      </c>
      <c r="K8" s="5">
        <f t="shared" si="2"/>
        <v>3.954175775443415</v>
      </c>
      <c r="L8" s="5">
        <v>0.8</v>
      </c>
    </row>
    <row r="9" spans="1:12" x14ac:dyDescent="0.25">
      <c r="A9" s="5">
        <v>13.56</v>
      </c>
      <c r="B9" s="5">
        <f t="shared" si="3"/>
        <v>4.6336174831707861</v>
      </c>
      <c r="C9" s="5">
        <v>0.3</v>
      </c>
      <c r="D9" s="5">
        <v>13.39</v>
      </c>
      <c r="E9" s="5">
        <f t="shared" si="0"/>
        <v>4.6924460845254563</v>
      </c>
      <c r="F9" s="5">
        <v>0.3</v>
      </c>
      <c r="G9" s="5">
        <v>13.38</v>
      </c>
      <c r="H9" s="5">
        <f t="shared" si="1"/>
        <v>4.6959531443793621</v>
      </c>
      <c r="I9" s="5">
        <v>0.6</v>
      </c>
      <c r="J9" s="5">
        <v>13.23</v>
      </c>
      <c r="K9" s="5">
        <f t="shared" si="2"/>
        <v>4.7491952435219851</v>
      </c>
      <c r="L9" s="5">
        <v>0.4</v>
      </c>
    </row>
    <row r="10" spans="1:12" x14ac:dyDescent="0.25">
      <c r="A10" s="5"/>
      <c r="B10" s="5"/>
      <c r="C10" s="14"/>
      <c r="D10" s="15"/>
      <c r="E10" s="15"/>
      <c r="F10" s="15"/>
      <c r="G10" s="15"/>
      <c r="H10" s="15"/>
      <c r="I10" s="15"/>
      <c r="J10" s="15"/>
    </row>
  </sheetData>
  <sortState xmlns:xlrd2="http://schemas.microsoft.com/office/spreadsheetml/2017/richdata2" ref="J2:L9">
    <sortCondition ref="K2:K9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0 y 1</vt:lpstr>
      <vt:lpstr>Fase 2</vt:lpstr>
      <vt:lpstr>Fase 3</vt:lpstr>
      <vt:lpstr>Fase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Brian Barajas</cp:lastModifiedBy>
  <cp:lastPrinted>2022-07-25T02:16:41Z</cp:lastPrinted>
  <dcterms:created xsi:type="dcterms:W3CDTF">2022-07-25T01:34:27Z</dcterms:created>
  <dcterms:modified xsi:type="dcterms:W3CDTF">2022-08-21T05:44:00Z</dcterms:modified>
</cp:coreProperties>
</file>