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b1\Desktop\Lab Fisica III\Lab 4\"/>
    </mc:Choice>
  </mc:AlternateContent>
  <xr:revisionPtr revIDLastSave="0" documentId="13_ncr:1_{209043AC-E74D-496A-A2B4-9761C599ABA3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Punto 2" sheetId="4" r:id="rId1"/>
    <sheet name="Punto 3" sheetId="6" r:id="rId2"/>
    <sheet name="Punto 4" sheetId="2" r:id="rId3"/>
    <sheet name="Punto 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3" l="1"/>
  <c r="D2" i="6"/>
  <c r="D3" i="6"/>
  <c r="D4" i="6"/>
  <c r="D5" i="6"/>
  <c r="B3" i="2"/>
  <c r="B4" i="2"/>
  <c r="B5" i="2"/>
  <c r="B6" i="2"/>
  <c r="B7" i="2"/>
  <c r="B8" i="2"/>
  <c r="B9" i="2"/>
  <c r="B10" i="2"/>
  <c r="B11" i="2"/>
  <c r="B12" i="2"/>
  <c r="B13" i="2"/>
  <c r="B14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4" i="3"/>
  <c r="D5" i="3"/>
  <c r="D7" i="3"/>
  <c r="D12" i="3"/>
  <c r="D6" i="3"/>
  <c r="D9" i="3"/>
  <c r="D10" i="3"/>
  <c r="D8" i="3"/>
  <c r="D11" i="3"/>
</calcChain>
</file>

<file path=xl/sharedStrings.xml><?xml version="1.0" encoding="utf-8"?>
<sst xmlns="http://schemas.openxmlformats.org/spreadsheetml/2006/main" count="39" uniqueCount="33">
  <si>
    <t>x</t>
  </si>
  <si>
    <t>y</t>
  </si>
  <si>
    <t>V</t>
  </si>
  <si>
    <t>Angulo</t>
  </si>
  <si>
    <t>V1</t>
  </si>
  <si>
    <t>V2</t>
  </si>
  <si>
    <t>MATERIAL</t>
  </si>
  <si>
    <t>Grosor material</t>
  </si>
  <si>
    <t>Espuma densa negra</t>
  </si>
  <si>
    <t>1 cm</t>
  </si>
  <si>
    <t>Lámina pasta blanca</t>
  </si>
  <si>
    <t>4 mm</t>
  </si>
  <si>
    <t>Lámina acrílico</t>
  </si>
  <si>
    <t>3 mm</t>
  </si>
  <si>
    <t>Lámina aluminio</t>
  </si>
  <si>
    <t>1 mm</t>
  </si>
  <si>
    <t>2 láminas aluminio</t>
  </si>
  <si>
    <t>2 mm</t>
  </si>
  <si>
    <t>PVC compacto</t>
  </si>
  <si>
    <t>2 cm</t>
  </si>
  <si>
    <t>Espuma seca</t>
  </si>
  <si>
    <t>1.8 cm</t>
  </si>
  <si>
    <t>Espuma mojada</t>
  </si>
  <si>
    <t>Una espuma mojada y una seca</t>
  </si>
  <si>
    <t>3.6 cm</t>
  </si>
  <si>
    <t>Dos espumas secas</t>
  </si>
  <si>
    <t>Dos espumas mojadas</t>
  </si>
  <si>
    <t>Voltaje (V)</t>
  </si>
  <si>
    <t>Coef. Absorción</t>
  </si>
  <si>
    <t>Sin Material</t>
  </si>
  <si>
    <t>V_prom</t>
  </si>
  <si>
    <t>V_norm</t>
  </si>
  <si>
    <t>Angulo_rad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</si>
</sst>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15" fillId="0" borderId="0" xfId="0" applyFont="1"/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NumberFormat="1" applyFill="1" applyBorder="1" applyAlignment="1">
      <alignment horizontal="center" vertic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tabSelected="1" workbookViewId="0">
      <selection activeCell="F14" sqref="F14"/>
    </sheetView>
  </sheetViews>
  <sheetFormatPr baseColWidth="10" defaultRowHeight="14.25"/>
  <sheetData>
    <row r="1" spans="1:3" ht="15">
      <c r="A1" s="2" t="s">
        <v>0</v>
      </c>
      <c r="B1" s="2" t="s">
        <v>1</v>
      </c>
      <c r="C1" s="2" t="s">
        <v>2</v>
      </c>
    </row>
    <row r="2" spans="1:3">
      <c r="A2" s="3">
        <v>17</v>
      </c>
      <c r="B2" s="3">
        <v>-15</v>
      </c>
      <c r="C2" s="5">
        <v>0.23</v>
      </c>
    </row>
    <row r="3" spans="1:3">
      <c r="A3" s="3">
        <v>17</v>
      </c>
      <c r="B3" s="3">
        <v>-10</v>
      </c>
      <c r="C3" s="5">
        <v>1.1299999999999999</v>
      </c>
    </row>
    <row r="4" spans="1:3">
      <c r="A4" s="3">
        <v>17</v>
      </c>
      <c r="B4" s="3">
        <v>-5</v>
      </c>
      <c r="C4" s="5">
        <v>4.8</v>
      </c>
    </row>
    <row r="5" spans="1:3">
      <c r="A5" s="3">
        <v>17</v>
      </c>
      <c r="B5" s="3">
        <v>0</v>
      </c>
      <c r="C5" s="5">
        <v>7.3</v>
      </c>
    </row>
    <row r="6" spans="1:3">
      <c r="A6" s="3">
        <v>17</v>
      </c>
      <c r="B6" s="3">
        <v>5</v>
      </c>
      <c r="C6" s="5">
        <v>5.0999999999999996</v>
      </c>
    </row>
    <row r="7" spans="1:3">
      <c r="A7" s="3">
        <v>17</v>
      </c>
      <c r="B7" s="3">
        <v>10</v>
      </c>
      <c r="C7" s="5">
        <v>1.1499999999999999</v>
      </c>
    </row>
    <row r="8" spans="1:3">
      <c r="A8" s="3">
        <v>17</v>
      </c>
      <c r="B8" s="3">
        <v>15</v>
      </c>
      <c r="C8" s="5">
        <v>0.35</v>
      </c>
    </row>
    <row r="9" spans="1:3">
      <c r="A9" s="3">
        <v>27</v>
      </c>
      <c r="B9" s="3">
        <v>-15</v>
      </c>
      <c r="C9" s="5">
        <v>0.45</v>
      </c>
    </row>
    <row r="10" spans="1:3">
      <c r="A10" s="3">
        <v>27</v>
      </c>
      <c r="B10" s="3">
        <v>-10</v>
      </c>
      <c r="C10" s="5">
        <v>1.6</v>
      </c>
    </row>
    <row r="11" spans="1:3">
      <c r="A11" s="3">
        <v>27</v>
      </c>
      <c r="B11" s="3">
        <v>-5</v>
      </c>
      <c r="C11" s="5">
        <v>5</v>
      </c>
    </row>
    <row r="12" spans="1:3">
      <c r="A12" s="3">
        <v>27</v>
      </c>
      <c r="B12" s="3">
        <v>0</v>
      </c>
      <c r="C12" s="5">
        <v>6.1</v>
      </c>
    </row>
    <row r="13" spans="1:3">
      <c r="A13" s="3">
        <v>27</v>
      </c>
      <c r="B13" s="3">
        <v>5</v>
      </c>
      <c r="C13" s="5">
        <v>5.2</v>
      </c>
    </row>
    <row r="14" spans="1:3">
      <c r="A14" s="3">
        <v>27</v>
      </c>
      <c r="B14" s="3">
        <v>10</v>
      </c>
      <c r="C14" s="11">
        <v>1.8</v>
      </c>
    </row>
    <row r="15" spans="1:3">
      <c r="A15" s="3">
        <v>27</v>
      </c>
      <c r="B15" s="3">
        <v>15</v>
      </c>
      <c r="C15" s="5">
        <v>0.45</v>
      </c>
    </row>
    <row r="16" spans="1:3">
      <c r="A16" s="3">
        <v>37</v>
      </c>
      <c r="B16" s="3">
        <v>-15</v>
      </c>
      <c r="C16" s="5">
        <v>0.8</v>
      </c>
    </row>
    <row r="17" spans="1:3">
      <c r="A17" s="3">
        <v>37</v>
      </c>
      <c r="B17" s="3">
        <v>-10</v>
      </c>
      <c r="C17" s="5">
        <v>2</v>
      </c>
    </row>
    <row r="18" spans="1:3">
      <c r="A18" s="3">
        <v>37</v>
      </c>
      <c r="B18" s="3">
        <v>-5</v>
      </c>
      <c r="C18" s="5">
        <v>3.6</v>
      </c>
    </row>
    <row r="19" spans="1:3">
      <c r="A19" s="3">
        <v>37</v>
      </c>
      <c r="B19" s="3">
        <v>0</v>
      </c>
      <c r="C19" s="5">
        <v>4.9000000000000004</v>
      </c>
    </row>
    <row r="20" spans="1:3">
      <c r="A20" s="3">
        <v>37</v>
      </c>
      <c r="B20" s="3">
        <v>5</v>
      </c>
      <c r="C20" s="5">
        <v>3.8</v>
      </c>
    </row>
    <row r="21" spans="1:3">
      <c r="A21" s="3">
        <v>37</v>
      </c>
      <c r="B21" s="3">
        <v>10</v>
      </c>
      <c r="C21" s="5">
        <v>2.1</v>
      </c>
    </row>
    <row r="22" spans="1:3">
      <c r="A22" s="3">
        <v>37</v>
      </c>
      <c r="B22" s="3">
        <v>15</v>
      </c>
      <c r="C22" s="5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A2" sqref="A2"/>
    </sheetView>
  </sheetViews>
  <sheetFormatPr baseColWidth="10" defaultRowHeight="14.25"/>
  <sheetData>
    <row r="1" spans="1:4" ht="15">
      <c r="A1" s="2" t="s">
        <v>1</v>
      </c>
      <c r="B1" s="2" t="s">
        <v>0</v>
      </c>
      <c r="C1" s="2" t="s">
        <v>2</v>
      </c>
      <c r="D1" s="6" t="s">
        <v>31</v>
      </c>
    </row>
    <row r="2" spans="1:4">
      <c r="A2" s="3">
        <v>0</v>
      </c>
      <c r="B2" s="3">
        <v>0.1</v>
      </c>
      <c r="C2" s="10">
        <v>10.3</v>
      </c>
      <c r="D2" s="10">
        <f>C2/MAX($C$2:$C$5)</f>
        <v>1</v>
      </c>
    </row>
    <row r="3" spans="1:4">
      <c r="A3" s="3">
        <v>0</v>
      </c>
      <c r="B3" s="3">
        <v>0.2</v>
      </c>
      <c r="C3" s="5">
        <v>6.6</v>
      </c>
      <c r="D3" s="10">
        <f>C3/MAX($C$2:$C$5)</f>
        <v>0.64077669902912615</v>
      </c>
    </row>
    <row r="4" spans="1:4">
      <c r="A4" s="3">
        <v>0</v>
      </c>
      <c r="B4" s="3">
        <v>0.3</v>
      </c>
      <c r="C4" s="10">
        <v>5.5</v>
      </c>
      <c r="D4" s="10">
        <f>C4/MAX($C$2:$C$5)</f>
        <v>0.53398058252427183</v>
      </c>
    </row>
    <row r="5" spans="1:4">
      <c r="A5" s="3">
        <v>0</v>
      </c>
      <c r="B5" s="3">
        <v>0.4</v>
      </c>
      <c r="C5" s="5">
        <v>3.3</v>
      </c>
      <c r="D5" s="10">
        <f>C5/MAX($C$2:$C$5)</f>
        <v>0.32038834951456308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C1" sqref="C1:D14"/>
    </sheetView>
  </sheetViews>
  <sheetFormatPr baseColWidth="10" defaultRowHeight="14.25"/>
  <cols>
    <col min="1" max="1" width="10.625" customWidth="1"/>
    <col min="3" max="15" width="10.625" customWidth="1"/>
  </cols>
  <sheetData>
    <row r="1" spans="1:5" ht="15">
      <c r="A1" s="2" t="s">
        <v>3</v>
      </c>
      <c r="B1" s="1" t="s">
        <v>32</v>
      </c>
      <c r="C1" s="2" t="s">
        <v>4</v>
      </c>
      <c r="D1" s="2" t="s">
        <v>5</v>
      </c>
      <c r="E1" s="7" t="s">
        <v>30</v>
      </c>
    </row>
    <row r="2" spans="1:5">
      <c r="A2" s="3">
        <v>0</v>
      </c>
      <c r="B2">
        <f>A2*PI()/180</f>
        <v>0</v>
      </c>
      <c r="C2" s="5">
        <v>0.1</v>
      </c>
      <c r="D2" s="5">
        <v>0.1</v>
      </c>
      <c r="E2">
        <f>AVERAGE(C2:D2)</f>
        <v>0.1</v>
      </c>
    </row>
    <row r="3" spans="1:5">
      <c r="A3" s="3">
        <v>30</v>
      </c>
      <c r="B3">
        <f t="shared" ref="B3:B14" si="0">A3*PI()/180</f>
        <v>0.52359877559829882</v>
      </c>
      <c r="C3" s="5">
        <v>0.8</v>
      </c>
      <c r="D3" s="5">
        <v>0.82</v>
      </c>
      <c r="E3">
        <f t="shared" ref="E3:E14" si="1">AVERAGE(C3:D3)</f>
        <v>0.81</v>
      </c>
    </row>
    <row r="4" spans="1:5">
      <c r="A4" s="3">
        <v>60</v>
      </c>
      <c r="B4">
        <f t="shared" si="0"/>
        <v>1.0471975511965976</v>
      </c>
      <c r="C4" s="5">
        <v>4.3</v>
      </c>
      <c r="D4" s="5">
        <v>4.0999999999999996</v>
      </c>
      <c r="E4">
        <f t="shared" si="1"/>
        <v>4.1999999999999993</v>
      </c>
    </row>
    <row r="5" spans="1:5">
      <c r="A5" s="3">
        <v>90</v>
      </c>
      <c r="B5">
        <f t="shared" si="0"/>
        <v>1.5707963267948966</v>
      </c>
      <c r="C5" s="5">
        <v>5.0999999999999996</v>
      </c>
      <c r="D5" s="3">
        <v>5</v>
      </c>
      <c r="E5">
        <f t="shared" si="1"/>
        <v>5.05</v>
      </c>
    </row>
    <row r="6" spans="1:5">
      <c r="A6" s="3">
        <v>120</v>
      </c>
      <c r="B6">
        <f t="shared" si="0"/>
        <v>2.0943951023931953</v>
      </c>
      <c r="C6" s="5">
        <v>4</v>
      </c>
      <c r="D6" s="5">
        <v>4.3</v>
      </c>
      <c r="E6">
        <f t="shared" si="1"/>
        <v>4.1500000000000004</v>
      </c>
    </row>
    <row r="7" spans="1:5">
      <c r="A7" s="3">
        <v>150</v>
      </c>
      <c r="B7">
        <f t="shared" si="0"/>
        <v>2.6179938779914944</v>
      </c>
      <c r="C7" s="5">
        <v>0.8</v>
      </c>
      <c r="D7" s="5">
        <v>0.8</v>
      </c>
      <c r="E7">
        <f t="shared" si="1"/>
        <v>0.8</v>
      </c>
    </row>
    <row r="8" spans="1:5">
      <c r="A8" s="3">
        <v>180</v>
      </c>
      <c r="B8">
        <f t="shared" si="0"/>
        <v>3.1415926535897931</v>
      </c>
      <c r="C8" s="5">
        <v>0.1</v>
      </c>
      <c r="D8" s="5">
        <v>0.1</v>
      </c>
      <c r="E8">
        <f t="shared" si="1"/>
        <v>0.1</v>
      </c>
    </row>
    <row r="9" spans="1:5">
      <c r="A9" s="3">
        <v>210</v>
      </c>
      <c r="B9">
        <f t="shared" si="0"/>
        <v>3.6651914291880923</v>
      </c>
      <c r="C9" s="5">
        <v>0.9</v>
      </c>
      <c r="D9" s="5">
        <v>0.8</v>
      </c>
      <c r="E9">
        <f t="shared" si="1"/>
        <v>0.85000000000000009</v>
      </c>
    </row>
    <row r="10" spans="1:5">
      <c r="A10" s="3">
        <v>240</v>
      </c>
      <c r="B10">
        <f t="shared" si="0"/>
        <v>4.1887902047863905</v>
      </c>
      <c r="C10" s="5">
        <v>4.0999999999999996</v>
      </c>
      <c r="D10" s="5">
        <v>3.9</v>
      </c>
      <c r="E10">
        <f t="shared" si="1"/>
        <v>4</v>
      </c>
    </row>
    <row r="11" spans="1:5">
      <c r="A11" s="3">
        <v>270</v>
      </c>
      <c r="B11">
        <f t="shared" si="0"/>
        <v>4.7123889803846897</v>
      </c>
      <c r="C11" s="5">
        <v>5.0999999999999996</v>
      </c>
      <c r="D11" s="5">
        <v>4.9000000000000004</v>
      </c>
      <c r="E11">
        <f t="shared" si="1"/>
        <v>5</v>
      </c>
    </row>
    <row r="12" spans="1:5">
      <c r="A12" s="3">
        <v>300</v>
      </c>
      <c r="B12">
        <f t="shared" si="0"/>
        <v>5.2359877559829888</v>
      </c>
      <c r="C12" s="5">
        <v>4.0999999999999996</v>
      </c>
      <c r="D12" s="5">
        <v>4.4000000000000004</v>
      </c>
      <c r="E12">
        <f t="shared" si="1"/>
        <v>4.25</v>
      </c>
    </row>
    <row r="13" spans="1:5">
      <c r="A13" s="3">
        <v>330</v>
      </c>
      <c r="B13">
        <f t="shared" si="0"/>
        <v>5.7595865315812871</v>
      </c>
      <c r="C13" s="5">
        <v>0.79</v>
      </c>
      <c r="D13" s="5">
        <v>0.81</v>
      </c>
      <c r="E13">
        <f t="shared" si="1"/>
        <v>0.8</v>
      </c>
    </row>
    <row r="14" spans="1:5">
      <c r="A14" s="3">
        <v>360</v>
      </c>
      <c r="B14">
        <f t="shared" si="0"/>
        <v>6.2831853071795862</v>
      </c>
      <c r="C14" s="5">
        <v>0.1</v>
      </c>
      <c r="D14" s="5">
        <v>0.1</v>
      </c>
      <c r="E14">
        <f t="shared" si="1"/>
        <v>0.1</v>
      </c>
    </row>
  </sheetData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4" sqref="D14"/>
    </sheetView>
  </sheetViews>
  <sheetFormatPr baseColWidth="10" defaultRowHeight="14.25"/>
  <cols>
    <col min="1" max="1" width="27.5" style="4" bestFit="1" customWidth="1"/>
    <col min="2" max="2" width="14.625" style="4" bestFit="1" customWidth="1"/>
    <col min="3" max="3" width="12.125" style="4" bestFit="1" customWidth="1"/>
    <col min="4" max="4" width="15.5" bestFit="1" customWidth="1"/>
  </cols>
  <sheetData>
    <row r="1" spans="1:4" ht="15">
      <c r="A1" s="2" t="s">
        <v>6</v>
      </c>
      <c r="B1" s="2" t="s">
        <v>7</v>
      </c>
      <c r="C1" s="2" t="s">
        <v>27</v>
      </c>
      <c r="D1" s="6" t="s">
        <v>28</v>
      </c>
    </row>
    <row r="2" spans="1:4">
      <c r="A2" s="8" t="s">
        <v>29</v>
      </c>
      <c r="B2" s="8"/>
      <c r="C2" s="8">
        <v>7.6</v>
      </c>
      <c r="D2" s="9"/>
    </row>
    <row r="3" spans="1:4">
      <c r="A3" s="3" t="s">
        <v>20</v>
      </c>
      <c r="B3" s="3" t="s">
        <v>21</v>
      </c>
      <c r="C3" s="5">
        <v>7.6</v>
      </c>
      <c r="D3" s="10">
        <v>0</v>
      </c>
    </row>
    <row r="4" spans="1:4">
      <c r="A4" s="3" t="s">
        <v>8</v>
      </c>
      <c r="B4" s="3" t="s">
        <v>9</v>
      </c>
      <c r="C4" s="3">
        <v>8</v>
      </c>
      <c r="D4" s="10">
        <f t="shared" ref="D4:D13" si="0">($C$2-C4)/$C$2*100</f>
        <v>-5.2631578947368478</v>
      </c>
    </row>
    <row r="5" spans="1:4">
      <c r="A5" s="3" t="s">
        <v>10</v>
      </c>
      <c r="B5" s="3" t="s">
        <v>11</v>
      </c>
      <c r="C5" s="5">
        <v>6.7</v>
      </c>
      <c r="D5" s="10">
        <f t="shared" si="0"/>
        <v>11.842105263157888</v>
      </c>
    </row>
    <row r="6" spans="1:4">
      <c r="A6" s="3" t="s">
        <v>18</v>
      </c>
      <c r="B6" s="3" t="s">
        <v>19</v>
      </c>
      <c r="C6" s="5">
        <v>6.6</v>
      </c>
      <c r="D6" s="10">
        <f t="shared" si="0"/>
        <v>13.157894736842104</v>
      </c>
    </row>
    <row r="7" spans="1:4">
      <c r="A7" s="3" t="s">
        <v>12</v>
      </c>
      <c r="B7" s="3" t="s">
        <v>13</v>
      </c>
      <c r="C7" s="5">
        <v>6.2</v>
      </c>
      <c r="D7" s="10">
        <f t="shared" si="0"/>
        <v>18.421052631578942</v>
      </c>
    </row>
    <row r="8" spans="1:4">
      <c r="A8" s="3" t="s">
        <v>25</v>
      </c>
      <c r="B8" s="3" t="s">
        <v>24</v>
      </c>
      <c r="C8" s="5">
        <v>6.1</v>
      </c>
      <c r="D8" s="10">
        <f t="shared" si="0"/>
        <v>19.736842105263158</v>
      </c>
    </row>
    <row r="9" spans="1:4">
      <c r="A9" s="3" t="s">
        <v>22</v>
      </c>
      <c r="B9" s="3" t="s">
        <v>21</v>
      </c>
      <c r="C9" s="5">
        <v>3.5</v>
      </c>
      <c r="D9" s="10">
        <f t="shared" si="0"/>
        <v>53.94736842105263</v>
      </c>
    </row>
    <row r="10" spans="1:4">
      <c r="A10" s="3" t="s">
        <v>23</v>
      </c>
      <c r="B10" s="3" t="s">
        <v>24</v>
      </c>
      <c r="C10" s="5">
        <v>3.1</v>
      </c>
      <c r="D10" s="10">
        <f t="shared" si="0"/>
        <v>59.21052631578948</v>
      </c>
    </row>
    <row r="11" spans="1:4">
      <c r="A11" s="3" t="s">
        <v>26</v>
      </c>
      <c r="B11" s="3" t="s">
        <v>24</v>
      </c>
      <c r="C11" s="5">
        <v>2.1</v>
      </c>
      <c r="D11" s="10">
        <f t="shared" si="0"/>
        <v>72.368421052631575</v>
      </c>
    </row>
    <row r="12" spans="1:4">
      <c r="A12" s="3" t="s">
        <v>14</v>
      </c>
      <c r="B12" s="3" t="s">
        <v>15</v>
      </c>
      <c r="C12" s="5">
        <v>0.25</v>
      </c>
      <c r="D12" s="10">
        <f t="shared" si="0"/>
        <v>96.710526315789465</v>
      </c>
    </row>
    <row r="13" spans="1:4">
      <c r="A13" s="3" t="s">
        <v>16</v>
      </c>
      <c r="B13" s="3" t="s">
        <v>17</v>
      </c>
      <c r="C13" s="5">
        <v>0.24</v>
      </c>
      <c r="D13" s="10">
        <f>($C$2-C13)/$C$2*100</f>
        <v>96.84210526315789</v>
      </c>
    </row>
  </sheetData>
  <sortState xmlns:xlrd2="http://schemas.microsoft.com/office/spreadsheetml/2017/richdata2" ref="A2:D13">
    <sortCondition ref="D2:D13"/>
  </sortState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Punto 2</vt:lpstr>
      <vt:lpstr>Punto 3</vt:lpstr>
      <vt:lpstr>Punto 4</vt:lpstr>
      <vt:lpstr>Punto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Barajas</dc:creator>
  <cp:lastModifiedBy>Brian Barajas</cp:lastModifiedBy>
  <cp:revision>7</cp:revision>
  <dcterms:created xsi:type="dcterms:W3CDTF">2022-08-01T14:10:21Z</dcterms:created>
  <dcterms:modified xsi:type="dcterms:W3CDTF">2022-08-22T09:28:08Z</dcterms:modified>
</cp:coreProperties>
</file>