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1" sheetId="1" state="visible" r:id="rId1"/>
    <sheet name="Hoja3" sheetId="2" state="visible" r:id="rId2"/>
    <sheet name="Hoja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Arial"/>
      <color theme="1"/>
      <sz val="11"/>
    </font>
    <font>
      <name val="Arial"/>
      <b val="1"/>
      <color theme="1"/>
      <sz val="12"/>
    </font>
    <font/>
    <font>
      <name val="Calibri"/>
      <b val="1"/>
      <color theme="1"/>
      <sz val="12"/>
    </font>
    <font>
      <color theme="1"/>
      <sz val="11"/>
    </font>
    <font>
      <name val="Calibri"/>
      <b val="1"/>
      <color theme="1"/>
      <sz val="22"/>
    </font>
    <font>
      <name val="Calibri"/>
      <color theme="1"/>
      <sz val="11"/>
    </font>
    <font>
      <name val="Verdana"/>
      <b val="1"/>
      <color theme="1"/>
      <sz val="11"/>
    </font>
    <font>
      <name val="Verdana"/>
      <color theme="1"/>
      <sz val="8"/>
    </font>
    <font>
      <name val="Verdana"/>
      <color theme="1"/>
      <sz val="10"/>
    </font>
    <font>
      <name val="Verdana"/>
      <color theme="1"/>
      <sz val="12"/>
    </font>
    <font>
      <name val="Verdana"/>
      <color theme="1"/>
      <sz val="11"/>
    </font>
    <font>
      <name val="Calibri"/>
      <color theme="1"/>
    </font>
    <font>
      <name val="Calibri"/>
      <color theme="1"/>
      <sz val="8"/>
    </font>
    <font>
      <name val="Verdana"/>
      <b val="1"/>
      <color theme="1"/>
      <sz val="12"/>
    </font>
    <font>
      <name val="Verdana"/>
      <b val="1"/>
      <color theme="1"/>
      <sz val="8"/>
    </font>
    <font>
      <name val="Verdana"/>
      <color theme="1"/>
      <sz val="7"/>
    </font>
    <font>
      <name val="Verdana"/>
      <color theme="1"/>
      <sz val="9"/>
    </font>
    <font>
      <name val="Verdana"/>
      <b val="1"/>
      <color theme="1"/>
      <sz val="10"/>
    </font>
    <font>
      <name val="Verdana"/>
      <b val="1"/>
      <color theme="1"/>
      <sz val="9"/>
    </font>
    <font>
      <name val="Arial"/>
      <color theme="1"/>
      <sz val="10"/>
    </font>
  </fonts>
  <fills count="10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3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double">
        <color rgb="FF000000"/>
      </bottom>
      <diagonal/>
    </border>
    <border>
      <left/>
      <right style="thin">
        <color rgb="FF000000"/>
      </right>
      <top style="thin">
        <color rgb="FFC0C0C0"/>
      </top>
      <bottom style="double">
        <color rgb="FF000000"/>
      </bottom>
      <diagonal/>
    </border>
    <border>
      <left/>
      <right style="medium">
        <color rgb="FF000000"/>
      </right>
      <top style="thin">
        <color rgb="FFC0C0C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C0C0C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borderId="3" fillId="0" fontId="0" numFmtId="0"/>
  </cellStyleXfs>
  <cellXfs count="950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borderId="1" fillId="0" fontId="2" numFmtId="0" pivotButton="0" quotePrefix="0" xfId="0"/>
    <xf borderId="0" fillId="0" fontId="3" numFmtId="0" pivotButton="0" quotePrefix="0" xfId="0"/>
    <xf applyAlignment="1" borderId="2" fillId="0" fontId="1" numFmtId="17" pivotButton="0" quotePrefix="0" xfId="0">
      <alignment horizontal="center"/>
    </xf>
    <xf borderId="2" fillId="0" fontId="2" numFmtId="0" pivotButton="0" quotePrefix="0" xfId="0"/>
    <xf applyAlignment="1" borderId="2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borderId="0" fillId="0" fontId="4" numFmtId="0" pivotButton="0" quotePrefix="0" xfId="0"/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borderId="3" fillId="2" fontId="7" numFmtId="1" pivotButton="0" quotePrefix="0" xfId="0"/>
    <xf applyAlignment="1" borderId="4" fillId="0" fontId="8" numFmtId="1" pivotButton="0" quotePrefix="0" xfId="0">
      <alignment horizontal="center" vertical="center"/>
    </xf>
    <xf applyAlignment="1" borderId="5" fillId="0" fontId="8" numFmtId="1" pivotButton="0" quotePrefix="0" xfId="0">
      <alignment horizontal="center" vertical="center"/>
    </xf>
    <xf applyAlignment="1" borderId="6" fillId="0" fontId="8" numFmtId="1" pivotButton="0" quotePrefix="0" xfId="0">
      <alignment horizontal="center" vertical="center"/>
    </xf>
    <xf borderId="7" fillId="0" fontId="2" numFmtId="0" pivotButton="0" quotePrefix="0" xfId="0"/>
    <xf borderId="8" fillId="0" fontId="2" numFmtId="0" pivotButton="0" quotePrefix="0" xfId="0"/>
    <xf applyAlignment="1" borderId="6" fillId="0" fontId="8" numFmtId="1" pivotButton="0" quotePrefix="0" xfId="0">
      <alignment horizontal="center" vertical="center" wrapText="1"/>
    </xf>
    <xf applyAlignment="1" borderId="5" fillId="2" fontId="8" numFmtId="1" pivotButton="0" quotePrefix="0" xfId="0">
      <alignment horizontal="center" vertical="center" wrapText="1"/>
    </xf>
    <xf applyAlignment="1" borderId="6" fillId="2" fontId="8" numFmtId="1" pivotButton="0" quotePrefix="0" xfId="0">
      <alignment horizontal="center" vertical="center" wrapText="1"/>
    </xf>
    <xf applyAlignment="1" borderId="9" fillId="2" fontId="8" numFmtId="1" pivotButton="0" quotePrefix="0" xfId="0">
      <alignment horizontal="center" vertical="center" wrapText="1"/>
    </xf>
    <xf borderId="3" fillId="3" fontId="9" numFmtId="1" pivotButton="0" quotePrefix="0" xfId="0"/>
    <xf borderId="3" fillId="2" fontId="9" numFmtId="1" pivotButton="0" quotePrefix="0" xfId="0"/>
    <xf borderId="3" fillId="4" fontId="9" numFmtId="1" pivotButton="0" quotePrefix="0" xfId="0"/>
    <xf borderId="3" fillId="5" fontId="9" numFmtId="1" pivotButton="0" quotePrefix="0" xfId="0"/>
    <xf borderId="10" fillId="0" fontId="2" numFmtId="0" pivotButton="0" quotePrefix="0" xfId="0"/>
    <xf borderId="11" fillId="0" fontId="2" numFmtId="0" pivotButton="0" quotePrefix="0" xfId="0"/>
    <xf applyAlignment="1" borderId="11" fillId="0" fontId="8" numFmtId="1" pivotButton="0" quotePrefix="0" xfId="0">
      <alignment horizontal="center" vertical="center"/>
    </xf>
    <xf applyAlignment="1" borderId="12" fillId="0" fontId="8" numFmtId="1" pivotButton="0" quotePrefix="0" xfId="0">
      <alignment horizontal="center" vertical="center"/>
    </xf>
    <xf applyAlignment="1" borderId="13" fillId="0" fontId="8" numFmtId="1" pivotButton="0" quotePrefix="0" xfId="0">
      <alignment horizontal="center" vertical="center" wrapText="1"/>
    </xf>
    <xf applyAlignment="1" borderId="1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 wrapText="1"/>
    </xf>
    <xf applyAlignment="1" borderId="15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6" fillId="2" fontId="8" numFmtId="1" pivotButton="0" quotePrefix="0" xfId="0">
      <alignment horizontal="center" vertical="center" wrapText="1"/>
    </xf>
    <xf borderId="17" fillId="0" fontId="2" numFmtId="0" pivotButton="0" quotePrefix="0" xfId="0"/>
    <xf borderId="3" fillId="3" fontId="10" numFmtId="1" pivotButton="0" quotePrefix="0" xfId="0"/>
    <xf applyAlignment="1" borderId="18" fillId="0" fontId="8" numFmtId="1" pivotButton="0" quotePrefix="0" xfId="0">
      <alignment horizontal="center" vertical="center" wrapText="1"/>
    </xf>
    <xf borderId="19" fillId="0" fontId="8" numFmtId="1" pivotButton="0" quotePrefix="0" xfId="0"/>
    <xf borderId="20" fillId="6" fontId="8" numFmtId="1" pivotButton="0" quotePrefix="0" xfId="0"/>
    <xf borderId="21" fillId="6" fontId="8" numFmtId="1" pivotButton="0" quotePrefix="0" xfId="0"/>
    <xf borderId="22" fillId="6" fontId="8" numFmtId="1" pivotButton="0" quotePrefix="0" xfId="0"/>
    <xf borderId="23" fillId="6" fontId="8" numFmtId="1" pivotButton="0" quotePrefix="0" xfId="0"/>
    <xf borderId="24" fillId="6" fontId="8" numFmtId="1" pivotButton="0" quotePrefix="0" xfId="0"/>
    <xf borderId="25" fillId="6" fontId="8" numFmtId="1" pivotButton="0" quotePrefix="0" xfId="0"/>
    <xf borderId="26" fillId="6" fontId="8" numFmtId="1" pivotButton="0" quotePrefix="0" xfId="0"/>
    <xf borderId="27" fillId="6" fontId="8" numFmtId="1" pivotButton="0" quotePrefix="0" xfId="0"/>
    <xf borderId="28" fillId="6" fontId="8" numFmtId="1" pivotButton="0" quotePrefix="0" xfId="0"/>
    <xf borderId="29" fillId="6" fontId="8" numFmtId="1" pivotButton="0" quotePrefix="0" xfId="0"/>
    <xf applyAlignment="1" borderId="3" fillId="3" fontId="8" numFmtId="1" pivotButton="0" quotePrefix="0" xfId="0">
      <alignment vertical="center"/>
    </xf>
    <xf applyAlignment="1" borderId="3" fillId="3" fontId="8" numFmtId="1" pivotButton="0" quotePrefix="0" xfId="0">
      <alignment vertical="top" wrapText="1"/>
    </xf>
    <xf borderId="30" fillId="0" fontId="2" numFmtId="0" pivotButton="0" quotePrefix="0" xfId="0"/>
    <xf borderId="31" fillId="0" fontId="8" numFmtId="1" pivotButton="0" quotePrefix="0" xfId="0"/>
    <xf borderId="32" fillId="6" fontId="8" numFmtId="1" pivotButton="0" quotePrefix="0" xfId="0"/>
    <xf borderId="33" fillId="6" fontId="8" numFmtId="1" pivotButton="0" quotePrefix="0" xfId="0"/>
    <xf borderId="34" fillId="6" fontId="8" numFmtId="1" pivotButton="0" quotePrefix="0" xfId="0"/>
    <xf borderId="35" fillId="6" fontId="8" numFmtId="1" pivotButton="0" quotePrefix="0" xfId="0"/>
    <xf borderId="36" fillId="6" fontId="8" numFmtId="1" pivotButton="0" quotePrefix="0" xfId="0"/>
    <xf borderId="37" fillId="6" fontId="8" numFmtId="1" pivotButton="0" quotePrefix="0" xfId="0"/>
    <xf borderId="38" fillId="0" fontId="8" numFmtId="1" pivotButton="0" quotePrefix="0" xfId="0"/>
    <xf borderId="39" fillId="6" fontId="8" numFmtId="1" pivotButton="0" quotePrefix="0" xfId="0"/>
    <xf borderId="34" fillId="7" fontId="8" numFmtId="1" pivotButton="0" quotePrefix="0" xfId="0"/>
    <xf borderId="40" fillId="6" fontId="8" numFmtId="1" pivotButton="0" quotePrefix="0" xfId="0"/>
    <xf borderId="41" fillId="6" fontId="8" numFmtId="1" pivotButton="0" quotePrefix="0" xfId="0"/>
    <xf borderId="42" fillId="6" fontId="8" numFmtId="1" pivotButton="0" quotePrefix="0" xfId="0"/>
    <xf borderId="43" fillId="6" fontId="8" numFmtId="1" pivotButton="0" quotePrefix="0" xfId="0"/>
    <xf borderId="44" fillId="7" fontId="8" numFmtId="1" pivotButton="0" quotePrefix="0" xfId="0"/>
    <xf borderId="45" fillId="0" fontId="6" numFmtId="0" pivotButton="0" quotePrefix="0" xfId="0"/>
    <xf borderId="46" fillId="0" fontId="8" numFmtId="1" pivotButton="0" quotePrefix="0" xfId="0"/>
    <xf borderId="47" fillId="0" fontId="8" numFmtId="1" pivotButton="0" quotePrefix="0" xfId="0"/>
    <xf borderId="48" fillId="6" fontId="8" numFmtId="1" pivotButton="0" quotePrefix="0" xfId="0"/>
    <xf borderId="49" fillId="6" fontId="8" numFmtId="1" pivotButton="0" quotePrefix="0" xfId="0"/>
    <xf borderId="50" fillId="6" fontId="8" numFmtId="1" pivotButton="0" quotePrefix="0" xfId="0"/>
    <xf borderId="51" fillId="6" fontId="8" numFmtId="1" pivotButton="0" quotePrefix="0" xfId="0"/>
    <xf borderId="52" fillId="6" fontId="8" numFmtId="1" pivotButton="0" quotePrefix="0" xfId="0"/>
    <xf borderId="53" fillId="6" fontId="8" numFmtId="1" pivotButton="0" quotePrefix="0" xfId="0"/>
    <xf borderId="54" fillId="6" fontId="8" numFmtId="1" pivotButton="0" quotePrefix="0" xfId="0"/>
    <xf borderId="55" fillId="6" fontId="8" numFmtId="1" pivotButton="0" quotePrefix="0" xfId="0"/>
    <xf borderId="0" fillId="0" fontId="7" numFmtId="1" pivotButton="0" quotePrefix="0" xfId="0"/>
    <xf borderId="0" fillId="0" fontId="11" numFmtId="1" pivotButton="0" quotePrefix="0" xfId="0"/>
    <xf borderId="56" fillId="0" fontId="11" numFmtId="1" pivotButton="0" quotePrefix="0" xfId="0"/>
    <xf borderId="57" fillId="0" fontId="11" numFmtId="1" pivotButton="0" quotePrefix="0" xfId="0"/>
    <xf borderId="58" fillId="0" fontId="11" numFmtId="1" pivotButton="0" quotePrefix="0" xfId="0"/>
    <xf borderId="59" fillId="3" fontId="11" numFmtId="1" pivotButton="0" quotePrefix="0" xfId="0"/>
    <xf borderId="3" fillId="3" fontId="11" numFmtId="1" pivotButton="0" quotePrefix="0" xfId="0"/>
    <xf borderId="3" fillId="2" fontId="11" numFmtId="1" pivotButton="0" quotePrefix="0" xfId="0"/>
    <xf borderId="3" fillId="4" fontId="11" numFmtId="1" pivotButton="0" quotePrefix="0" xfId="0"/>
    <xf borderId="3" fillId="5" fontId="11" numFmtId="1" pivotButton="0" quotePrefix="0" xfId="0"/>
    <xf applyAlignment="1" borderId="60" fillId="0" fontId="8" numFmtId="1" pivotButton="0" quotePrefix="0" xfId="0">
      <alignment horizontal="center" vertical="center" wrapText="1"/>
    </xf>
    <xf borderId="61" fillId="0" fontId="2" numFmtId="0" pivotButton="0" quotePrefix="0" xfId="0"/>
    <xf borderId="62" fillId="0" fontId="2" numFmtId="0" pivotButton="0" quotePrefix="0" xfId="0"/>
    <xf applyAlignment="1" borderId="9" fillId="0" fontId="8" numFmtId="1" pivotButton="0" quotePrefix="0" xfId="0">
      <alignment horizontal="center" vertical="center" wrapText="1"/>
    </xf>
    <xf borderId="63" fillId="0" fontId="2" numFmtId="0" pivotButton="0" quotePrefix="0" xfId="0"/>
    <xf borderId="64" fillId="0" fontId="2" numFmtId="0" pivotButton="0" quotePrefix="0" xfId="0"/>
    <xf borderId="65" fillId="0" fontId="2" numFmtId="0" pivotButton="0" quotePrefix="0" xfId="0"/>
    <xf applyAlignment="1" borderId="66" fillId="0" fontId="8" numFmtId="1" pivotButton="0" quotePrefix="0" xfId="0">
      <alignment horizontal="center" vertical="center" wrapText="1"/>
    </xf>
    <xf borderId="13" fillId="0" fontId="2" numFmtId="0" pivotButton="0" quotePrefix="0" xfId="0"/>
    <xf applyAlignment="1" borderId="66" fillId="0" fontId="8" numFmtId="1" pivotButton="0" quotePrefix="0" xfId="0">
      <alignment horizontal="center" vertical="center"/>
    </xf>
    <xf borderId="67" fillId="0" fontId="2" numFmtId="0" pivotButton="0" quotePrefix="0" xfId="0"/>
    <xf applyAlignment="1" borderId="12" fillId="0" fontId="8" numFmtId="1" pivotButton="0" quotePrefix="0" xfId="0">
      <alignment horizontal="center" vertical="center" wrapText="1"/>
    </xf>
    <xf applyAlignment="1" borderId="68" fillId="2" fontId="8" numFmtId="1" pivotButton="0" quotePrefix="0" xfId="0">
      <alignment horizontal="right"/>
    </xf>
    <xf applyAlignment="1" borderId="24" fillId="2" fontId="8" numFmtId="1" pivotButton="0" quotePrefix="0" xfId="0">
      <alignment horizontal="right"/>
    </xf>
    <xf applyAlignment="1" borderId="69" fillId="2" fontId="8" numFmtId="1" pivotButton="0" quotePrefix="0" xfId="0">
      <alignment horizontal="right"/>
    </xf>
    <xf borderId="70" fillId="6" fontId="8" numFmtId="1" pivotButton="0" quotePrefix="0" xfId="0"/>
    <xf borderId="71" fillId="6" fontId="8" numFmtId="1" pivotButton="0" quotePrefix="0" xfId="0"/>
    <xf applyAlignment="1" borderId="20" fillId="2" fontId="8" numFmtId="1" pivotButton="0" quotePrefix="0" xfId="0">
      <alignment horizontal="right"/>
    </xf>
    <xf applyAlignment="1" borderId="33" fillId="2" fontId="8" numFmtId="1" pivotButton="0" quotePrefix="0" xfId="0">
      <alignment horizontal="right"/>
    </xf>
    <xf applyAlignment="1" borderId="21" fillId="2" fontId="8" numFmtId="1" pivotButton="0" quotePrefix="0" xfId="0">
      <alignment horizontal="right"/>
    </xf>
    <xf borderId="72" fillId="6" fontId="8" numFmtId="1" pivotButton="0" quotePrefix="0" xfId="0"/>
    <xf borderId="73" fillId="6" fontId="8" numFmtId="1" pivotButton="0" quotePrefix="0" xfId="0"/>
    <xf borderId="74" fillId="6" fontId="8" numFmtId="1" pivotButton="0" quotePrefix="0" xfId="0"/>
    <xf borderId="75" fillId="0" fontId="8" numFmtId="1" pivotButton="0" quotePrefix="0" xfId="0"/>
    <xf applyAlignment="1" borderId="76" fillId="2" fontId="8" numFmtId="1" pivotButton="0" quotePrefix="0" xfId="0">
      <alignment horizontal="right"/>
    </xf>
    <xf applyAlignment="1" borderId="77" fillId="2" fontId="8" numFmtId="1" pivotButton="0" quotePrefix="0" xfId="0">
      <alignment horizontal="right"/>
    </xf>
    <xf applyAlignment="1" borderId="78" fillId="2" fontId="8" numFmtId="1" pivotButton="0" quotePrefix="0" xfId="0">
      <alignment horizontal="right"/>
    </xf>
    <xf borderId="79" fillId="6" fontId="8" numFmtId="1" pivotButton="0" quotePrefix="0" xfId="0"/>
    <xf borderId="80" fillId="6" fontId="8" numFmtId="1" pivotButton="0" quotePrefix="0" xfId="0"/>
    <xf borderId="81" fillId="6" fontId="8" numFmtId="1" pivotButton="0" quotePrefix="0" xfId="0"/>
    <xf borderId="82" fillId="6" fontId="8" numFmtId="1" pivotButton="0" quotePrefix="0" xfId="0"/>
    <xf borderId="83" fillId="6" fontId="8" numFmtId="1" pivotButton="0" quotePrefix="0" xfId="0"/>
    <xf borderId="84" fillId="6" fontId="8" numFmtId="1" pivotButton="0" quotePrefix="0" xfId="0"/>
    <xf borderId="85" fillId="6" fontId="8" numFmtId="1" pivotButton="0" quotePrefix="0" xfId="0"/>
    <xf borderId="85" fillId="7" fontId="8" numFmtId="1" pivotButton="0" quotePrefix="0" xfId="0"/>
    <xf borderId="86" fillId="7" fontId="8" numFmtId="1" pivotButton="0" quotePrefix="0" xfId="0"/>
    <xf borderId="84" fillId="7" fontId="8" numFmtId="1" pivotButton="0" quotePrefix="0" xfId="0"/>
    <xf borderId="87" fillId="7" fontId="8" numFmtId="1" pivotButton="0" quotePrefix="0" xfId="0"/>
    <xf borderId="88" fillId="6" fontId="8" numFmtId="1" pivotButton="0" quotePrefix="0" xfId="0"/>
    <xf borderId="32" fillId="7" fontId="8" numFmtId="1" pivotButton="0" quotePrefix="0" xfId="0"/>
    <xf borderId="73" fillId="7" fontId="8" numFmtId="1" pivotButton="0" quotePrefix="0" xfId="0"/>
    <xf borderId="89" fillId="7" fontId="8" numFmtId="1" pivotButton="0" quotePrefix="0" xfId="0"/>
    <xf borderId="90" fillId="0" fontId="2" numFmtId="0" pivotButton="0" quotePrefix="0" xfId="0"/>
    <xf applyAlignment="1" borderId="48" fillId="2" fontId="8" numFmtId="1" pivotButton="0" quotePrefix="0" xfId="0">
      <alignment horizontal="right"/>
    </xf>
    <xf applyAlignment="1" borderId="51" fillId="2" fontId="8" numFmtId="1" pivotButton="0" quotePrefix="0" xfId="0">
      <alignment horizontal="right"/>
    </xf>
    <xf applyAlignment="1" borderId="49" fillId="2" fontId="8" numFmtId="1" pivotButton="0" quotePrefix="0" xfId="0">
      <alignment horizontal="right"/>
    </xf>
    <xf borderId="91" fillId="6" fontId="8" numFmtId="1" pivotButton="0" quotePrefix="0" xfId="0"/>
    <xf borderId="92" fillId="6" fontId="8" numFmtId="1" pivotButton="0" quotePrefix="0" xfId="0"/>
    <xf borderId="50" fillId="7" fontId="8" numFmtId="1" pivotButton="0" quotePrefix="0" xfId="0"/>
    <xf borderId="92" fillId="7" fontId="8" numFmtId="1" pivotButton="0" quotePrefix="0" xfId="0"/>
    <xf borderId="93" fillId="7" fontId="8" numFmtId="1" pivotButton="0" quotePrefix="0" xfId="0"/>
    <xf borderId="94" fillId="7" fontId="8" numFmtId="1" pivotButton="0" quotePrefix="0" xfId="0"/>
    <xf borderId="95" fillId="6" fontId="8" numFmtId="1" pivotButton="0" quotePrefix="0" xfId="0"/>
    <xf borderId="0" fillId="0" fontId="12" numFmtId="0" pivotButton="0" quotePrefix="0" xfId="0"/>
    <xf borderId="0" fillId="0" fontId="6" numFmtId="1" pivotButton="0" quotePrefix="0" xfId="0"/>
    <xf borderId="56" fillId="0" fontId="6" numFmtId="1" pivotButton="0" quotePrefix="0" xfId="0"/>
    <xf borderId="57" fillId="0" fontId="6" numFmtId="1" pivotButton="0" quotePrefix="0" xfId="0"/>
    <xf borderId="58" fillId="0" fontId="6" numFmtId="1" pivotButton="0" quotePrefix="0" xfId="0"/>
    <xf borderId="96" fillId="0" fontId="6" numFmtId="1" pivotButton="0" quotePrefix="0" xfId="0"/>
    <xf borderId="97" fillId="3" fontId="6" numFmtId="1" pivotButton="0" quotePrefix="0" xfId="0"/>
    <xf borderId="3" fillId="3" fontId="6" numFmtId="1" pivotButton="0" quotePrefix="0" xfId="0"/>
    <xf borderId="3" fillId="4" fontId="6" numFmtId="1" pivotButton="0" quotePrefix="0" xfId="0"/>
    <xf borderId="3" fillId="2" fontId="6" numFmtId="1" pivotButton="0" quotePrefix="0" xfId="0"/>
    <xf applyAlignment="1" borderId="98" fillId="0" fontId="8" numFmtId="1" pivotButton="0" quotePrefix="0" xfId="0">
      <alignment horizontal="center" vertical="center" wrapText="1"/>
    </xf>
    <xf borderId="99" fillId="0" fontId="2" numFmtId="0" pivotButton="0" quotePrefix="0" xfId="0"/>
    <xf applyAlignment="1" borderId="100" fillId="3" fontId="8" numFmtId="1" pivotButton="0" quotePrefix="0" xfId="0">
      <alignment wrapText="1"/>
    </xf>
    <xf applyAlignment="1" borderId="101" fillId="3" fontId="8" numFmtId="1" pivotButton="0" quotePrefix="0" xfId="0">
      <alignment wrapText="1"/>
    </xf>
    <xf borderId="102" fillId="0" fontId="2" numFmtId="0" pivotButton="0" quotePrefix="0" xfId="0"/>
    <xf borderId="103" fillId="0" fontId="2" numFmtId="0" pivotButton="0" quotePrefix="0" xfId="0"/>
    <xf borderId="104" fillId="0" fontId="2" numFmtId="0" pivotButton="0" quotePrefix="0" xfId="0"/>
    <xf borderId="105" fillId="0" fontId="2" numFmtId="0" pivotButton="0" quotePrefix="0" xfId="0"/>
    <xf applyAlignment="1" borderId="97" fillId="3" fontId="8" numFmtId="1" pivotButton="0" quotePrefix="0" xfId="0">
      <alignment wrapText="1"/>
    </xf>
    <xf applyAlignment="1" borderId="3" fillId="3" fontId="8" numFmtId="1" pivotButton="0" quotePrefix="0" xfId="0">
      <alignment wrapText="1"/>
    </xf>
    <xf borderId="106" fillId="0" fontId="2" numFmtId="0" pivotButton="0" quotePrefix="0" xfId="0"/>
    <xf applyAlignment="1" borderId="0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/>
    </xf>
    <xf applyAlignment="1" borderId="108" fillId="0" fontId="8" numFmtId="1" pivotButton="0" quotePrefix="0" xfId="0">
      <alignment horizontal="center" vertical="center" wrapText="1"/>
    </xf>
    <xf applyAlignment="1" borderId="109" fillId="3" fontId="8" numFmtId="1" pivotButton="0" quotePrefix="0" xfId="0">
      <alignment wrapText="1"/>
    </xf>
    <xf applyAlignment="1" borderId="110" fillId="3" fontId="8" numFmtId="1" pivotButton="0" quotePrefix="0" xfId="0">
      <alignment wrapText="1"/>
    </xf>
    <xf applyAlignment="1" borderId="111" fillId="0" fontId="8" numFmtId="1" pivotButton="0" quotePrefix="0" xfId="0">
      <alignment horizontal="center" vertical="center" wrapText="1"/>
    </xf>
    <xf applyAlignment="1" borderId="12" fillId="0" fontId="8" numFmtId="1" pivotButton="0" quotePrefix="0" xfId="0">
      <alignment horizontal="right"/>
    </xf>
    <xf applyAlignment="1" borderId="15" fillId="0" fontId="8" numFmtId="1" pivotButton="0" quotePrefix="0" xfId="0">
      <alignment horizontal="right"/>
    </xf>
    <xf applyAlignment="1" borderId="13" fillId="0" fontId="8" numFmtId="1" pivotButton="0" quotePrefix="0" xfId="0">
      <alignment horizontal="right"/>
    </xf>
    <xf borderId="12" fillId="6" fontId="8" numFmtId="1" pivotButton="0" quotePrefix="0" xfId="0"/>
    <xf borderId="16" fillId="6" fontId="8" numFmtId="1" pivotButton="0" quotePrefix="0" xfId="0"/>
    <xf borderId="112" fillId="6" fontId="8" numFmtId="1" pivotButton="0" quotePrefix="0" xfId="0"/>
    <xf borderId="108" fillId="6" fontId="8" numFmtId="1" pivotButton="0" quotePrefix="0" xfId="0"/>
    <xf applyAlignment="1" borderId="3" fillId="3" fontId="6" numFmtId="0" pivotButton="0" quotePrefix="0" xfId="0">
      <alignment vertical="top" wrapText="1"/>
    </xf>
    <xf applyAlignment="1" borderId="113" fillId="0" fontId="8" numFmtId="1" pivotButton="0" quotePrefix="0" xfId="0">
      <alignment horizontal="center" vertical="center"/>
    </xf>
    <xf applyAlignment="1" borderId="114" fillId="0" fontId="8" numFmtId="1" pivotButton="0" quotePrefix="0" xfId="0">
      <alignment horizontal="right" wrapText="1"/>
    </xf>
    <xf applyAlignment="1" borderId="115" fillId="0" fontId="13" numFmtId="1" pivotButton="0" quotePrefix="0" xfId="0">
      <alignment horizontal="right"/>
    </xf>
    <xf applyAlignment="1" borderId="116" fillId="0" fontId="8" numFmtId="1" pivotButton="0" quotePrefix="0" xfId="0">
      <alignment horizontal="right"/>
    </xf>
    <xf borderId="117" fillId="6" fontId="8" numFmtId="1" pivotButton="0" quotePrefix="0" xfId="0"/>
    <xf applyAlignment="1" borderId="47" fillId="0" fontId="8" numFmtId="1" pivotButton="0" quotePrefix="0" xfId="0">
      <alignment horizontal="center" vertical="center" wrapText="1"/>
    </xf>
    <xf applyAlignment="1" borderId="50" fillId="0" fontId="8" numFmtId="1" pivotButton="0" quotePrefix="0" xfId="0">
      <alignment horizontal="right" wrapText="1"/>
    </xf>
    <xf applyAlignment="1" borderId="118" fillId="0" fontId="13" numFmtId="1" pivotButton="0" quotePrefix="0" xfId="0">
      <alignment horizontal="right"/>
    </xf>
    <xf applyAlignment="1" borderId="119" fillId="0" fontId="8" numFmtId="1" pivotButton="0" quotePrefix="0" xfId="0">
      <alignment horizontal="right"/>
    </xf>
    <xf borderId="120" fillId="6" fontId="8" numFmtId="1" pivotButton="0" quotePrefix="0" xfId="0"/>
    <xf borderId="93" fillId="6" fontId="8" numFmtId="1" pivotButton="0" quotePrefix="0" xfId="0"/>
    <xf borderId="121" fillId="6" fontId="8" numFmtId="1" pivotButton="0" quotePrefix="0" xfId="0"/>
    <xf borderId="122" fillId="6" fontId="8" numFmtId="1" pivotButton="0" quotePrefix="0" xfId="0"/>
    <xf borderId="123" fillId="6" fontId="8" numFmtId="1" pivotButton="0" quotePrefix="0" xfId="0"/>
    <xf borderId="124" fillId="6" fontId="8" numFmtId="1" pivotButton="0" quotePrefix="0" xfId="0"/>
    <xf borderId="125" fillId="6" fontId="8" numFmtId="1" pivotButton="0" quotePrefix="0" xfId="0"/>
    <xf applyAlignment="1" borderId="126" fillId="3" fontId="8" numFmtId="1" pivotButton="0" quotePrefix="0" xfId="0">
      <alignment wrapText="1"/>
    </xf>
    <xf applyAlignment="1" borderId="127" fillId="0" fontId="8" numFmtId="1" pivotButton="0" quotePrefix="0" xfId="0">
      <alignment vertical="center" wrapText="1"/>
    </xf>
    <xf applyAlignment="1" borderId="3" fillId="2" fontId="14" numFmtId="1" pivotButton="0" quotePrefix="0" xfId="0">
      <alignment wrapText="1"/>
    </xf>
    <xf borderId="0" fillId="0" fontId="8" numFmtId="1" pivotButton="0" quotePrefix="0" xfId="0"/>
    <xf borderId="57" fillId="0" fontId="8" numFmtId="1" pivotButton="0" quotePrefix="0" xfId="0"/>
    <xf borderId="56" fillId="0" fontId="8" numFmtId="1" pivotButton="0" quotePrefix="0" xfId="0"/>
    <xf borderId="128" fillId="0" fontId="8" numFmtId="1" pivotButton="0" quotePrefix="0" xfId="0"/>
    <xf borderId="96" fillId="0" fontId="8" numFmtId="1" pivotButton="0" quotePrefix="0" xfId="0"/>
    <xf borderId="129" fillId="3" fontId="8" numFmtId="1" pivotButton="0" quotePrefix="0" xfId="0"/>
    <xf borderId="59" fillId="3" fontId="8" numFmtId="1" pivotButton="0" quotePrefix="0" xfId="0"/>
    <xf applyAlignment="1" borderId="3" fillId="2" fontId="7" numFmtId="1" pivotButton="0" quotePrefix="0" xfId="0">
      <alignment wrapText="1"/>
    </xf>
    <xf applyAlignment="1" borderId="3" fillId="3" fontId="14" numFmtId="1" pivotButton="0" quotePrefix="0" xfId="0">
      <alignment wrapText="1"/>
    </xf>
    <xf applyAlignment="1" borderId="4" fillId="0" fontId="8" numFmtId="1" pivotButton="0" quotePrefix="0" xfId="0">
      <alignment horizontal="center" vertical="center" wrapText="1"/>
    </xf>
    <xf applyAlignment="1" borderId="5" fillId="0" fontId="8" numFmtId="1" pivotButton="0" quotePrefix="0" xfId="0">
      <alignment horizontal="center" vertical="center" wrapText="1"/>
    </xf>
    <xf borderId="130" fillId="0" fontId="2" numFmtId="0" pivotButton="0" quotePrefix="0" xfId="0"/>
    <xf applyAlignment="1" borderId="131" fillId="0" fontId="8" numFmtId="1" pivotButton="0" quotePrefix="0" xfId="0">
      <alignment horizontal="center" vertical="center" wrapText="1"/>
    </xf>
    <xf borderId="132" fillId="0" fontId="2" numFmtId="0" pivotButton="0" quotePrefix="0" xfId="0"/>
    <xf borderId="133" fillId="0" fontId="2" numFmtId="0" pivotButton="0" quotePrefix="0" xfId="0"/>
    <xf applyAlignment="1" borderId="134" fillId="0" fontId="8" numFmtId="1" pivotButton="0" quotePrefix="0" xfId="0">
      <alignment horizontal="center" vertical="center" wrapText="1"/>
    </xf>
    <xf applyAlignment="1" borderId="132" fillId="0" fontId="8" numFmtId="1" pivotButton="0" quotePrefix="0" xfId="0">
      <alignment horizontal="center" vertical="center" wrapText="1"/>
    </xf>
    <xf borderId="135" fillId="0" fontId="2" numFmtId="0" pivotButton="0" quotePrefix="0" xfId="0"/>
    <xf borderId="3" fillId="3" fontId="8" numFmtId="1" pivotButton="0" quotePrefix="0" xfId="0"/>
    <xf applyAlignment="1" borderId="134" fillId="0" fontId="8" numFmtId="1" pivotButton="0" quotePrefix="0" xfId="0">
      <alignment horizontal="right" wrapText="1"/>
    </xf>
    <xf applyAlignment="1" borderId="136" fillId="0" fontId="8" numFmtId="1" pivotButton="0" quotePrefix="0" xfId="0">
      <alignment horizontal="right" wrapText="1"/>
    </xf>
    <xf applyAlignment="1" borderId="13" fillId="0" fontId="8" numFmtId="1" pivotButton="0" quotePrefix="0" xfId="0">
      <alignment horizontal="right" wrapText="1"/>
    </xf>
    <xf borderId="137" fillId="6" fontId="8" numFmtId="1" pivotButton="0" quotePrefix="0" xfId="0"/>
    <xf borderId="138" fillId="6" fontId="8" numFmtId="1" pivotButton="0" quotePrefix="0" xfId="0"/>
    <xf borderId="139" fillId="6" fontId="8" numFmtId="1" pivotButton="0" quotePrefix="0" xfId="0"/>
    <xf applyAlignment="1" borderId="3" fillId="3" fontId="6" numFmtId="0" pivotButton="0" quotePrefix="0" xfId="0">
      <alignment vertical="top"/>
    </xf>
    <xf applyAlignment="1" borderId="19" fillId="0" fontId="8" numFmtId="1" pivotButton="0" quotePrefix="0" xfId="0">
      <alignment horizontal="left" vertical="center" wrapText="1"/>
    </xf>
    <xf applyAlignment="1" borderId="22" fillId="0" fontId="8" numFmtId="1" pivotButton="0" quotePrefix="0" xfId="0">
      <alignment horizontal="right" wrapText="1"/>
    </xf>
    <xf applyAlignment="1" borderId="23" fillId="0" fontId="8" numFmtId="1" pivotButton="0" quotePrefix="0" xfId="0">
      <alignment horizontal="right" wrapText="1"/>
    </xf>
    <xf applyAlignment="1" borderId="140" fillId="0" fontId="8" numFmtId="1" pivotButton="0" quotePrefix="0" xfId="0">
      <alignment horizontal="right"/>
    </xf>
    <xf borderId="87" fillId="6" fontId="8" numFmtId="1" pivotButton="0" quotePrefix="0" xfId="0"/>
    <xf borderId="141" fillId="6" fontId="8" numFmtId="1" pivotButton="0" quotePrefix="0" xfId="0"/>
    <xf borderId="142" fillId="6" fontId="8" numFmtId="1" pivotButton="0" quotePrefix="0" xfId="0"/>
    <xf applyAlignment="1" borderId="113" fillId="0" fontId="8" numFmtId="1" pivotButton="0" quotePrefix="0" xfId="0">
      <alignment horizontal="left" vertical="center" wrapText="1"/>
    </xf>
    <xf applyAlignment="1" borderId="143" fillId="0" fontId="8" numFmtId="1" pivotButton="0" quotePrefix="0" xfId="0">
      <alignment horizontal="right" wrapText="1"/>
    </xf>
    <xf borderId="89" fillId="6" fontId="8" numFmtId="1" pivotButton="0" quotePrefix="0" xfId="0"/>
    <xf borderId="144" fillId="6" fontId="8" numFmtId="1" pivotButton="0" quotePrefix="0" xfId="0"/>
    <xf borderId="145" fillId="6" fontId="8" numFmtId="1" pivotButton="0" quotePrefix="0" xfId="0"/>
    <xf applyAlignment="1" borderId="31" fillId="0" fontId="8" numFmtId="1" pivotButton="0" quotePrefix="0" xfId="0">
      <alignment horizontal="left" vertical="center" wrapText="1"/>
    </xf>
    <xf applyAlignment="1" borderId="32" fillId="0" fontId="8" numFmtId="1" pivotButton="0" quotePrefix="0" xfId="0">
      <alignment horizontal="right" wrapText="1"/>
    </xf>
    <xf applyAlignment="1" borderId="34" fillId="0" fontId="8" numFmtId="1" pivotButton="0" quotePrefix="0" xfId="0">
      <alignment horizontal="right" wrapText="1"/>
    </xf>
    <xf applyAlignment="1" borderId="146" fillId="0" fontId="8" numFmtId="1" pivotButton="0" quotePrefix="0" xfId="0">
      <alignment horizontal="right"/>
    </xf>
    <xf applyAlignment="1" borderId="75" fillId="0" fontId="8" numFmtId="1" pivotButton="0" quotePrefix="0" xfId="0">
      <alignment horizontal="left" vertical="center" wrapText="1"/>
    </xf>
    <xf applyAlignment="1" borderId="81" fillId="0" fontId="8" numFmtId="1" pivotButton="0" quotePrefix="0" xfId="0">
      <alignment horizontal="right" wrapText="1"/>
    </xf>
    <xf applyAlignment="1" borderId="147" fillId="0" fontId="8" numFmtId="1" pivotButton="0" quotePrefix="0" xfId="0">
      <alignment horizontal="right" wrapText="1"/>
    </xf>
    <xf applyAlignment="1" borderId="148" fillId="0" fontId="8" numFmtId="1" pivotButton="0" quotePrefix="0" xfId="0">
      <alignment horizontal="right"/>
    </xf>
    <xf borderId="149" fillId="6" fontId="8" numFmtId="1" pivotButton="0" quotePrefix="0" xfId="0"/>
    <xf borderId="150" fillId="6" fontId="8" numFmtId="1" pivotButton="0" quotePrefix="0" xfId="0"/>
    <xf borderId="151" fillId="6" fontId="8" numFmtId="1" pivotButton="0" quotePrefix="0" xfId="0"/>
    <xf borderId="152" fillId="6" fontId="8" numFmtId="1" pivotButton="0" quotePrefix="0" xfId="0"/>
    <xf borderId="153" fillId="6" fontId="8" numFmtId="1" pivotButton="0" quotePrefix="0" xfId="0"/>
    <xf applyAlignment="1" borderId="154" fillId="0" fontId="8" numFmtId="1" pivotButton="0" quotePrefix="0" xfId="0">
      <alignment horizontal="left" vertical="center" wrapText="1"/>
    </xf>
    <xf applyAlignment="1" borderId="87" fillId="3" fontId="8" numFmtId="1" pivotButton="0" quotePrefix="0" xfId="0">
      <alignment horizontal="left" vertical="center" wrapText="1"/>
    </xf>
    <xf applyAlignment="1" borderId="85" fillId="3" fontId="8" numFmtId="1" pivotButton="0" quotePrefix="0" xfId="0">
      <alignment horizontal="right" wrapText="1"/>
    </xf>
    <xf applyAlignment="1" borderId="155" fillId="3" fontId="8" numFmtId="1" pivotButton="0" quotePrefix="0" xfId="0">
      <alignment horizontal="right" wrapText="1"/>
    </xf>
    <xf applyAlignment="1" borderId="86" fillId="3" fontId="8" numFmtId="1" pivotButton="0" quotePrefix="0" xfId="0">
      <alignment horizontal="right"/>
    </xf>
    <xf applyAlignment="1" borderId="156" fillId="0" fontId="8" numFmtId="1" pivotButton="0" quotePrefix="0" xfId="0">
      <alignment horizontal="left" vertical="center" wrapText="1"/>
    </xf>
    <xf applyAlignment="1" borderId="38" fillId="0" fontId="8" numFmtId="1" pivotButton="0" quotePrefix="0" xfId="0">
      <alignment horizontal="left" vertical="center" wrapText="1"/>
    </xf>
    <xf applyAlignment="1" borderId="157" fillId="0" fontId="8" numFmtId="1" pivotButton="0" quotePrefix="0" xfId="0">
      <alignment horizontal="right" wrapText="1"/>
    </xf>
    <xf applyAlignment="1" borderId="158" fillId="0" fontId="8" numFmtId="1" pivotButton="0" quotePrefix="0" xfId="0">
      <alignment horizontal="right" wrapText="1"/>
    </xf>
    <xf applyAlignment="1" borderId="159" fillId="0" fontId="8" numFmtId="1" pivotButton="0" quotePrefix="0" xfId="0">
      <alignment horizontal="right"/>
    </xf>
    <xf borderId="160" fillId="6" fontId="8" numFmtId="1" pivotButton="0" quotePrefix="0" xfId="0"/>
    <xf borderId="161" fillId="6" fontId="8" numFmtId="1" pivotButton="0" quotePrefix="0" xfId="0"/>
    <xf borderId="162" fillId="6" fontId="8" numFmtId="1" pivotButton="0" quotePrefix="0" xfId="0"/>
    <xf borderId="163" fillId="6" fontId="8" numFmtId="1" pivotButton="0" quotePrefix="0" xfId="0"/>
    <xf applyAlignment="1" borderId="164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horizontal="left" vertical="center" wrapText="1"/>
    </xf>
    <xf applyAlignment="1" borderId="166" fillId="0" fontId="8" numFmtId="1" pivotButton="0" quotePrefix="0" xfId="0">
      <alignment horizontal="right" wrapText="1"/>
    </xf>
    <xf applyAlignment="1" borderId="167" fillId="0" fontId="8" numFmtId="1" pivotButton="0" quotePrefix="0" xfId="0">
      <alignment horizontal="right" wrapText="1"/>
    </xf>
    <xf applyAlignment="1" borderId="168" fillId="0" fontId="8" numFmtId="1" pivotButton="0" quotePrefix="0" xfId="0">
      <alignment horizontal="right"/>
    </xf>
    <xf borderId="166" fillId="6" fontId="8" numFmtId="1" pivotButton="0" quotePrefix="0" xfId="0"/>
    <xf borderId="169" fillId="6" fontId="8" numFmtId="1" pivotButton="0" quotePrefix="0" xfId="0"/>
    <xf borderId="170" fillId="6" fontId="8" numFmtId="1" pivotButton="0" quotePrefix="0" xfId="0"/>
    <xf borderId="171" fillId="6" fontId="8" numFmtId="1" pivotButton="0" quotePrefix="0" xfId="0"/>
    <xf borderId="172" fillId="6" fontId="8" numFmtId="1" pivotButton="0" quotePrefix="0" xfId="0"/>
    <xf applyAlignment="1" borderId="173" fillId="0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left" vertical="center" wrapText="1"/>
    </xf>
    <xf applyAlignment="1" borderId="52" fillId="0" fontId="8" numFmtId="1" pivotButton="0" quotePrefix="0" xfId="0">
      <alignment horizontal="right" wrapText="1"/>
    </xf>
    <xf borderId="94" fillId="6" fontId="8" numFmtId="1" pivotButton="0" quotePrefix="0" xfId="0"/>
    <xf borderId="174" fillId="6" fontId="8" numFmtId="1" pivotButton="0" quotePrefix="0" xfId="0"/>
    <xf borderId="175" fillId="6" fontId="8" numFmtId="1" pivotButton="0" quotePrefix="0" xfId="0"/>
    <xf applyAlignment="1" borderId="104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 wrapText="1"/>
    </xf>
    <xf applyAlignment="1" borderId="176" fillId="0" fontId="8" numFmtId="1" pivotButton="0" quotePrefix="0" xfId="0">
      <alignment horizontal="center" vertical="center" wrapText="1"/>
    </xf>
    <xf applyAlignment="1" borderId="177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vertical="center" wrapText="1"/>
    </xf>
    <xf borderId="140" fillId="0" fontId="2" numFmtId="0" pivotButton="0" quotePrefix="0" xfId="0"/>
    <xf applyAlignment="1" borderId="22" fillId="0" fontId="8" numFmtId="1" pivotButton="0" quotePrefix="0" xfId="0">
      <alignment vertical="center" wrapText="1"/>
    </xf>
    <xf applyAlignment="1" borderId="23" fillId="0" fontId="8" numFmtId="1" pivotButton="0" quotePrefix="0" xfId="0">
      <alignment vertical="center" wrapText="1"/>
    </xf>
    <xf borderId="140" fillId="0" fontId="8" numFmtId="1" pivotButton="0" quotePrefix="0" xfId="0"/>
    <xf borderId="179" fillId="6" fontId="8" numFmtId="1" pivotButton="0" quotePrefix="0" xfId="0"/>
    <xf applyAlignment="1" borderId="180" fillId="0" fontId="8" numFmtId="1" pivotButton="0" quotePrefix="0" xfId="0">
      <alignment vertical="center" wrapText="1"/>
    </xf>
    <xf borderId="146" fillId="0" fontId="2" numFmtId="0" pivotButton="0" quotePrefix="0" xfId="0"/>
    <xf applyAlignment="1" borderId="114" fillId="0" fontId="8" numFmtId="1" pivotButton="0" quotePrefix="0" xfId="0">
      <alignment vertical="center" wrapText="1"/>
    </xf>
    <xf applyAlignment="1" borderId="143" fillId="0" fontId="8" numFmtId="1" pivotButton="0" quotePrefix="0" xfId="0">
      <alignment vertical="center" wrapText="1"/>
    </xf>
    <xf borderId="116" fillId="0" fontId="8" numFmtId="1" pivotButton="0" quotePrefix="0" xfId="0"/>
    <xf borderId="86" fillId="6" fontId="8" numFmtId="1" pivotButton="0" quotePrefix="0" xfId="0"/>
    <xf applyAlignment="1" borderId="181" fillId="0" fontId="8" numFmtId="1" pivotButton="0" quotePrefix="0" xfId="0">
      <alignment vertical="center" wrapText="1"/>
    </xf>
    <xf borderId="148" fillId="0" fontId="2" numFmtId="0" pivotButton="0" quotePrefix="0" xfId="0"/>
    <xf applyAlignment="1" borderId="81" fillId="0" fontId="8" numFmtId="1" pivotButton="0" quotePrefix="0" xfId="0">
      <alignment vertical="center" wrapText="1"/>
    </xf>
    <xf applyAlignment="1" borderId="147" fillId="0" fontId="8" numFmtId="1" pivotButton="0" quotePrefix="0" xfId="0">
      <alignment vertical="center" wrapText="1"/>
    </xf>
    <xf borderId="148" fillId="0" fontId="8" numFmtId="1" pivotButton="0" quotePrefix="0" xfId="0"/>
    <xf borderId="182" fillId="6" fontId="8" numFmtId="1" pivotButton="0" quotePrefix="0" xfId="0"/>
    <xf borderId="183" fillId="6" fontId="8" numFmtId="1" pivotButton="0" quotePrefix="0" xfId="0"/>
    <xf borderId="184" fillId="6" fontId="8" numFmtId="1" pivotButton="0" quotePrefix="0" xfId="0"/>
    <xf applyAlignment="1" borderId="185" fillId="0" fontId="8" numFmtId="1" pivotButton="0" quotePrefix="0" xfId="0">
      <alignment vertical="center" wrapText="1"/>
    </xf>
    <xf borderId="186" fillId="0" fontId="2" numFmtId="0" pivotButton="0" quotePrefix="0" xfId="0"/>
    <xf applyAlignment="1" borderId="187" fillId="0" fontId="8" numFmtId="1" pivotButton="0" quotePrefix="0" xfId="0">
      <alignment vertical="center" wrapText="1"/>
    </xf>
    <xf applyAlignment="1" borderId="188" fillId="0" fontId="8" numFmtId="1" pivotButton="0" quotePrefix="0" xfId="0">
      <alignment vertical="center" wrapText="1"/>
    </xf>
    <xf borderId="186" fillId="0" fontId="8" numFmtId="1" pivotButton="0" quotePrefix="0" xfId="0"/>
    <xf borderId="187" fillId="6" fontId="8" numFmtId="1" pivotButton="0" quotePrefix="0" xfId="0"/>
    <xf borderId="189" fillId="6" fontId="8" numFmtId="1" pivotButton="0" quotePrefix="0" xfId="0"/>
    <xf borderId="190" fillId="6" fontId="8" numFmtId="1" pivotButton="0" quotePrefix="0" xfId="0"/>
    <xf borderId="191" fillId="6" fontId="8" numFmtId="1" pivotButton="0" quotePrefix="0" xfId="0"/>
    <xf borderId="192" fillId="6" fontId="8" numFmtId="1" pivotButton="0" quotePrefix="0" xfId="0"/>
    <xf applyAlignment="1" borderId="98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 wrapText="1"/>
    </xf>
    <xf applyAlignment="1" borderId="111" fillId="0" fontId="8" numFmtId="1" pivotButton="0" quotePrefix="0" xfId="0">
      <alignment horizontal="left" vertical="center"/>
    </xf>
    <xf applyAlignment="1" borderId="12" fillId="0" fontId="8" numFmtId="1" pivotButton="0" quotePrefix="0" xfId="0">
      <alignment horizontal="right" wrapText="1"/>
    </xf>
    <xf applyAlignment="1" borderId="14" fillId="0" fontId="8" numFmtId="1" pivotButton="0" quotePrefix="0" xfId="0">
      <alignment horizontal="right" wrapText="1"/>
    </xf>
    <xf borderId="12" fillId="0" fontId="8" numFmtId="1" pivotButton="0" quotePrefix="0" xfId="0"/>
    <xf borderId="13" fillId="0" fontId="8" numFmtId="1" pivotButton="0" quotePrefix="0" xfId="0"/>
    <xf borderId="66" fillId="0" fontId="8" numFmtId="1" pivotButton="0" quotePrefix="0" xfId="0"/>
    <xf borderId="108" fillId="0" fontId="8" numFmtId="1" pivotButton="0" quotePrefix="0" xfId="0"/>
    <xf borderId="3" fillId="2" fontId="8" numFmtId="1" pivotButton="0" quotePrefix="0" xfId="0"/>
    <xf applyAlignment="1" borderId="193" fillId="0" fontId="8" numFmtId="1" pivotButton="0" quotePrefix="0" xfId="0">
      <alignment horizontal="left" vertical="center"/>
    </xf>
    <xf borderId="116" fillId="0" fontId="2" numFmtId="0" pivotButton="0" quotePrefix="0" xfId="0"/>
    <xf applyAlignment="1" borderId="114" fillId="0" fontId="8" numFmtId="1" pivotButton="0" quotePrefix="0" xfId="0">
      <alignment horizontal="right"/>
    </xf>
    <xf applyAlignment="1" borderId="143" fillId="0" fontId="8" numFmtId="1" pivotButton="0" quotePrefix="0" xfId="0">
      <alignment horizontal="right"/>
    </xf>
    <xf applyAlignment="1" borderId="180" fillId="0" fontId="8" numFmtId="1" pivotButton="0" quotePrefix="0" xfId="0">
      <alignment horizontal="left" vertical="center" wrapText="1"/>
    </xf>
    <xf borderId="44" fillId="6" fontId="8" numFmtId="1" pivotButton="0" quotePrefix="0" xfId="0"/>
    <xf borderId="194" fillId="6" fontId="8" numFmtId="1" pivotButton="0" quotePrefix="0" xfId="0"/>
    <xf applyAlignment="1" borderId="195" fillId="0" fontId="8" numFmtId="1" pivotButton="0" quotePrefix="0" xfId="0">
      <alignment horizontal="left" vertical="center" wrapText="1"/>
    </xf>
    <xf borderId="119" fillId="0" fontId="2" numFmtId="0" pivotButton="0" quotePrefix="0" xfId="0"/>
    <xf borderId="196" fillId="6" fontId="8" numFmtId="1" pivotButton="0" quotePrefix="0" xfId="0"/>
    <xf applyAlignment="1" borderId="7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 wrapText="1"/>
    </xf>
    <xf borderId="197" fillId="3" fontId="8" numFmtId="1" pivotButton="0" quotePrefix="0" xfId="0"/>
    <xf borderId="197" fillId="3" fontId="6" numFmtId="1" pivotButton="0" quotePrefix="0" xfId="0"/>
    <xf applyAlignment="1" borderId="111" fillId="0" fontId="8" numFmtId="1" pivotButton="0" quotePrefix="0" xfId="0">
      <alignment vertical="center" wrapText="1"/>
    </xf>
    <xf borderId="198" fillId="6" fontId="8" numFmtId="1" pivotButton="0" quotePrefix="0" xfId="0"/>
    <xf applyAlignment="1" borderId="193" fillId="0" fontId="8" numFmtId="1" pivotButton="0" quotePrefix="0" xfId="0">
      <alignment horizontal="left" vertical="center" wrapText="1"/>
    </xf>
    <xf applyAlignment="1" borderId="199" fillId="0" fontId="8" numFmtId="1" pivotButton="0" quotePrefix="0" xfId="0">
      <alignment horizontal="right" wrapText="1"/>
    </xf>
    <xf applyAlignment="1" borderId="116" fillId="0" fontId="8" numFmtId="1" pivotButton="0" quotePrefix="0" xfId="0">
      <alignment horizontal="right" wrapText="1"/>
    </xf>
    <xf borderId="200" fillId="6" fontId="8" numFmtId="1" pivotButton="0" quotePrefix="0" xfId="0"/>
    <xf borderId="117" fillId="7" fontId="8" numFmtId="1" pivotButton="0" quotePrefix="0" xfId="0"/>
    <xf applyAlignment="1" borderId="201" fillId="0" fontId="8" numFmtId="1" pivotButton="0" quotePrefix="0" xfId="0">
      <alignment horizontal="right" wrapText="1"/>
    </xf>
    <xf applyAlignment="1" borderId="65" fillId="0" fontId="8" numFmtId="1" pivotButton="0" quotePrefix="0" xfId="0">
      <alignment horizontal="right" wrapText="1"/>
    </xf>
    <xf borderId="202" fillId="6" fontId="8" numFmtId="1" pivotButton="0" quotePrefix="0" xfId="0"/>
    <xf borderId="194" fillId="7" fontId="8" numFmtId="1" pivotButton="0" quotePrefix="0" xfId="0"/>
    <xf borderId="203" fillId="6" fontId="8" numFmtId="1" pivotButton="0" quotePrefix="0" xfId="0"/>
    <xf borderId="204" fillId="6" fontId="8" numFmtId="1" pivotButton="0" quotePrefix="0" xfId="0"/>
    <xf borderId="205" fillId="6" fontId="8" numFmtId="1" pivotButton="0" quotePrefix="0" xfId="0"/>
    <xf borderId="206" fillId="6" fontId="8" numFmtId="1" pivotButton="0" quotePrefix="0" xfId="0"/>
    <xf applyAlignment="1" borderId="3" fillId="3" fontId="10" numFmtId="1" pivotButton="0" quotePrefix="0" xfId="0">
      <alignment wrapText="1"/>
    </xf>
    <xf applyAlignment="1" borderId="197" fillId="3" fontId="8" numFmtId="1" pivotButton="0" quotePrefix="0" xfId="0">
      <alignment wrapText="1"/>
    </xf>
    <xf applyAlignment="1" borderId="45" fillId="0" fontId="8" numFmtId="1" pivotButton="0" quotePrefix="0" xfId="0">
      <alignment horizontal="left" vertical="center" wrapText="1"/>
    </xf>
    <xf borderId="207" fillId="0" fontId="2" numFmtId="0" pivotButton="0" quotePrefix="0" xfId="0"/>
    <xf applyAlignment="1" borderId="208" fillId="0" fontId="8" numFmtId="1" pivotButton="0" quotePrefix="0" xfId="0">
      <alignment horizontal="right" wrapText="1"/>
    </xf>
    <xf applyAlignment="1" borderId="209" fillId="0" fontId="8" numFmtId="1" pivotButton="0" quotePrefix="0" xfId="0">
      <alignment horizontal="right" wrapText="1"/>
    </xf>
    <xf applyAlignment="1" borderId="119" fillId="0" fontId="8" numFmtId="1" pivotButton="0" quotePrefix="0" xfId="0">
      <alignment horizontal="right" wrapText="1"/>
    </xf>
    <xf borderId="210" fillId="7" fontId="8" numFmtId="1" pivotButton="0" quotePrefix="0" xfId="0"/>
    <xf borderId="211" fillId="7" fontId="8" numFmtId="1" pivotButton="0" quotePrefix="0" xfId="0"/>
    <xf borderId="212" fillId="6" fontId="8" numFmtId="1" pivotButton="0" quotePrefix="0" xfId="0"/>
    <xf borderId="210" fillId="6" fontId="8" numFmtId="1" pivotButton="0" quotePrefix="0" xfId="0"/>
    <xf borderId="213" fillId="6" fontId="8" numFmtId="1" pivotButton="0" quotePrefix="0" xfId="0"/>
    <xf borderId="214" fillId="6" fontId="8" numFmtId="1" pivotButton="0" quotePrefix="0" xfId="0"/>
    <xf applyAlignment="1" borderId="215" fillId="3" fontId="8" numFmtId="1" pivotButton="0" quotePrefix="0" xfId="0">
      <alignment wrapText="1"/>
    </xf>
    <xf applyAlignment="1" borderId="0" fillId="0" fontId="8" numFmtId="1" pivotButton="0" quotePrefix="0" xfId="0">
      <alignment horizontal="left" vertical="center" wrapText="1"/>
    </xf>
    <xf applyAlignment="1" borderId="0" fillId="0" fontId="8" numFmtId="1" pivotButton="0" quotePrefix="0" xfId="0">
      <alignment horizontal="right" wrapText="1"/>
    </xf>
    <xf borderId="3" fillId="3" fontId="7" numFmtId="1" pivotButton="0" quotePrefix="0" xfId="0"/>
    <xf applyAlignment="1" borderId="3" fillId="2" fontId="15" numFmtId="1" pivotButton="0" quotePrefix="0" xfId="0">
      <alignment wrapText="1"/>
    </xf>
    <xf applyAlignment="1" borderId="111" fillId="0" fontId="8" numFmtId="1" pivotButton="0" quotePrefix="0" xfId="0">
      <alignment horizontal="center"/>
    </xf>
    <xf borderId="216" fillId="0" fontId="8" numFmtId="1" pivotButton="0" quotePrefix="0" xfId="0"/>
    <xf borderId="3" fillId="2" fontId="15" numFmtId="1" pivotButton="0" quotePrefix="0" xfId="0"/>
    <xf applyAlignment="1" borderId="197" fillId="0" fontId="8" numFmtId="1" pivotButton="0" quotePrefix="0" xfId="0">
      <alignment wrapText="1"/>
    </xf>
    <xf applyAlignment="1" borderId="193" fillId="0" fontId="8" numFmtId="1" pivotButton="0" quotePrefix="0" xfId="0">
      <alignment horizontal="left"/>
    </xf>
    <xf applyAlignment="1" borderId="180" fillId="0" fontId="8" numFmtId="1" pivotButton="0" quotePrefix="0" xfId="0">
      <alignment horizontal="left"/>
    </xf>
    <xf applyAlignment="1" borderId="195" fillId="0" fontId="8" numFmtId="1" pivotButton="0" quotePrefix="0" xfId="0">
      <alignment horizontal="left"/>
    </xf>
    <xf applyAlignment="1" borderId="0" fillId="0" fontId="8" numFmtId="1" pivotButton="0" quotePrefix="0" xfId="0">
      <alignment horizontal="left"/>
    </xf>
    <xf borderId="197" fillId="3" fontId="7" numFmtId="1" pivotButton="0" quotePrefix="0" xfId="0"/>
    <xf applyAlignment="1" borderId="217" fillId="0" fontId="16" numFmtId="1" pivotButton="0" quotePrefix="0" xfId="0">
      <alignment horizontal="center" vertical="center" wrapText="1"/>
    </xf>
    <xf applyAlignment="1" borderId="218" fillId="0" fontId="16" numFmtId="1" pivotButton="0" quotePrefix="0" xfId="0">
      <alignment horizontal="center" vertical="center" wrapText="1"/>
    </xf>
    <xf applyAlignment="1" borderId="3" fillId="3" fontId="7" numFmtId="1" pivotButton="0" quotePrefix="0" xfId="0">
      <alignment horizontal="left" wrapText="1"/>
    </xf>
    <xf applyAlignment="1" borderId="129" fillId="3" fontId="8" numFmtId="1" pivotButton="0" quotePrefix="0" xfId="0">
      <alignment wrapText="1"/>
    </xf>
    <xf applyAlignment="1" borderId="219" fillId="0" fontId="8" numFmtId="1" pivotButton="0" quotePrefix="0" xfId="0">
      <alignment vertical="center" wrapText="1"/>
    </xf>
    <xf borderId="19" fillId="6" fontId="8" numFmtId="1" pivotButton="0" quotePrefix="0" xfId="0"/>
    <xf borderId="28" fillId="8" fontId="8" numFmtId="1" pivotButton="0" quotePrefix="0" xfId="0"/>
    <xf applyAlignment="1" borderId="197" fillId="3" fontId="8" numFmtId="1" pivotButton="0" quotePrefix="0" xfId="0">
      <alignment vertical="center"/>
    </xf>
    <xf applyAlignment="1" borderId="220" fillId="0" fontId="8" numFmtId="1" pivotButton="0" quotePrefix="0" xfId="0">
      <alignment vertical="center" wrapText="1"/>
    </xf>
    <xf borderId="182" fillId="8" fontId="8" numFmtId="1" pivotButton="0" quotePrefix="0" xfId="0"/>
    <xf borderId="221" fillId="6" fontId="8" numFmtId="1" pivotButton="0" quotePrefix="0" xfId="0"/>
    <xf applyAlignment="1" borderId="222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vertical="center" wrapText="1"/>
    </xf>
    <xf borderId="165" fillId="6" fontId="8" numFmtId="1" pivotButton="0" quotePrefix="0" xfId="0"/>
    <xf borderId="223" fillId="7" fontId="8" numFmtId="1" pivotButton="0" quotePrefix="0" xfId="0"/>
    <xf applyAlignment="1" borderId="75" fillId="0" fontId="8" numFmtId="1" pivotButton="0" quotePrefix="0" xfId="0">
      <alignment vertical="center" wrapText="1"/>
    </xf>
    <xf borderId="75" fillId="6" fontId="8" numFmtId="1" pivotButton="0" quotePrefix="0" xfId="0"/>
    <xf borderId="183" fillId="7" fontId="8" numFmtId="1" pivotButton="0" quotePrefix="0" xfId="0"/>
    <xf applyAlignment="1" borderId="0" fillId="0" fontId="8" numFmtId="1" pivotButton="0" quotePrefix="0" xfId="0">
      <alignment horizontal="center" vertical="center" wrapText="1"/>
    </xf>
    <xf applyAlignment="1" borderId="0" fillId="0" fontId="8" numFmtId="1" pivotButton="0" quotePrefix="0" xfId="0">
      <alignment vertical="center" wrapText="1"/>
    </xf>
    <xf applyAlignment="1" borderId="3" fillId="2" fontId="8" numFmtId="1" pivotButton="0" quotePrefix="0" xfId="0">
      <alignment wrapText="1"/>
    </xf>
    <xf applyAlignment="1" borderId="60" fillId="0" fontId="8" numFmtId="1" pivotButton="0" quotePrefix="0" xfId="0">
      <alignment horizontal="center" vertical="center"/>
    </xf>
    <xf applyAlignment="1" borderId="6" fillId="0" fontId="8" numFmtId="1" pivotButton="0" quotePrefix="1" xfId="0">
      <alignment horizontal="center" vertical="center" wrapText="1"/>
    </xf>
    <xf applyAlignment="1" borderId="61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vertical="center" wrapText="1"/>
    </xf>
    <xf applyAlignment="1" borderId="224" fillId="0" fontId="8" numFmtId="1" pivotButton="0" quotePrefix="0" xfId="0">
      <alignment horizontal="center" vertical="center" wrapText="1"/>
    </xf>
    <xf applyAlignment="1" borderId="225" fillId="0" fontId="8" numFmtId="1" pivotButton="0" quotePrefix="0" xfId="0">
      <alignment horizontal="center" vertical="center" wrapText="1"/>
    </xf>
    <xf applyAlignment="1" borderId="134" fillId="0" fontId="8" numFmtId="1" pivotButton="0" quotePrefix="0" xfId="0">
      <alignment horizontal="center" vertical="center"/>
    </xf>
    <xf applyAlignment="1" borderId="136" fillId="0" fontId="8" numFmtId="1" pivotButton="0" quotePrefix="0" xfId="0">
      <alignment horizontal="center" vertical="center" wrapText="1"/>
    </xf>
    <xf borderId="226" fillId="0" fontId="2" numFmtId="0" pivotButton="0" quotePrefix="0" xfId="0"/>
    <xf applyAlignment="1" borderId="185" fillId="0" fontId="8" numFmtId="1" pivotButton="0" quotePrefix="0" xfId="0">
      <alignment horizontal="left" vertical="center" wrapText="1"/>
    </xf>
    <xf borderId="187" fillId="0" fontId="8" numFmtId="1" pivotButton="0" quotePrefix="0" xfId="0"/>
    <xf borderId="188" fillId="0" fontId="8" numFmtId="1" pivotButton="0" quotePrefix="0" xfId="0"/>
    <xf borderId="227" fillId="6" fontId="8" numFmtId="1" pivotButton="0" quotePrefix="0" xfId="0"/>
    <xf borderId="228" fillId="6" fontId="8" numFmtId="1" pivotButton="0" quotePrefix="0" xfId="0"/>
    <xf borderId="229" fillId="6" fontId="8" numFmtId="1" pivotButton="0" quotePrefix="0" xfId="0"/>
    <xf applyAlignment="1" borderId="178" fillId="0" fontId="8" numFmtId="1" pivotButton="0" quotePrefix="0" xfId="0">
      <alignment horizontal="left" vertical="center" wrapText="1"/>
    </xf>
    <xf borderId="230" fillId="6" fontId="8" numFmtId="1" pivotButton="0" quotePrefix="0" xfId="0"/>
    <xf borderId="59" fillId="2" fontId="7" numFmtId="1" pivotButton="0" quotePrefix="0" xfId="0"/>
    <xf borderId="3" fillId="9" fontId="11" numFmtId="1" pivotButton="0" quotePrefix="0" xfId="0"/>
    <xf applyAlignment="1" borderId="231" fillId="0" fontId="8" numFmtId="1" pivotButton="0" quotePrefix="0" xfId="0">
      <alignment horizontal="center" vertical="center" wrapText="1"/>
    </xf>
    <xf applyAlignment="1" borderId="232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/>
    </xf>
    <xf borderId="15" fillId="0" fontId="2" numFmtId="0" pivotButton="0" quotePrefix="0" xfId="0"/>
    <xf applyAlignment="1" borderId="233" fillId="0" fontId="8" numFmtId="1" pivotButton="0" quotePrefix="0" xfId="0">
      <alignment horizontal="center" vertical="center"/>
    </xf>
    <xf borderId="234" fillId="0" fontId="2" numFmtId="0" pivotButton="0" quotePrefix="0" xfId="0"/>
    <xf borderId="235" fillId="0" fontId="2" numFmtId="0" pivotButton="0" quotePrefix="0" xfId="0"/>
    <xf applyAlignment="1" borderId="236" fillId="0" fontId="8" numFmtId="1" pivotButton="0" quotePrefix="0" xfId="0">
      <alignment horizontal="center" vertical="center" wrapText="1"/>
    </xf>
    <xf borderId="237" fillId="0" fontId="2" numFmtId="0" pivotButton="0" quotePrefix="0" xfId="0"/>
    <xf borderId="238" fillId="0" fontId="2" numFmtId="0" pivotButton="0" quotePrefix="0" xfId="0"/>
    <xf borderId="239" fillId="0" fontId="8" numFmtId="1" pivotButton="0" quotePrefix="0" xfId="0"/>
    <xf applyAlignment="1" borderId="187" fillId="0" fontId="8" numFmtId="1" pivotButton="0" quotePrefix="0" xfId="0">
      <alignment horizontal="right"/>
    </xf>
    <xf applyAlignment="1" borderId="188" fillId="0" fontId="8" numFmtId="1" pivotButton="0" quotePrefix="0" xfId="0">
      <alignment horizontal="right"/>
    </xf>
    <xf applyAlignment="1" borderId="189" fillId="2" fontId="8" numFmtId="1" pivotButton="0" quotePrefix="0" xfId="0">
      <alignment horizontal="right"/>
    </xf>
    <xf borderId="188" fillId="6" fontId="8" numFmtId="1" pivotButton="0" quotePrefix="0" xfId="0"/>
    <xf borderId="240" fillId="6" fontId="8" numFmtId="1" pivotButton="0" quotePrefix="0" xfId="0"/>
    <xf applyAlignment="1" borderId="241" fillId="6" fontId="8" numFmtId="1" pivotButton="0" quotePrefix="0" xfId="0">
      <alignment wrapText="1"/>
    </xf>
    <xf applyAlignment="1" borderId="242" fillId="6" fontId="8" numFmtId="1" pivotButton="0" quotePrefix="0" xfId="0">
      <alignment wrapText="1"/>
    </xf>
    <xf applyAlignment="1" borderId="243" fillId="6" fontId="8" numFmtId="1" pivotButton="0" quotePrefix="0" xfId="0">
      <alignment wrapText="1"/>
    </xf>
    <xf applyAlignment="1" borderId="3" fillId="3" fontId="8" numFmtId="1" pivotButton="0" quotePrefix="0" xfId="0">
      <alignment vertical="top"/>
    </xf>
    <xf applyAlignment="1" borderId="3" fillId="4" fontId="11" numFmtId="1" pivotButton="0" quotePrefix="0" xfId="0">
      <alignment wrapText="1"/>
    </xf>
    <xf borderId="244" fillId="2" fontId="11" numFmtId="1" pivotButton="0" quotePrefix="0" xfId="0"/>
    <xf applyAlignment="1" borderId="62" fillId="0" fontId="8" numFmtId="1" pivotButton="0" quotePrefix="0" xfId="0">
      <alignment horizontal="center" vertical="center" wrapText="1"/>
    </xf>
    <xf borderId="245" fillId="0" fontId="8" numFmtId="1" pivotButton="0" quotePrefix="0" xfId="0"/>
    <xf borderId="32" fillId="0" fontId="8" numFmtId="1" pivotButton="0" quotePrefix="0" xfId="0"/>
    <xf borderId="34" fillId="0" fontId="8" numFmtId="1" pivotButton="0" quotePrefix="0" xfId="0"/>
    <xf borderId="44" fillId="2" fontId="8" numFmtId="1" pivotButton="0" quotePrefix="0" xfId="0"/>
    <xf borderId="246" fillId="6" fontId="8" numFmtId="1" pivotButton="0" quotePrefix="0" xfId="0"/>
    <xf applyAlignment="1" borderId="86" fillId="6" fontId="8" numFmtId="1" pivotButton="0" quotePrefix="0" xfId="0">
      <alignment wrapText="1"/>
    </xf>
    <xf applyAlignment="1" borderId="142" fillId="6" fontId="8" numFmtId="1" pivotButton="0" quotePrefix="0" xfId="0">
      <alignment wrapText="1"/>
    </xf>
    <xf borderId="247" fillId="6" fontId="8" numFmtId="1" pivotButton="0" quotePrefix="0" xfId="0"/>
    <xf applyAlignment="1" borderId="44" fillId="6" fontId="8" numFmtId="1" pivotButton="0" quotePrefix="0" xfId="0">
      <alignment wrapText="1"/>
    </xf>
    <xf applyAlignment="1" borderId="145" fillId="6" fontId="8" numFmtId="1" pivotButton="0" quotePrefix="0" xfId="0">
      <alignment wrapText="1"/>
    </xf>
    <xf borderId="90" fillId="0" fontId="8" numFmtId="1" pivotButton="0" quotePrefix="0" xfId="0"/>
    <xf borderId="50" fillId="0" fontId="8" numFmtId="1" pivotButton="0" quotePrefix="0" xfId="0"/>
    <xf borderId="52" fillId="0" fontId="8" numFmtId="1" pivotButton="0" quotePrefix="0" xfId="0"/>
    <xf borderId="92" fillId="2" fontId="8" numFmtId="1" pivotButton="0" quotePrefix="0" xfId="0"/>
    <xf borderId="248" fillId="6" fontId="8" numFmtId="1" pivotButton="0" quotePrefix="0" xfId="0"/>
    <xf applyAlignment="1" borderId="92" fillId="6" fontId="8" numFmtId="1" pivotButton="0" quotePrefix="0" xfId="0">
      <alignment wrapText="1"/>
    </xf>
    <xf applyAlignment="1" borderId="175" fillId="6" fontId="8" numFmtId="1" pivotButton="0" quotePrefix="0" xfId="0">
      <alignment wrapText="1"/>
    </xf>
    <xf borderId="131" fillId="0" fontId="2" numFmtId="0" pivotButton="0" quotePrefix="0" xfId="0"/>
    <xf applyAlignment="1" borderId="107" fillId="0" fontId="8" numFmtId="1" pivotButton="0" quotePrefix="0" xfId="0">
      <alignment horizontal="center"/>
    </xf>
    <xf borderId="176" fillId="0" fontId="2" numFmtId="0" pivotButton="0" quotePrefix="0" xfId="0"/>
    <xf borderId="177" fillId="0" fontId="2" numFmtId="0" pivotButton="0" quotePrefix="0" xfId="0"/>
    <xf applyAlignment="1" borderId="13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/>
    </xf>
    <xf borderId="173" fillId="0" fontId="8" numFmtId="1" pivotButton="0" quotePrefix="0" xfId="0"/>
    <xf borderId="22" fillId="0" fontId="8" numFmtId="1" pivotButton="0" quotePrefix="0" xfId="0"/>
    <xf borderId="23" fillId="0" fontId="8" numFmtId="1" pivotButton="0" quotePrefix="0" xfId="0"/>
    <xf borderId="249" fillId="0" fontId="8" numFmtId="1" pivotButton="0" quotePrefix="0" xfId="0"/>
    <xf borderId="250" fillId="6" fontId="8" numFmtId="1" pivotButton="0" quotePrefix="0" xfId="0"/>
    <xf borderId="251" fillId="6" fontId="8" numFmtId="1" pivotButton="0" quotePrefix="0" xfId="0"/>
    <xf borderId="252" fillId="6" fontId="8" numFmtId="1" pivotButton="0" quotePrefix="0" xfId="0"/>
    <xf borderId="73" fillId="0" fontId="8" numFmtId="1" pivotButton="0" quotePrefix="0" xfId="0"/>
    <xf borderId="253" fillId="0" fontId="2" numFmtId="0" pivotButton="0" quotePrefix="0" xfId="0"/>
    <xf borderId="254" fillId="0" fontId="8" numFmtId="1" pivotButton="0" quotePrefix="0" xfId="0"/>
    <xf borderId="255" fillId="2" fontId="6" numFmtId="1" pivotButton="0" quotePrefix="0" xfId="0"/>
    <xf borderId="256" fillId="0" fontId="8" numFmtId="1" pivotButton="0" quotePrefix="0" xfId="0"/>
    <xf borderId="257" fillId="0" fontId="8" numFmtId="1" pivotButton="0" quotePrefix="0" xfId="0"/>
    <xf borderId="258" fillId="6" fontId="8" numFmtId="1" pivotButton="0" quotePrefix="0" xfId="0"/>
    <xf borderId="259" fillId="6" fontId="8" numFmtId="1" pivotButton="0" quotePrefix="0" xfId="0"/>
    <xf borderId="260" fillId="6" fontId="8" numFmtId="1" pivotButton="0" quotePrefix="0" xfId="0"/>
    <xf borderId="154" fillId="0" fontId="8" numFmtId="1" pivotButton="0" quotePrefix="0" xfId="0"/>
    <xf borderId="114" fillId="0" fontId="8" numFmtId="1" pivotButton="0" quotePrefix="0" xfId="0"/>
    <xf borderId="143" fillId="0" fontId="8" numFmtId="1" pivotButton="0" quotePrefix="0" xfId="0"/>
    <xf borderId="156" fillId="0" fontId="8" numFmtId="1" pivotButton="0" quotePrefix="0" xfId="0"/>
    <xf borderId="261" fillId="0" fontId="8" numFmtId="1" pivotButton="0" quotePrefix="0" xfId="0"/>
    <xf borderId="93" fillId="0" fontId="8" numFmtId="1" pivotButton="0" quotePrefix="0" xfId="0"/>
    <xf applyAlignment="1" borderId="129" fillId="2" fontId="8" numFmtId="1" pivotButton="0" quotePrefix="0" xfId="0">
      <alignment wrapText="1"/>
    </xf>
    <xf applyAlignment="1" borderId="58" fillId="0" fontId="8" numFmtId="1" pivotButton="0" quotePrefix="0" xfId="0">
      <alignment wrapText="1"/>
    </xf>
    <xf borderId="197" fillId="2" fontId="11" numFmtId="1" pivotButton="0" quotePrefix="0" xfId="0"/>
    <xf applyAlignment="1" borderId="3" fillId="2" fontId="11" numFmtId="1" pivotButton="0" quotePrefix="0" xfId="0">
      <alignment wrapText="1"/>
    </xf>
    <xf applyAlignment="1" borderId="0" fillId="0" fontId="8" numFmtId="1" pivotButton="0" quotePrefix="0" xfId="0">
      <alignment wrapText="1"/>
    </xf>
    <xf applyAlignment="1" borderId="57" fillId="0" fontId="8" numFmtId="1" pivotButton="0" quotePrefix="0" xfId="0">
      <alignment wrapText="1"/>
    </xf>
    <xf applyAlignment="1" borderId="262" fillId="0" fontId="8" numFmtId="1" pivotButton="0" quotePrefix="0" xfId="0">
      <alignment wrapText="1"/>
    </xf>
    <xf borderId="197" fillId="2" fontId="8" numFmtId="1" pivotButton="0" quotePrefix="0" xfId="0"/>
    <xf borderId="100" fillId="2" fontId="11" numFmtId="1" pivotButton="0" quotePrefix="0" xfId="0"/>
    <xf applyAlignment="1" borderId="185" fillId="0" fontId="8" numFmtId="1" pivotButton="0" quotePrefix="0" xfId="0">
      <alignment horizontal="center" vertical="center" wrapText="1"/>
    </xf>
    <xf borderId="187" fillId="2" fontId="8" numFmtId="1" pivotButton="0" quotePrefix="0" xfId="0"/>
    <xf borderId="188" fillId="2" fontId="8" numFmtId="1" pivotButton="0" quotePrefix="0" xfId="0"/>
    <xf borderId="263" fillId="2" fontId="8" numFmtId="1" pivotButton="0" quotePrefix="0" xfId="0"/>
    <xf borderId="3" fillId="2" fontId="10" numFmtId="1" pivotButton="0" quotePrefix="0" xfId="0"/>
    <xf applyAlignment="1" borderId="245" fillId="0" fontId="8" numFmtId="1" pivotButton="0" quotePrefix="0" xfId="0">
      <alignment horizontal="left" vertical="center" wrapText="1"/>
    </xf>
    <xf borderId="31" fillId="6" fontId="8" numFmtId="1" pivotButton="0" quotePrefix="0" xfId="0"/>
    <xf applyAlignment="1" borderId="228" fillId="2" fontId="8" numFmtId="1" pivotButton="0" quotePrefix="0" xfId="0">
      <alignment wrapText="1"/>
    </xf>
    <xf applyAlignment="1" borderId="187" fillId="2" fontId="8" numFmtId="1" pivotButton="0" quotePrefix="0" xfId="0">
      <alignment wrapText="1"/>
    </xf>
    <xf applyAlignment="1" borderId="243" fillId="2" fontId="8" numFmtId="1" pivotButton="0" quotePrefix="0" xfId="0">
      <alignment wrapText="1"/>
    </xf>
    <xf borderId="64" fillId="0" fontId="7" numFmtId="1" pivotButton="0" quotePrefix="0" xfId="0"/>
    <xf borderId="65" fillId="0" fontId="8" numFmtId="1" pivotButton="0" quotePrefix="0" xfId="0"/>
    <xf applyAlignment="1" borderId="264" fillId="0" fontId="8" numFmtId="1" pivotButton="0" quotePrefix="0" xfId="0">
      <alignment horizontal="center" vertical="center"/>
    </xf>
    <xf applyAlignment="1" borderId="265" fillId="0" fontId="8" numFmtId="1" pivotButton="0" quotePrefix="0" xfId="0">
      <alignment horizontal="center" vertical="center" wrapText="1"/>
    </xf>
    <xf applyAlignment="1" borderId="266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/>
    </xf>
    <xf applyAlignment="1" borderId="268" fillId="0" fontId="8" numFmtId="1" pivotButton="0" quotePrefix="0" xfId="0">
      <alignment horizontal="center" vertical="center"/>
    </xf>
    <xf borderId="269" fillId="0" fontId="8" numFmtId="1" pivotButton="0" quotePrefix="0" xfId="0"/>
    <xf borderId="119" fillId="0" fontId="8" numFmtId="1" pivotButton="0" quotePrefix="0" xfId="0"/>
    <xf applyAlignment="1" borderId="3" fillId="2" fontId="7" numFmtId="1" pivotButton="0" quotePrefix="0" xfId="0">
      <alignment horizontal="left"/>
    </xf>
    <xf applyAlignment="1" borderId="3" fillId="2" fontId="15" numFmtId="1" pivotButton="0" quotePrefix="0" xfId="0">
      <alignment horizontal="left"/>
    </xf>
    <xf borderId="270" fillId="0" fontId="2" numFmtId="0" pivotButton="0" quotePrefix="0" xfId="0"/>
    <xf applyAlignment="1" borderId="270" fillId="0" fontId="8" numFmtId="1" pivotButton="0" quotePrefix="0" xfId="0">
      <alignment horizontal="center" vertical="center" wrapText="1"/>
    </xf>
    <xf applyAlignment="1" borderId="271" fillId="0" fontId="8" numFmtId="1" pivotButton="0" quotePrefix="0" xfId="0">
      <alignment horizontal="center" vertical="center" wrapText="1"/>
    </xf>
    <xf borderId="272" fillId="0" fontId="2" numFmtId="0" pivotButton="0" quotePrefix="0" xfId="0"/>
    <xf borderId="273" fillId="0" fontId="2" numFmtId="0" pivotButton="0" quotePrefix="0" xfId="0"/>
    <xf borderId="274" fillId="0" fontId="2" numFmtId="0" pivotButton="0" quotePrefix="0" xfId="0"/>
    <xf borderId="3" fillId="9" fontId="6" numFmtId="1" pivotButton="0" quotePrefix="0" xfId="0"/>
    <xf borderId="275" fillId="0" fontId="2" numFmtId="0" pivotButton="0" quotePrefix="0" xfId="0"/>
    <xf applyAlignment="1" borderId="65" fillId="0" fontId="8" numFmtId="1" pivotButton="0" quotePrefix="0" xfId="0">
      <alignment horizontal="center" vertical="center" wrapText="1"/>
    </xf>
    <xf applyAlignment="1" borderId="276" fillId="0" fontId="8" numFmtId="1" pivotButton="0" quotePrefix="0" xfId="0">
      <alignment horizontal="center" vertical="center" wrapText="1"/>
    </xf>
    <xf borderId="219" fillId="0" fontId="8" numFmtId="1" pivotButton="0" quotePrefix="0" xfId="0"/>
    <xf borderId="277" fillId="0" fontId="8" numFmtId="1" pivotButton="0" quotePrefix="0" xfId="0"/>
    <xf borderId="278" fillId="6" fontId="8" numFmtId="1" pivotButton="0" quotePrefix="0" xfId="0"/>
    <xf borderId="279" fillId="6" fontId="8" numFmtId="1" pivotButton="0" quotePrefix="0" xfId="0"/>
    <xf borderId="280" fillId="6" fontId="8" numFmtId="1" pivotButton="0" quotePrefix="0" xfId="0"/>
    <xf borderId="281" fillId="6" fontId="8" numFmtId="1" pivotButton="0" quotePrefix="0" xfId="0"/>
    <xf borderId="282" fillId="6" fontId="8" numFmtId="1" pivotButton="0" quotePrefix="0" xfId="0"/>
    <xf borderId="283" fillId="6" fontId="8" numFmtId="1" pivotButton="0" quotePrefix="0" xfId="0"/>
    <xf borderId="19" fillId="8" fontId="8" numFmtId="1" pivotButton="0" quotePrefix="0" xfId="0"/>
    <xf borderId="284" fillId="0" fontId="8" numFmtId="1" pivotButton="0" quotePrefix="0" xfId="0"/>
    <xf borderId="285" fillId="6" fontId="8" numFmtId="1" pivotButton="0" quotePrefix="0" xfId="0"/>
    <xf borderId="31" fillId="8" fontId="8" numFmtId="1" pivotButton="0" quotePrefix="0" xfId="0"/>
    <xf borderId="286" fillId="6" fontId="8" numFmtId="1" pivotButton="0" quotePrefix="0" xfId="0"/>
    <xf borderId="278" fillId="7" fontId="8" numFmtId="1" pivotButton="0" quotePrefix="0" xfId="0"/>
    <xf borderId="279" fillId="7" fontId="8" numFmtId="1" pivotButton="0" quotePrefix="0" xfId="0"/>
    <xf borderId="43" fillId="7" fontId="8" numFmtId="1" pivotButton="0" quotePrefix="0" xfId="0"/>
    <xf borderId="182" fillId="7" fontId="8" numFmtId="1" pivotButton="0" quotePrefix="0" xfId="0"/>
    <xf borderId="287" fillId="6" fontId="8" numFmtId="1" pivotButton="0" quotePrefix="0" xfId="0"/>
    <xf borderId="287" fillId="8" fontId="8" numFmtId="1" pivotButton="0" quotePrefix="0" xfId="0"/>
    <xf applyAlignment="1" borderId="288" fillId="0" fontId="8" numFmtId="1" pivotButton="0" quotePrefix="0" xfId="0">
      <alignment horizontal="left" vertical="center" wrapText="1"/>
    </xf>
    <xf borderId="289" fillId="0" fontId="8" numFmtId="1" pivotButton="0" quotePrefix="0" xfId="0"/>
    <xf borderId="290" fillId="0" fontId="8" numFmtId="1" pivotButton="0" quotePrefix="0" xfId="0"/>
    <xf borderId="291" fillId="0" fontId="8" numFmtId="1" pivotButton="0" quotePrefix="0" xfId="0"/>
    <xf borderId="292" fillId="6" fontId="8" numFmtId="1" pivotButton="0" quotePrefix="0" xfId="0"/>
    <xf borderId="293" fillId="7" fontId="8" numFmtId="1" pivotButton="0" quotePrefix="0" xfId="0"/>
    <xf borderId="294" fillId="7" fontId="8" numFmtId="1" pivotButton="0" quotePrefix="0" xfId="0"/>
    <xf borderId="12" fillId="8" fontId="8" numFmtId="1" pivotButton="0" quotePrefix="0" xfId="0"/>
    <xf borderId="16" fillId="8" fontId="8" numFmtId="1" pivotButton="0" quotePrefix="0" xfId="0"/>
    <xf borderId="12" fillId="7" fontId="8" numFmtId="1" pivotButton="0" quotePrefix="0" xfId="0"/>
    <xf borderId="16" fillId="7" fontId="8" numFmtId="1" pivotButton="0" quotePrefix="0" xfId="0"/>
    <xf borderId="137" fillId="7" fontId="8" numFmtId="1" pivotButton="0" quotePrefix="0" xfId="0"/>
    <xf borderId="138" fillId="7" fontId="8" numFmtId="1" pivotButton="0" quotePrefix="0" xfId="0"/>
    <xf borderId="295" fillId="6" fontId="8" numFmtId="1" pivotButton="0" quotePrefix="0" xfId="0"/>
    <xf borderId="296" fillId="6" fontId="8" numFmtId="1" pivotButton="0" quotePrefix="0" xfId="0"/>
    <xf borderId="216" fillId="6" fontId="8" numFmtId="1" pivotButton="0" quotePrefix="0" xfId="0"/>
    <xf borderId="297" fillId="0" fontId="8" numFmtId="1" pivotButton="0" quotePrefix="0" xfId="0"/>
    <xf borderId="298" fillId="6" fontId="8" numFmtId="1" pivotButton="0" quotePrefix="0" xfId="0"/>
    <xf borderId="47" fillId="6" fontId="8" numFmtId="1" pivotButton="0" quotePrefix="0" xfId="0"/>
    <xf borderId="3" fillId="2" fontId="17" numFmtId="1" pivotButton="0" quotePrefix="0" xfId="0"/>
    <xf applyAlignment="1" borderId="299" fillId="0" fontId="8" numFmtId="1" pivotButton="0" quotePrefix="0" xfId="0">
      <alignment horizontal="center" vertical="center"/>
    </xf>
    <xf applyAlignment="1" borderId="217" fillId="0" fontId="8" numFmtId="1" pivotButton="0" quotePrefix="0" xfId="0">
      <alignment horizontal="center" vertical="center" wrapText="1"/>
    </xf>
    <xf applyAlignment="1" borderId="300" fillId="0" fontId="8" numFmtId="1" pivotButton="0" quotePrefix="0" xfId="0">
      <alignment horizontal="center" vertical="center" wrapText="1"/>
    </xf>
    <xf applyAlignment="1" borderId="130" fillId="0" fontId="8" numFmtId="1" pivotButton="0" quotePrefix="0" xfId="0">
      <alignment horizontal="center" vertical="center" wrapText="1"/>
    </xf>
    <xf applyAlignment="1" borderId="301" fillId="2" fontId="8" numFmtId="1" pivotButton="0" quotePrefix="0" xfId="0">
      <alignment horizontal="center" vertical="center" wrapText="1"/>
    </xf>
    <xf applyAlignment="1" borderId="302" fillId="0" fontId="8" numFmtId="1" pivotButton="0" quotePrefix="0" xfId="0">
      <alignment horizontal="center" vertical="center" wrapText="1"/>
    </xf>
    <xf applyAlignment="1" borderId="300" fillId="2" fontId="8" numFmtId="1" pivotButton="0" quotePrefix="0" xfId="0">
      <alignment horizontal="center" vertical="center" wrapText="1"/>
    </xf>
    <xf applyAlignment="1" borderId="303" fillId="0" fontId="8" numFmtId="1" pivotButton="0" quotePrefix="0" xfId="0">
      <alignment horizontal="center" vertical="center" wrapText="1"/>
    </xf>
    <xf applyAlignment="1" borderId="304" fillId="0" fontId="8" numFmtId="1" pivotButton="0" quotePrefix="0" xfId="0">
      <alignment horizontal="center" vertical="center" wrapText="1"/>
    </xf>
    <xf borderId="305" fillId="0" fontId="2" numFmtId="0" pivotButton="0" quotePrefix="0" xfId="0"/>
    <xf applyAlignment="1" borderId="31" fillId="0" fontId="8" numFmtId="1" pivotButton="0" quotePrefix="0" xfId="0">
      <alignment horizontal="right" vertical="center" wrapText="1"/>
    </xf>
    <xf applyAlignment="1" borderId="85" fillId="6" fontId="8" numFmtId="1" pivotButton="0" quotePrefix="0" xfId="0">
      <alignment horizontal="right"/>
    </xf>
    <xf applyAlignment="1" borderId="155" fillId="6" fontId="8" numFmtId="1" pivotButton="0" quotePrefix="0" xfId="0">
      <alignment horizontal="right"/>
    </xf>
    <xf applyAlignment="1" borderId="153" fillId="6" fontId="8" numFmtId="1" pivotButton="0" quotePrefix="0" xfId="0">
      <alignment horizontal="right"/>
    </xf>
    <xf applyAlignment="1" borderId="246" fillId="6" fontId="8" numFmtId="1" pivotButton="0" quotePrefix="0" xfId="0">
      <alignment horizontal="right"/>
    </xf>
    <xf applyAlignment="1" borderId="306" fillId="6" fontId="8" numFmtId="1" pivotButton="0" quotePrefix="0" xfId="0">
      <alignment horizontal="right"/>
    </xf>
    <xf applyAlignment="1" borderId="307" fillId="6" fontId="8" numFmtId="1" pivotButton="0" quotePrefix="0" xfId="0">
      <alignment horizontal="right"/>
    </xf>
    <xf applyAlignment="1" borderId="141" fillId="6" fontId="8" numFmtId="1" pivotButton="0" quotePrefix="0" xfId="0">
      <alignment horizontal="right"/>
    </xf>
    <xf applyAlignment="1" borderId="308" fillId="7" fontId="8" numFmtId="1" pivotButton="0" quotePrefix="0" xfId="0">
      <alignment horizontal="right"/>
    </xf>
    <xf applyAlignment="1" borderId="309" fillId="6" fontId="8" numFmtId="1" pivotButton="0" quotePrefix="0" xfId="0">
      <alignment horizontal="right"/>
    </xf>
    <xf borderId="284" fillId="0" fontId="2" numFmtId="0" pivotButton="0" quotePrefix="0" xfId="0"/>
    <xf applyAlignment="1" borderId="32" fillId="6" fontId="8" numFmtId="1" pivotButton="0" quotePrefix="0" xfId="0">
      <alignment horizontal="right"/>
    </xf>
    <xf applyAlignment="1" borderId="34" fillId="6" fontId="8" numFmtId="1" pivotButton="0" quotePrefix="0" xfId="0">
      <alignment horizontal="right"/>
    </xf>
    <xf applyAlignment="1" borderId="144" fillId="6" fontId="8" numFmtId="1" pivotButton="0" quotePrefix="0" xfId="0">
      <alignment horizontal="right"/>
    </xf>
    <xf applyAlignment="1" borderId="247" fillId="6" fontId="8" numFmtId="1" pivotButton="0" quotePrefix="0" xfId="0">
      <alignment horizontal="right"/>
    </xf>
    <xf applyAlignment="1" borderId="310" fillId="6" fontId="8" numFmtId="1" pivotButton="0" quotePrefix="0" xfId="0">
      <alignment horizontal="right"/>
    </xf>
    <xf applyAlignment="1" borderId="311" fillId="6" fontId="8" numFmtId="1" pivotButton="0" quotePrefix="0" xfId="0">
      <alignment horizontal="right"/>
    </xf>
    <xf applyAlignment="1" borderId="312" fillId="7" fontId="8" numFmtId="1" pivotButton="0" quotePrefix="0" xfId="0">
      <alignment horizontal="right"/>
    </xf>
    <xf applyAlignment="1" borderId="312" fillId="6" fontId="8" numFmtId="1" pivotButton="0" quotePrefix="0" xfId="0">
      <alignment horizontal="right"/>
    </xf>
    <xf applyAlignment="1" borderId="195" fillId="3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right" vertical="center" wrapText="1"/>
    </xf>
    <xf applyAlignment="1" borderId="91" fillId="6" fontId="8" numFmtId="1" pivotButton="0" quotePrefix="0" xfId="0">
      <alignment horizontal="right"/>
    </xf>
    <xf applyAlignment="1" borderId="52" fillId="6" fontId="8" numFmtId="1" pivotButton="0" quotePrefix="0" xfId="0">
      <alignment horizontal="right"/>
    </xf>
    <xf applyAlignment="1" borderId="174" fillId="6" fontId="8" numFmtId="1" pivotButton="0" quotePrefix="0" xfId="0">
      <alignment horizontal="right"/>
    </xf>
    <xf applyAlignment="1" borderId="313" fillId="6" fontId="8" numFmtId="1" pivotButton="0" quotePrefix="0" xfId="0">
      <alignment horizontal="right"/>
    </xf>
    <xf applyAlignment="1" borderId="248" fillId="6" fontId="8" numFmtId="1" pivotButton="0" quotePrefix="0" xfId="0">
      <alignment horizontal="right"/>
    </xf>
    <xf applyAlignment="1" borderId="92" fillId="6" fontId="8" numFmtId="1" pivotButton="0" quotePrefix="0" xfId="0">
      <alignment horizontal="right"/>
    </xf>
    <xf applyAlignment="1" borderId="314" fillId="6" fontId="8" numFmtId="1" pivotButton="0" quotePrefix="0" xfId="0">
      <alignment horizontal="right"/>
    </xf>
    <xf applyAlignment="1" borderId="3" fillId="2" fontId="8" numFmtId="1" pivotButton="0" quotePrefix="0" xfId="0">
      <alignment horizontal="left" vertical="center"/>
    </xf>
    <xf applyAlignment="1" borderId="315" fillId="0" fontId="8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 wrapText="1"/>
    </xf>
    <xf applyAlignment="1" borderId="152" fillId="2" fontId="8" numFmtId="1" pivotButton="0" quotePrefix="0" xfId="0">
      <alignment horizontal="right"/>
    </xf>
    <xf borderId="317" fillId="6" fontId="8" numFmtId="1" pivotButton="0" quotePrefix="0" xfId="0"/>
    <xf borderId="152" fillId="7" fontId="8" numFmtId="1" pivotButton="0" quotePrefix="0" xfId="0"/>
    <xf borderId="310" fillId="6" fontId="8" numFmtId="1" pivotButton="0" quotePrefix="0" xfId="0"/>
    <xf borderId="309" fillId="6" fontId="8" numFmtId="1" pivotButton="0" quotePrefix="0" xfId="0"/>
    <xf applyAlignment="1" borderId="89" fillId="2" fontId="8" numFmtId="1" pivotButton="0" quotePrefix="0" xfId="0">
      <alignment horizontal="right"/>
    </xf>
    <xf borderId="161" fillId="7" fontId="8" numFmtId="1" pivotButton="0" quotePrefix="0" xfId="0"/>
    <xf borderId="318" fillId="6" fontId="8" numFmtId="1" pivotButton="0" quotePrefix="0" xfId="0"/>
    <xf borderId="319" fillId="6" fontId="8" numFmtId="1" pivotButton="0" quotePrefix="0" xfId="0"/>
    <xf applyAlignment="1" borderId="19" fillId="0" fontId="8" numFmtId="1" pivotButton="0" quotePrefix="0" xfId="0">
      <alignment vertical="center" wrapText="1"/>
    </xf>
    <xf applyAlignment="1" borderId="19" fillId="0" fontId="8" numFmtId="1" pivotButton="0" quotePrefix="0" xfId="0">
      <alignment horizontal="right" vertical="center" wrapText="1"/>
    </xf>
    <xf borderId="306" fillId="6" fontId="8" numFmtId="1" pivotButton="0" quotePrefix="0" xfId="0"/>
    <xf borderId="320" fillId="6" fontId="8" numFmtId="1" pivotButton="0" quotePrefix="0" xfId="0"/>
    <xf applyAlignment="1" borderId="31" fillId="0" fontId="8" numFmtId="1" pivotButton="0" quotePrefix="0" xfId="0">
      <alignment vertical="center" wrapText="1"/>
    </xf>
    <xf applyAlignment="1" borderId="75" fillId="0" fontId="8" numFmtId="1" pivotButton="0" quotePrefix="0" xfId="0">
      <alignment horizontal="right" vertical="center" wrapText="1"/>
    </xf>
    <xf borderId="147" fillId="6" fontId="8" numFmtId="1" pivotButton="0" quotePrefix="0" xfId="0"/>
    <xf borderId="149" fillId="7" fontId="8" numFmtId="1" pivotButton="0" quotePrefix="0" xfId="0"/>
    <xf borderId="321" fillId="6" fontId="8" numFmtId="1" pivotButton="0" quotePrefix="0" xfId="0"/>
    <xf applyAlignment="1" borderId="322" fillId="0" fontId="8" numFmtId="1" pivotButton="0" quotePrefix="0" xfId="0">
      <alignment horizontal="left" vertical="center" wrapText="1"/>
    </xf>
    <xf borderId="323" fillId="0" fontId="2" numFmtId="0" pivotButton="0" quotePrefix="0" xfId="0"/>
    <xf borderId="324" fillId="6" fontId="8" numFmtId="1" pivotButton="0" quotePrefix="0" xfId="0"/>
    <xf borderId="325" fillId="6" fontId="8" numFmtId="1" pivotButton="0" quotePrefix="0" xfId="0"/>
    <xf borderId="326" fillId="6" fontId="8" numFmtId="1" pivotButton="0" quotePrefix="0" xfId="0"/>
    <xf applyAlignment="1" borderId="185" fillId="0" fontId="8" numFmtId="1" pivotButton="0" quotePrefix="0" xfId="0">
      <alignment horizontal="center"/>
    </xf>
    <xf applyAlignment="1" borderId="190" fillId="0" fontId="8" numFmtId="1" pivotButton="0" quotePrefix="0" xfId="0">
      <alignment horizontal="right"/>
    </xf>
    <xf applyAlignment="1" borderId="241" fillId="0" fontId="8" numFmtId="1" pivotButton="0" quotePrefix="0" xfId="0">
      <alignment horizontal="right"/>
    </xf>
    <xf applyAlignment="1" borderId="327" fillId="0" fontId="8" numFmtId="1" pivotButton="0" quotePrefix="0" xfId="0">
      <alignment horizontal="right"/>
    </xf>
    <xf applyAlignment="1" borderId="328" fillId="0" fontId="8" numFmtId="1" pivotButton="0" quotePrefix="0" xfId="0">
      <alignment horizontal="right"/>
    </xf>
    <xf applyAlignment="1" borderId="3" fillId="2" fontId="15" numFmtId="1" pivotButton="0" quotePrefix="0" xfId="0">
      <alignment vertical="center"/>
    </xf>
    <xf applyAlignment="1" borderId="3" fillId="2" fontId="8" numFmtId="1" pivotButton="0" quotePrefix="0" xfId="0">
      <alignment horizontal="center"/>
    </xf>
    <xf borderId="3" fillId="2" fontId="18" numFmtId="1" pivotButton="0" quotePrefix="0" xfId="0"/>
    <xf borderId="3" fillId="3" fontId="18" numFmtId="1" pivotButton="0" quotePrefix="0" xfId="0"/>
    <xf borderId="3" fillId="3" fontId="17" numFmtId="1" pivotButton="0" quotePrefix="0" xfId="0"/>
    <xf applyAlignment="1" borderId="61" fillId="0" fontId="8" numFmtId="1" pivotButton="0" quotePrefix="0" xfId="0">
      <alignment horizontal="center" vertical="center"/>
    </xf>
    <xf applyAlignment="1" borderId="216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horizontal="left"/>
    </xf>
    <xf borderId="152" fillId="2" fontId="8" numFmtId="1" pivotButton="0" quotePrefix="0" xfId="0"/>
    <xf borderId="308" fillId="6" fontId="8" numFmtId="1" pivotButton="0" quotePrefix="0" xfId="0"/>
    <xf borderId="89" fillId="2" fontId="8" numFmtId="1" pivotButton="0" quotePrefix="0" xfId="0"/>
    <xf borderId="312" fillId="6" fontId="8" numFmtId="1" pivotButton="0" quotePrefix="0" xfId="0"/>
    <xf borderId="94" fillId="2" fontId="8" numFmtId="1" pivotButton="0" quotePrefix="0" xfId="0"/>
    <xf borderId="329" fillId="6" fontId="8" numFmtId="1" pivotButton="0" quotePrefix="0" xfId="0"/>
    <xf applyAlignment="1" borderId="6" fillId="0" fontId="17" numFmtId="1" pivotButton="0" quotePrefix="0" xfId="0">
      <alignment horizontal="center" vertical="center" wrapText="1"/>
    </xf>
    <xf applyAlignment="1" borderId="330" fillId="0" fontId="8" numFmtId="1" pivotButton="0" quotePrefix="0" xfId="0">
      <alignment horizontal="center" vertical="center"/>
    </xf>
    <xf applyAlignment="1" borderId="331" fillId="0" fontId="8" numFmtId="1" pivotButton="0" quotePrefix="0" xfId="0">
      <alignment horizontal="center" vertical="center" wrapText="1"/>
    </xf>
    <xf applyAlignment="1" borderId="332" fillId="0" fontId="8" numFmtId="1" pivotButton="0" quotePrefix="0" xfId="0">
      <alignment horizontal="center" vertical="center" wrapText="1"/>
    </xf>
    <xf applyAlignment="1" borderId="138" fillId="0" fontId="8" numFmtId="1" pivotButton="0" quotePrefix="0" xfId="0">
      <alignment horizontal="center" vertical="center" wrapText="1"/>
    </xf>
    <xf applyAlignment="1" borderId="18" fillId="0" fontId="6" numFmtId="0" pivotButton="0" quotePrefix="0" xfId="0">
      <alignment horizontal="center"/>
    </xf>
    <xf applyAlignment="1" borderId="107" fillId="0" fontId="8" numFmtId="1" pivotButton="0" quotePrefix="0" xfId="0">
      <alignment horizontal="left" wrapText="1"/>
    </xf>
    <xf borderId="333" fillId="6" fontId="8" numFmtId="1" pivotButton="0" quotePrefix="0" xfId="0"/>
    <xf borderId="334" fillId="7" fontId="8" numFmtId="1" pivotButton="0" quotePrefix="0" xfId="0"/>
    <xf borderId="280" fillId="7" fontId="8" numFmtId="1" pivotButton="0" quotePrefix="0" xfId="0"/>
    <xf borderId="333" fillId="7" fontId="8" numFmtId="1" pivotButton="0" quotePrefix="0" xfId="0"/>
    <xf borderId="335" fillId="7" fontId="8" numFmtId="1" pivotButton="0" quotePrefix="0" xfId="0"/>
    <xf borderId="336" fillId="7" fontId="8" numFmtId="1" pivotButton="0" quotePrefix="0" xfId="0"/>
    <xf borderId="282" fillId="7" fontId="8" numFmtId="1" pivotButton="0" quotePrefix="0" xfId="0"/>
    <xf borderId="337" fillId="7" fontId="8" numFmtId="1" pivotButton="0" quotePrefix="0" xfId="0"/>
    <xf applyAlignment="1" borderId="3" fillId="3" fontId="8" numFmtId="1" pivotButton="0" quotePrefix="0" xfId="0">
      <alignment vertical="center" wrapText="1"/>
    </xf>
    <xf applyAlignment="1" borderId="173" fillId="0" fontId="8" numFmtId="1" pivotButton="0" quotePrefix="0" xfId="0">
      <alignment horizontal="center" vertical="center"/>
    </xf>
    <xf applyAlignment="1" borderId="140" fillId="0" fontId="8" numFmtId="1" pivotButton="0" quotePrefix="0" xfId="0">
      <alignment vertical="center" wrapText="1"/>
    </xf>
    <xf applyAlignment="1" borderId="146" fillId="0" fontId="8" numFmtId="1" pivotButton="0" quotePrefix="0" xfId="0">
      <alignment horizontal="left" vertical="center"/>
    </xf>
    <xf borderId="155" fillId="6" fontId="8" numFmtId="1" pivotButton="0" quotePrefix="0" xfId="0"/>
    <xf applyAlignment="1" borderId="31" fillId="0" fontId="8" numFmtId="1" pivotButton="0" quotePrefix="0" xfId="0">
      <alignment horizontal="left" vertical="center"/>
    </xf>
    <xf borderId="63" fillId="0" fontId="8" numFmtId="1" pivotButton="0" quotePrefix="0" xfId="0"/>
    <xf borderId="338" fillId="6" fontId="8" numFmtId="1" pivotButton="0" quotePrefix="0" xfId="0"/>
    <xf borderId="339" fillId="6" fontId="8" numFmtId="1" pivotButton="0" quotePrefix="0" xfId="0"/>
    <xf borderId="340" fillId="6" fontId="8" numFmtId="1" pivotButton="0" quotePrefix="0" xfId="0"/>
    <xf borderId="341" fillId="6" fontId="8" numFmtId="1" pivotButton="0" quotePrefix="0" xfId="0"/>
    <xf borderId="342" fillId="6" fontId="8" numFmtId="1" pivotButton="0" quotePrefix="0" xfId="0"/>
    <xf borderId="343" fillId="6" fontId="8" numFmtId="1" pivotButton="0" quotePrefix="0" xfId="0"/>
    <xf borderId="344" fillId="6" fontId="8" numFmtId="1" pivotButton="0" quotePrefix="0" xfId="0"/>
    <xf applyAlignment="1" borderId="11" fillId="0" fontId="8" numFmtId="1" pivotButton="0" quotePrefix="0" xfId="0">
      <alignment horizontal="left" vertical="center"/>
    </xf>
    <xf borderId="11" fillId="0" fontId="8" numFmtId="1" pivotButton="0" quotePrefix="0" xfId="0"/>
    <xf borderId="293" fillId="6" fontId="8" numFmtId="1" pivotButton="0" quotePrefix="0" xfId="0"/>
    <xf borderId="345" fillId="6" fontId="8" numFmtId="1" pivotButton="0" quotePrefix="0" xfId="0"/>
    <xf borderId="294" fillId="6" fontId="8" numFmtId="1" pivotButton="0" quotePrefix="0" xfId="0"/>
    <xf borderId="346" fillId="6" fontId="8" numFmtId="1" pivotButton="0" quotePrefix="0" xfId="0"/>
    <xf borderId="347" fillId="6" fontId="8" numFmtId="1" pivotButton="0" quotePrefix="0" xfId="0"/>
    <xf borderId="348" fillId="6" fontId="8" numFmtId="1" pivotButton="0" quotePrefix="0" xfId="0"/>
    <xf borderId="349" fillId="6" fontId="8" numFmtId="1" pivotButton="0" quotePrefix="0" xfId="0"/>
    <xf applyAlignment="1" borderId="154" fillId="0" fontId="8" numFmtId="1" pivotButton="0" quotePrefix="0" xfId="0">
      <alignment horizontal="left" vertical="center"/>
    </xf>
    <xf borderId="113" fillId="0" fontId="8" numFmtId="1" pivotButton="0" quotePrefix="0" xfId="0"/>
    <xf borderId="307" fillId="6" fontId="8" numFmtId="1" pivotButton="0" quotePrefix="0" xfId="0"/>
    <xf applyAlignment="1" borderId="156" fillId="0" fontId="8" numFmtId="1" pivotButton="0" quotePrefix="0" xfId="0">
      <alignment horizontal="left" vertical="center"/>
    </xf>
    <xf borderId="311" fillId="6" fontId="8" numFmtId="1" pivotButton="0" quotePrefix="0" xfId="0"/>
    <xf applyAlignment="1" borderId="220" fillId="0" fontId="8" numFmtId="1" pivotButton="0" quotePrefix="0" xfId="0">
      <alignment horizontal="left" vertical="center"/>
    </xf>
    <xf borderId="159" fillId="0" fontId="2" numFmtId="0" pivotButton="0" quotePrefix="0" xfId="0"/>
    <xf borderId="81" fillId="7" fontId="8" numFmtId="1" pivotButton="0" quotePrefix="0" xfId="0"/>
    <xf borderId="147" fillId="7" fontId="8" numFmtId="1" pivotButton="0" quotePrefix="0" xfId="0"/>
    <xf borderId="350" fillId="6" fontId="8" numFmtId="1" pivotButton="0" quotePrefix="0" xfId="0"/>
    <xf borderId="163" fillId="7" fontId="8" numFmtId="1" pivotButton="0" quotePrefix="0" xfId="0"/>
    <xf applyAlignment="1" borderId="176" fillId="0" fontId="8" numFmtId="1" pivotButton="0" quotePrefix="0" xfId="0">
      <alignment horizontal="left" vertical="center"/>
    </xf>
    <xf borderId="339" fillId="7" fontId="8" numFmtId="1" pivotButton="0" quotePrefix="0" xfId="0"/>
    <xf borderId="340" fillId="7" fontId="8" numFmtId="1" pivotButton="0" quotePrefix="0" xfId="0"/>
    <xf borderId="26" fillId="7" fontId="8" numFmtId="1" pivotButton="0" quotePrefix="0" xfId="0"/>
    <xf borderId="23" fillId="7" fontId="8" numFmtId="1" pivotButton="0" quotePrefix="0" xfId="0"/>
    <xf borderId="351" fillId="7" fontId="8" numFmtId="1" pivotButton="0" quotePrefix="0" xfId="0"/>
    <xf applyAlignment="1" borderId="159" fillId="0" fontId="8" numFmtId="1" pivotButton="0" quotePrefix="0" xfId="0">
      <alignment horizontal="left" vertical="center"/>
    </xf>
    <xf borderId="40" fillId="7" fontId="8" numFmtId="1" pivotButton="0" quotePrefix="0" xfId="0"/>
    <xf borderId="160" fillId="7" fontId="8" numFmtId="1" pivotButton="0" quotePrefix="0" xfId="0"/>
    <xf borderId="72" fillId="7" fontId="8" numFmtId="1" pivotButton="0" quotePrefix="0" xfId="0"/>
    <xf borderId="41" fillId="7" fontId="8" numFmtId="1" pivotButton="0" quotePrefix="0" xfId="0"/>
    <xf borderId="350" fillId="7" fontId="8" numFmtId="1" pivotButton="0" quotePrefix="0" xfId="0"/>
    <xf borderId="162" fillId="7" fontId="8" numFmtId="1" pivotButton="0" quotePrefix="0" xfId="0"/>
    <xf applyAlignment="1" borderId="148" fillId="0" fontId="8" numFmtId="1" pivotButton="0" quotePrefix="0" xfId="0">
      <alignment vertical="center" wrapText="1"/>
    </xf>
    <xf borderId="79" fillId="7" fontId="8" numFmtId="1" pivotButton="0" quotePrefix="0" xfId="0"/>
    <xf borderId="80" fillId="7" fontId="8" numFmtId="1" pivotButton="0" quotePrefix="0" xfId="0"/>
    <xf borderId="324" fillId="7" fontId="8" numFmtId="1" pivotButton="0" quotePrefix="0" xfId="0"/>
    <xf borderId="352" fillId="7" fontId="8" numFmtId="1" pivotButton="0" quotePrefix="0" xfId="0"/>
    <xf borderId="150" fillId="7" fontId="8" numFmtId="1" pivotButton="0" quotePrefix="0" xfId="0"/>
    <xf borderId="28" fillId="7" fontId="8" numFmtId="1" pivotButton="0" quotePrefix="0" xfId="0"/>
    <xf borderId="317" fillId="7" fontId="8" numFmtId="1" pivotButton="0" quotePrefix="0" xfId="0"/>
    <xf applyAlignment="1" borderId="146" fillId="0" fontId="8" numFmtId="1" pivotButton="0" quotePrefix="0" xfId="0">
      <alignment vertical="center" wrapText="1"/>
    </xf>
    <xf borderId="202" fillId="7" fontId="8" numFmtId="1" pivotButton="0" quotePrefix="0" xfId="0"/>
    <xf applyAlignment="1" borderId="219" fillId="0" fontId="8" numFmtId="1" pivotButton="0" quotePrefix="0" xfId="0">
      <alignment horizontal="left" vertical="center" wrapText="1"/>
    </xf>
    <xf applyAlignment="1" borderId="261" fillId="0" fontId="8" numFmtId="1" pivotButton="0" quotePrefix="0" xfId="0">
      <alignment horizontal="left" vertical="center"/>
    </xf>
    <xf borderId="353" fillId="6" fontId="8" numFmtId="1" pivotButton="0" quotePrefix="0" xfId="0"/>
    <xf borderId="354" fillId="6" fontId="8" numFmtId="1" pivotButton="0" quotePrefix="0" xfId="0"/>
    <xf borderId="355" fillId="2" fontId="7" numFmtId="1" pivotButton="0" quotePrefix="0" xfId="0"/>
    <xf borderId="355" fillId="2" fontId="18" numFmtId="1" pivotButton="0" quotePrefix="0" xfId="0"/>
    <xf borderId="355" fillId="2" fontId="9" numFmtId="1" pivotButton="0" quotePrefix="0" xfId="0"/>
    <xf applyAlignment="1" borderId="296" fillId="0" fontId="8" numFmtId="1" pivotButton="0" quotePrefix="0" xfId="0">
      <alignment horizontal="center" vertical="center" wrapText="1"/>
    </xf>
    <xf applyAlignment="1" borderId="356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textRotation="90" vertical="center" wrapText="1"/>
    </xf>
    <xf borderId="335" fillId="6" fontId="8" numFmtId="1" pivotButton="0" quotePrefix="0" xfId="0"/>
    <xf borderId="357" fillId="6" fontId="8" numFmtId="1" pivotButton="0" quotePrefix="0" xfId="0"/>
    <xf applyAlignment="1" borderId="146" fillId="0" fontId="8" numFmtId="1" pivotButton="0" quotePrefix="0" xfId="0">
      <alignment horizontal="left" vertical="center" wrapText="1"/>
    </xf>
    <xf applyAlignment="1" borderId="104" fillId="0" fontId="8" numFmtId="1" pivotButton="0" quotePrefix="0" xfId="0">
      <alignment horizontal="left" vertical="center" wrapText="1"/>
    </xf>
    <xf borderId="358" fillId="6" fontId="8" numFmtId="1" pivotButton="0" quotePrefix="0" xfId="0"/>
    <xf borderId="359" fillId="6" fontId="8" numFmtId="1" pivotButton="0" quotePrefix="0" xfId="0"/>
    <xf borderId="360" fillId="6" fontId="8" numFmtId="1" pivotButton="0" quotePrefix="0" xfId="0"/>
    <xf borderId="361" fillId="6" fontId="8" numFmtId="1" pivotButton="0" quotePrefix="0" xfId="0"/>
    <xf applyAlignment="1" borderId="220" fillId="0" fontId="8" numFmtId="1" pivotButton="0" quotePrefix="0" xfId="0">
      <alignment horizontal="left" vertical="center" wrapText="1"/>
    </xf>
    <xf applyAlignment="1" borderId="176" fillId="0" fontId="8" numFmtId="1" pivotButton="0" quotePrefix="0" xfId="0">
      <alignment horizontal="left" vertical="center" wrapText="1"/>
    </xf>
    <xf applyAlignment="1" borderId="159" fillId="0" fontId="8" numFmtId="1" pivotButton="0" quotePrefix="0" xfId="0">
      <alignment horizontal="left" vertical="center" wrapText="1"/>
    </xf>
    <xf borderId="362" fillId="6" fontId="8" numFmtId="1" pivotButton="0" quotePrefix="0" xfId="0"/>
    <xf applyAlignment="1" borderId="296" fillId="0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left" vertical="center" wrapText="1"/>
    </xf>
    <xf applyAlignment="1" borderId="156" fillId="2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center" wrapText="1"/>
    </xf>
    <xf borderId="296" fillId="0" fontId="8" numFmtId="1" pivotButton="0" quotePrefix="0" xfId="0"/>
    <xf borderId="15" fillId="0" fontId="8" numFmtId="1" pivotButton="0" quotePrefix="0" xfId="0"/>
    <xf borderId="132" fillId="0" fontId="8" numFmtId="1" pivotButton="0" quotePrefix="0" xfId="0"/>
    <xf borderId="356" fillId="0" fontId="8" numFmtId="1" pivotButton="0" quotePrefix="0" xfId="0"/>
    <xf applyAlignment="1" borderId="363" fillId="0" fontId="8" numFmtId="1" pivotButton="0" quotePrefix="0" xfId="0">
      <alignment horizontal="center" vertical="center" wrapText="1"/>
    </xf>
    <xf borderId="334" fillId="6" fontId="8" numFmtId="1" pivotButton="0" quotePrefix="0" xfId="0"/>
    <xf borderId="364" fillId="6" fontId="8" numFmtId="1" pivotButton="0" quotePrefix="0" xfId="0"/>
    <xf borderId="365" fillId="6" fontId="8" numFmtId="1" pivotButton="0" quotePrefix="0" xfId="0"/>
    <xf applyAlignment="1" borderId="45" fillId="0" fontId="8" numFmtId="1" pivotButton="0" quotePrefix="0" xfId="0">
      <alignment horizontal="center" vertical="center" wrapText="1"/>
    </xf>
    <xf applyAlignment="1" borderId="366" fillId="0" fontId="8" numFmtId="1" pivotButton="0" quotePrefix="0" xfId="0">
      <alignment horizontal="left" vertical="center" wrapText="1"/>
    </xf>
    <xf borderId="366" fillId="0" fontId="8" numFmtId="1" pivotButton="0" quotePrefix="0" xfId="0"/>
    <xf applyAlignment="1" borderId="268" fillId="0" fontId="8" numFmtId="1" pivotButton="0" quotePrefix="0" xfId="0">
      <alignment horizontal="center" vertical="center" wrapText="1"/>
    </xf>
    <xf applyAlignment="1" borderId="3" fillId="2" fontId="8" numFmtId="1" pivotButton="0" quotePrefix="0" xfId="0">
      <alignment horizontal="center" wrapText="1"/>
    </xf>
    <xf applyAlignment="1" borderId="367" fillId="0" fontId="8" numFmtId="1" pivotButton="0" quotePrefix="0" xfId="0">
      <alignment horizontal="left" vertical="center" wrapText="1"/>
    </xf>
    <xf applyAlignment="1" borderId="245" fillId="0" fontId="8" numFmtId="1" pivotButton="0" quotePrefix="0" xfId="0">
      <alignment horizontal="left" vertical="center"/>
    </xf>
    <xf borderId="5" fillId="0" fontId="8" numFmtId="1" pivotButton="0" quotePrefix="0" xfId="0"/>
    <xf borderId="368" fillId="6" fontId="8" numFmtId="1" pivotButton="0" quotePrefix="0" xfId="0"/>
    <xf borderId="369" fillId="6" fontId="8" numFmtId="1" pivotButton="0" quotePrefix="0" xfId="0"/>
    <xf borderId="57" fillId="0" fontId="7" numFmtId="1" pivotButton="0" quotePrefix="0" xfId="0"/>
    <xf applyAlignment="1" borderId="197" fillId="2" fontId="8" numFmtId="1" pivotButton="0" quotePrefix="0" xfId="0">
      <alignment wrapText="1"/>
    </xf>
    <xf borderId="236" fillId="0" fontId="2" numFmtId="0" pivotButton="0" quotePrefix="0" xfId="0"/>
    <xf applyAlignment="1" borderId="66" fillId="3" fontId="8" numFmtId="1" pivotButton="0" quotePrefix="0" xfId="0">
      <alignment horizontal="center" vertical="center" wrapText="1"/>
    </xf>
    <xf applyAlignment="1" borderId="66" fillId="2" fontId="8" numFmtId="1" pivotButton="0" quotePrefix="0" xfId="0">
      <alignment horizontal="center" vertical="center" wrapText="1"/>
    </xf>
    <xf applyAlignment="1" borderId="107" fillId="2" fontId="8" numFmtId="1" pivotButton="0" quotePrefix="0" xfId="0">
      <alignment horizontal="center" vertical="center" wrapText="1"/>
    </xf>
    <xf applyAlignment="1" borderId="370" fillId="3" fontId="8" numFmtId="1" pivotButton="0" quotePrefix="0" xfId="0">
      <alignment vertical="center"/>
    </xf>
    <xf applyAlignment="1" borderId="156" fillId="0" fontId="8" numFmtId="1" pivotButton="0" quotePrefix="0" xfId="0">
      <alignment vertical="center" wrapText="1"/>
    </xf>
    <xf borderId="146" fillId="0" fontId="8" numFmtId="1" pivotButton="0" quotePrefix="0" xfId="0"/>
    <xf applyAlignment="1" borderId="371" fillId="0" fontId="8" numFmtId="1" pivotButton="0" quotePrefix="0" xfId="0">
      <alignment vertical="center" wrapText="1"/>
    </xf>
    <xf borderId="104" fillId="0" fontId="8" numFmtId="1" pivotButton="0" quotePrefix="0" xfId="0"/>
    <xf borderId="372" fillId="7" fontId="8" numFmtId="1" pivotButton="0" quotePrefix="0" xfId="0"/>
    <xf applyAlignment="1" borderId="373" fillId="2" fontId="8" numFmtId="1" pivotButton="0" quotePrefix="0" xfId="0">
      <alignment horizontal="center" vertical="center" wrapText="1"/>
    </xf>
    <xf borderId="374" fillId="2" fontId="7" numFmtId="1" pivotButton="0" quotePrefix="0" xfId="0"/>
    <xf borderId="375" fillId="2" fontId="7" numFmtId="1" pivotButton="0" quotePrefix="0" xfId="0"/>
    <xf applyAlignment="1" borderId="376" fillId="0" fontId="8" numFmtId="1" pivotButton="0" quotePrefix="0" xfId="0">
      <alignment horizontal="center" vertical="center" wrapText="1"/>
    </xf>
    <xf applyAlignment="1" borderId="11" fillId="0" fontId="8" numFmtId="1" pivotButton="0" quotePrefix="0" xfId="0">
      <alignment horizontal="center" vertical="center" wrapText="1"/>
    </xf>
    <xf applyAlignment="1" borderId="296" fillId="0" fontId="8" numFmtId="1" pivotButton="0" quotePrefix="0" xfId="0">
      <alignment vertical="center"/>
    </xf>
    <xf borderId="376" fillId="6" fontId="8" numFmtId="1" pivotButton="0" quotePrefix="0" xfId="0"/>
    <xf borderId="370" fillId="2" fontId="6" numFmtId="1" pivotButton="0" quotePrefix="0" xfId="0"/>
    <xf applyAlignment="1" borderId="176" fillId="0" fontId="8" numFmtId="1" pivotButton="0" quotePrefix="0" xfId="0">
      <alignment horizontal="center" vertical="center"/>
    </xf>
    <xf applyAlignment="1" borderId="377" fillId="0" fontId="8" numFmtId="1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/>
    </xf>
    <xf applyAlignment="1" borderId="296" fillId="0" fontId="8" numFmtId="1" pivotButton="0" quotePrefix="0" xfId="0">
      <alignment vertical="center" wrapText="1"/>
    </xf>
    <xf borderId="14" fillId="6" fontId="8" numFmtId="1" pivotButton="0" quotePrefix="0" xfId="0"/>
    <xf borderId="0" fillId="0" fontId="19" numFmtId="0" pivotButton="0" quotePrefix="0" xfId="0"/>
    <xf borderId="0" fillId="0" fontId="8" numFmtId="0" pivotButton="0" quotePrefix="0" xfId="0"/>
    <xf borderId="0" fillId="0" fontId="20" numFmtId="0" pivotButton="0" quotePrefix="0" xfId="0"/>
    <xf applyAlignment="1" borderId="107" fillId="0" fontId="15" numFmtId="0" pivotButton="0" quotePrefix="0" xfId="0">
      <alignment horizontal="center" vertical="center" wrapText="1"/>
    </xf>
    <xf applyAlignment="1" borderId="173" fillId="0" fontId="15" numFmtId="0" pivotButton="0" quotePrefix="0" xfId="0">
      <alignment horizontal="center" vertical="center" wrapText="1"/>
    </xf>
    <xf applyAlignment="1" borderId="66" fillId="0" fontId="15" numFmtId="0" pivotButton="0" quotePrefix="1" xfId="0">
      <alignment horizontal="center" vertical="center" wrapText="1"/>
    </xf>
    <xf applyAlignment="1" borderId="134" fillId="0" fontId="15" numFmtId="0" pivotButton="0" quotePrefix="0" xfId="0">
      <alignment horizontal="center" vertical="center" wrapText="1"/>
    </xf>
    <xf applyAlignment="1" borderId="136" fillId="0" fontId="15" numFmtId="0" pivotButton="0" quotePrefix="0" xfId="0">
      <alignment horizontal="center" vertical="center" wrapText="1"/>
    </xf>
    <xf applyAlignment="1" borderId="14" fillId="0" fontId="15" numFmtId="0" pivotButton="0" quotePrefix="0" xfId="0">
      <alignment horizontal="center" vertical="center" wrapText="1"/>
    </xf>
    <xf applyAlignment="1" borderId="16" fillId="0" fontId="15" numFmtId="0" pivotButton="0" quotePrefix="0" xfId="0">
      <alignment horizontal="center" vertical="center" wrapText="1"/>
    </xf>
    <xf applyAlignment="1" borderId="219" fillId="0" fontId="8" numFmtId="0" pivotButton="0" quotePrefix="0" xfId="0">
      <alignment horizontal="left"/>
    </xf>
    <xf applyAlignment="1" borderId="31" fillId="0" fontId="8" numFmtId="3" pivotButton="0" quotePrefix="0" xfId="0">
      <alignment horizontal="right"/>
    </xf>
    <xf borderId="22" fillId="6" fontId="8" numFmtId="3" pivotButton="0" quotePrefix="0" xfId="0"/>
    <xf borderId="23" fillId="6" fontId="8" numFmtId="3" pivotButton="0" quotePrefix="0" xfId="0"/>
    <xf borderId="70" fillId="6" fontId="8" numFmtId="3" pivotButton="0" quotePrefix="0" xfId="0"/>
    <xf applyAlignment="1" borderId="220" fillId="0" fontId="8" numFmtId="0" pivotButton="0" quotePrefix="0" xfId="0">
      <alignment horizontal="left" vertical="center" wrapText="1"/>
    </xf>
    <xf borderId="43" fillId="6" fontId="8" numFmtId="3" pivotButton="0" quotePrefix="0" xfId="0"/>
    <xf borderId="40" fillId="6" fontId="8" numFmtId="3" pivotButton="0" quotePrefix="0" xfId="0"/>
    <xf borderId="160" fillId="6" fontId="8" numFmtId="3" pivotButton="0" quotePrefix="0" xfId="0"/>
    <xf applyAlignment="1" borderId="371" fillId="0" fontId="8" numFmtId="0" pivotButton="0" quotePrefix="0" xfId="0">
      <alignment horizontal="left" vertical="center" wrapText="1"/>
    </xf>
    <xf applyAlignment="1" borderId="75" fillId="0" fontId="8" numFmtId="3" pivotButton="0" quotePrefix="0" xfId="0">
      <alignment horizontal="right"/>
    </xf>
    <xf borderId="81" fillId="6" fontId="8" numFmtId="3" pivotButton="0" quotePrefix="0" xfId="0"/>
    <xf borderId="147" fillId="6" fontId="8" numFmtId="3" pivotButton="0" quotePrefix="0" xfId="0"/>
    <xf borderId="147" fillId="7" fontId="8" numFmtId="3" pivotButton="0" quotePrefix="0" xfId="0"/>
    <xf borderId="80" fillId="7" fontId="8" numFmtId="3" pivotButton="0" quotePrefix="0" xfId="0"/>
    <xf borderId="0" fillId="0" fontId="0" numFmtId="0" pivotButton="0" quotePrefix="0" xfId="0"/>
    <xf applyAlignment="1" borderId="355" fillId="0" fontId="1" numFmtId="0" pivotButton="0" quotePrefix="0" xfId="0">
      <alignment horizontal="center"/>
    </xf>
    <xf borderId="355" fillId="0" fontId="0" numFmtId="0" pivotButton="0" quotePrefix="0" xfId="0"/>
    <xf applyAlignment="1" borderId="374" fillId="0" fontId="1" numFmtId="17" pivotButton="0" quotePrefix="0" xfId="0">
      <alignment horizontal="center"/>
    </xf>
    <xf borderId="374" fillId="0" fontId="0" numFmtId="0" pivotButton="0" quotePrefix="0" xfId="0"/>
    <xf applyAlignment="1" borderId="374" fillId="0" fontId="1" numFmtId="0" pivotButton="0" quotePrefix="0" xfId="0">
      <alignment horizontal="center"/>
    </xf>
    <xf applyAlignment="1" borderId="217" fillId="0" fontId="8" numFmtId="1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17" fillId="2" fontId="8" numFmtId="1" pivotButton="0" quotePrefix="0" xfId="0">
      <alignment horizontal="center" vertical="center" wrapText="1"/>
    </xf>
    <xf applyAlignment="1" borderId="218" fillId="2" fontId="8" numFmtId="1" pivotButton="0" quotePrefix="0" xfId="0">
      <alignment horizontal="center" vertical="center" wrapText="1"/>
    </xf>
    <xf borderId="10" fillId="0" fontId="0" numFmtId="0" pivotButton="0" quotePrefix="0" xfId="0"/>
    <xf borderId="372" fillId="0" fontId="0" numFmtId="0" pivotButton="0" quotePrefix="0" xfId="0"/>
    <xf borderId="365" fillId="0" fontId="0" numFmtId="0" pivotButton="0" quotePrefix="0" xfId="0"/>
    <xf borderId="3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applyAlignment="1" borderId="218" fillId="0" fontId="8" numFmtId="1" pivotButton="0" quotePrefix="0" xfId="0">
      <alignment horizontal="center" vertical="center" wrapText="1"/>
    </xf>
    <xf borderId="63" fillId="0" fontId="0" numFmtId="0" pivotButton="0" quotePrefix="0" xfId="0"/>
    <xf borderId="370" fillId="0" fontId="0" numFmtId="0" pivotButton="0" quotePrefix="0" xfId="0"/>
    <xf borderId="343" fillId="0" fontId="0" numFmtId="0" pivotButton="0" quotePrefix="0" xfId="0"/>
    <xf borderId="292" fillId="0" fontId="0" numFmtId="0" pivotButton="0" quotePrefix="0" xfId="0"/>
    <xf applyAlignment="1" borderId="296" fillId="0" fontId="8" numFmtId="1" pivotButton="0" quotePrefix="0" xfId="0">
      <alignment horizontal="center" vertical="center"/>
    </xf>
    <xf borderId="67" fillId="0" fontId="0" numFmtId="0" pivotButton="0" quotePrefix="0" xfId="0"/>
    <xf applyAlignment="1" borderId="288" fillId="0" fontId="8" numFmtId="1" pivotButton="0" quotePrefix="0" xfId="0">
      <alignment horizontal="center" vertical="center" wrapText="1"/>
    </xf>
    <xf applyAlignment="1" borderId="239" fillId="0" fontId="8" numFmtId="1" pivotButton="0" quotePrefix="0" xfId="0">
      <alignment horizontal="center" vertical="center" wrapText="1"/>
    </xf>
    <xf borderId="90" fillId="0" fontId="0" numFmtId="0" pivotButton="0" quotePrefix="0" xfId="0"/>
    <xf applyAlignment="1" borderId="264" fillId="0" fontId="8" numFmtId="1" pivotButton="0" quotePrefix="0" xfId="0">
      <alignment horizontal="center" vertical="center" wrapText="1"/>
    </xf>
    <xf borderId="99" fillId="0" fontId="0" numFmtId="0" pivotButton="0" quotePrefix="0" xfId="0"/>
    <xf borderId="102" fillId="0" fontId="0" numFmtId="0" pivotButton="0" quotePrefix="0" xfId="0"/>
    <xf borderId="103" fillId="0" fontId="0" numFmtId="0" pivotButton="0" quotePrefix="0" xfId="0"/>
    <xf borderId="348" fillId="0" fontId="0" numFmtId="0" pivotButton="0" quotePrefix="0" xfId="0"/>
    <xf borderId="139" fillId="0" fontId="0" numFmtId="0" pivotButton="0" quotePrefix="0" xfId="0"/>
    <xf borderId="106" fillId="0" fontId="0" numFmtId="0" pivotButton="0" quotePrefix="0" xfId="0"/>
    <xf applyAlignment="1" borderId="380" fillId="0" fontId="8" numFmtId="1" pivotButton="0" quotePrefix="0" xfId="0">
      <alignment horizontal="center" vertical="center"/>
    </xf>
    <xf borderId="130" fillId="0" fontId="0" numFmtId="0" pivotButton="0" quotePrefix="0" xfId="0"/>
    <xf applyAlignment="1" borderId="99" fillId="0" fontId="8" numFmtId="1" pivotButton="0" quotePrefix="0" xfId="0">
      <alignment horizontal="center" vertical="center" wrapText="1"/>
    </xf>
    <xf borderId="295" fillId="0" fontId="0" numFmtId="0" pivotButton="0" quotePrefix="0" xfId="0"/>
    <xf borderId="344" fillId="0" fontId="0" numFmtId="0" pivotButton="0" quotePrefix="0" xfId="0"/>
    <xf borderId="349" fillId="0" fontId="0" numFmtId="0" pivotButton="0" quotePrefix="0" xfId="0"/>
    <xf applyAlignment="1" borderId="218" fillId="0" fontId="8" numFmtId="1" pivotButton="0" quotePrefix="0" xfId="0">
      <alignment horizontal="center" vertical="center"/>
    </xf>
    <xf applyAlignment="1" borderId="367" fillId="0" fontId="8" numFmtId="1" pivotButton="0" quotePrefix="0" xfId="0">
      <alignment vertical="center" wrapText="1"/>
    </xf>
    <xf borderId="140" fillId="0" fontId="0" numFmtId="0" pivotButton="0" quotePrefix="0" xfId="0"/>
    <xf applyAlignment="1" borderId="245" fillId="0" fontId="8" numFmtId="1" pivotButton="0" quotePrefix="0" xfId="0">
      <alignment vertical="center" wrapText="1"/>
    </xf>
    <xf borderId="146" fillId="0" fontId="0" numFmtId="0" pivotButton="0" quotePrefix="0" xfId="0"/>
    <xf applyAlignment="1" borderId="382" fillId="0" fontId="8" numFmtId="1" pivotButton="0" quotePrefix="0" xfId="0">
      <alignment vertical="center" wrapText="1"/>
    </xf>
    <xf borderId="183" fillId="0" fontId="0" numFmtId="0" pivotButton="0" quotePrefix="0" xfId="0"/>
    <xf applyAlignment="1" borderId="239" fillId="0" fontId="8" numFmtId="1" pivotButton="0" quotePrefix="0" xfId="0">
      <alignment vertical="center" wrapText="1"/>
    </xf>
    <xf borderId="189" fillId="0" fontId="0" numFmtId="0" pivotButton="0" quotePrefix="0" xfId="0"/>
    <xf applyAlignment="1" borderId="288" fillId="0" fontId="8" numFmtId="1" pivotButton="0" quotePrefix="0" xfId="0">
      <alignment horizontal="left" vertical="center"/>
    </xf>
    <xf applyAlignment="1" borderId="384" fillId="0" fontId="8" numFmtId="1" pivotButton="0" quotePrefix="0" xfId="0">
      <alignment horizontal="left" vertical="center"/>
    </xf>
    <xf borderId="116" fillId="0" fontId="0" numFmtId="0" pivotButton="0" quotePrefix="0" xfId="0"/>
    <xf applyAlignment="1" borderId="269" fillId="0" fontId="8" numFmtId="1" pivotButton="0" quotePrefix="0" xfId="0">
      <alignment horizontal="left" vertical="center" wrapText="1"/>
    </xf>
    <xf borderId="119" fillId="0" fontId="0" numFmtId="0" pivotButton="0" quotePrefix="0" xfId="0"/>
    <xf applyAlignment="1" borderId="299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 wrapText="1"/>
    </xf>
    <xf applyAlignment="1" borderId="374" fillId="0" fontId="8" numFmtId="1" pivotButton="0" quotePrefix="0" xfId="0">
      <alignment horizontal="center" vertical="center" wrapText="1"/>
    </xf>
    <xf applyAlignment="1" borderId="288" fillId="0" fontId="8" numFmtId="1" pivotButton="0" quotePrefix="0" xfId="0">
      <alignment vertical="center" wrapText="1"/>
    </xf>
    <xf applyAlignment="1" borderId="384" fillId="0" fontId="8" numFmtId="1" pivotButton="0" quotePrefix="0" xfId="0">
      <alignment horizontal="left" vertical="center" wrapText="1"/>
    </xf>
    <xf applyAlignment="1" borderId="90" fillId="0" fontId="8" numFmtId="1" pivotButton="0" quotePrefix="0" xfId="0">
      <alignment horizontal="left" vertical="center" wrapText="1"/>
    </xf>
    <xf borderId="211" fillId="0" fontId="0" numFmtId="0" pivotButton="0" quotePrefix="0" xfId="0"/>
    <xf applyAlignment="1" borderId="288" fillId="0" fontId="8" numFmtId="1" pivotButton="0" quotePrefix="0" xfId="0">
      <alignment horizontal="center"/>
    </xf>
    <xf applyAlignment="1" borderId="384" fillId="0" fontId="8" numFmtId="1" pivotButton="0" quotePrefix="0" xfId="0">
      <alignment horizontal="left"/>
    </xf>
    <xf applyAlignment="1" borderId="245" fillId="0" fontId="8" numFmtId="1" pivotButton="0" quotePrefix="0" xfId="0">
      <alignment horizontal="left"/>
    </xf>
    <xf applyAlignment="1" borderId="269" fillId="0" fontId="8" numFmtId="1" pivotButton="0" quotePrefix="0" xfId="0">
      <alignment horizontal="left"/>
    </xf>
    <xf applyAlignment="1" borderId="383" fillId="0" fontId="8" numFmtId="1" pivotButton="0" quotePrefix="0" xfId="0">
      <alignment horizontal="center" vertical="center" wrapText="1"/>
    </xf>
    <xf applyAlignment="1" borderId="217" fillId="0" fontId="8" numFmtId="1" pivotButton="0" quotePrefix="1" xfId="0">
      <alignment horizontal="center" vertical="center" wrapText="1"/>
    </xf>
    <xf applyAlignment="1" borderId="8" fillId="0" fontId="8" numFmtId="1" pivotButton="0" quotePrefix="0" xfId="0">
      <alignment horizontal="center" vertical="center" wrapText="1"/>
    </xf>
    <xf applyAlignment="1" borderId="218" fillId="0" fontId="8" numFmtId="1" pivotButton="0" quotePrefix="1" xfId="0">
      <alignment horizontal="center" vertical="center" wrapText="1"/>
    </xf>
    <xf applyAlignment="1" borderId="112" fillId="0" fontId="8" numFmtId="1" pivotButton="0" quotePrefix="0" xfId="0">
      <alignment horizontal="center" vertical="center" wrapText="1"/>
    </xf>
    <xf borderId="347" fillId="0" fontId="0" numFmtId="0" pivotButton="0" quotePrefix="0" xfId="0"/>
    <xf applyAlignment="1" borderId="239" fillId="0" fontId="8" numFmtId="1" pivotButton="0" quotePrefix="0" xfId="0">
      <alignment horizontal="left" vertical="center" wrapText="1"/>
    </xf>
    <xf applyAlignment="1" borderId="380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/>
    </xf>
    <xf applyAlignment="1" borderId="112" fillId="0" fontId="8" numFmtId="1" pivotButton="0" quotePrefix="0" xfId="0">
      <alignment horizontal="center" vertical="center"/>
    </xf>
    <xf borderId="112" fillId="0" fontId="0" numFmtId="0" pivotButton="0" quotePrefix="0" xfId="0"/>
    <xf applyAlignment="1" borderId="374" fillId="0" fontId="8" numFmtId="1" pivotButton="0" quotePrefix="0" xfId="0">
      <alignment horizontal="center" vertical="center"/>
    </xf>
    <xf borderId="234" fillId="0" fontId="0" numFmtId="0" pivotButton="0" quotePrefix="0" xfId="0"/>
    <xf borderId="235" fillId="0" fontId="0" numFmtId="0" pivotButton="0" quotePrefix="0" xfId="0"/>
    <xf borderId="237" fillId="0" fontId="0" numFmtId="0" pivotButton="0" quotePrefix="0" xfId="0"/>
    <xf borderId="238" fillId="0" fontId="0" numFmtId="0" pivotButton="0" quotePrefix="0" xfId="0"/>
    <xf applyAlignment="1" borderId="295" fillId="0" fontId="8" numFmtId="1" pivotButton="0" quotePrefix="0" xfId="0">
      <alignment horizontal="center" vertical="center"/>
    </xf>
    <xf borderId="131" fillId="0" fontId="0" numFmtId="0" pivotButton="0" quotePrefix="0" xfId="0"/>
    <xf applyAlignment="1" borderId="173" fillId="0" fontId="8" numFmtId="1" pivotButton="0" quotePrefix="0" xfId="0">
      <alignment horizontal="center"/>
    </xf>
    <xf borderId="279" fillId="0" fontId="0" numFmtId="0" pivotButton="0" quotePrefix="0" xfId="0"/>
    <xf applyAlignment="1" borderId="364" fillId="0" fontId="8" numFmtId="1" pivotButton="0" quotePrefix="0" xfId="0">
      <alignment horizontal="center"/>
    </xf>
    <xf borderId="337" fillId="0" fontId="0" numFmtId="0" pivotButton="0" quotePrefix="0" xfId="0"/>
    <xf applyAlignment="1" borderId="378" fillId="0" fontId="8" numFmtId="1" pivotButton="0" quotePrefix="0" xfId="0">
      <alignment horizontal="center" vertical="center" wrapText="1"/>
    </xf>
    <xf borderId="253" fillId="0" fontId="0" numFmtId="0" pivotButton="0" quotePrefix="0" xfId="0"/>
    <xf applyAlignment="1" borderId="379" fillId="0" fontId="8" numFmtId="1" pivotButton="0" quotePrefix="0" xfId="0">
      <alignment horizontal="center" vertical="center" wrapText="1"/>
    </xf>
    <xf applyAlignment="1" borderId="216" fillId="0" fontId="8" numFmtId="1" pivotButton="0" quotePrefix="0" xfId="0">
      <alignment horizontal="center" vertical="center"/>
    </xf>
    <xf borderId="270" fillId="0" fontId="0" numFmtId="0" pivotButton="0" quotePrefix="0" xfId="0"/>
    <xf borderId="272" fillId="0" fontId="0" numFmtId="0" pivotButton="0" quotePrefix="0" xfId="0"/>
    <xf borderId="273" fillId="0" fontId="0" numFmtId="0" pivotButton="0" quotePrefix="0" xfId="0"/>
    <xf borderId="274" fillId="0" fontId="0" numFmtId="0" pivotButton="0" quotePrefix="0" xfId="0"/>
    <xf applyAlignment="1" borderId="376" fillId="0" fontId="8" numFmtId="1" pivotButton="0" quotePrefix="0" xfId="0">
      <alignment horizontal="center" vertical="center"/>
    </xf>
    <xf borderId="275" fillId="0" fontId="0" numFmtId="0" pivotButton="0" quotePrefix="0" xfId="0"/>
    <xf borderId="305" fillId="0" fontId="0" numFmtId="0" pivotButton="0" quotePrefix="0" xfId="0"/>
    <xf borderId="284" fillId="0" fontId="0" numFmtId="0" pivotButton="0" quotePrefix="0" xfId="0"/>
    <xf applyAlignment="1" borderId="269" fillId="3" fontId="8" numFmtId="1" pivotButton="0" quotePrefix="0" xfId="0">
      <alignment horizontal="left" vertical="center" wrapText="1"/>
    </xf>
    <xf borderId="323" fillId="0" fontId="0" numFmtId="0" pivotButton="0" quotePrefix="0" xfId="0"/>
    <xf applyAlignment="1" borderId="239" fillId="0" fontId="8" numFmtId="1" pivotButton="0" quotePrefix="0" xfId="0">
      <alignment horizontal="center"/>
    </xf>
    <xf applyAlignment="1" borderId="99" fillId="0" fontId="8" numFmtId="1" pivotButton="0" quotePrefix="0" xfId="0">
      <alignment horizontal="center" vertical="center"/>
    </xf>
    <xf applyAlignment="1" borderId="137" fillId="0" fontId="8" numFmtId="1" pivotButton="0" quotePrefix="0" xfId="0">
      <alignment horizontal="center" vertical="center"/>
    </xf>
    <xf applyAlignment="1" borderId="295" fillId="0" fontId="8" numFmtId="1" pivotButton="0" quotePrefix="0" xfId="0">
      <alignment horizontal="center" vertical="center" wrapText="1"/>
    </xf>
    <xf applyAlignment="1" borderId="367" fillId="0" fontId="8" numFmtId="1" pivotButton="0" quotePrefix="0" xfId="0">
      <alignment horizontal="left"/>
    </xf>
    <xf applyAlignment="1" borderId="217" fillId="0" fontId="17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/>
    </xf>
    <xf applyAlignment="1" borderId="239" fillId="0" fontId="6" numFmtId="0" pivotButton="0" quotePrefix="0" xfId="0">
      <alignment horizontal="center"/>
    </xf>
    <xf applyAlignment="1" borderId="173" fillId="0" fontId="8" numFmtId="1" pivotButton="0" quotePrefix="0" xfId="0">
      <alignment horizontal="left" wrapText="1"/>
    </xf>
    <xf applyAlignment="1" borderId="287" fillId="0" fontId="8" numFmtId="1" pivotButton="0" quotePrefix="0" xfId="0">
      <alignment horizontal="left" vertical="center"/>
    </xf>
    <xf applyAlignment="1" borderId="42" fillId="0" fontId="8" numFmtId="1" pivotButton="0" quotePrefix="0" xfId="0">
      <alignment horizontal="left" vertical="center"/>
    </xf>
    <xf borderId="182" fillId="0" fontId="0" numFmtId="0" pivotButton="0" quotePrefix="0" xfId="0"/>
    <xf applyAlignment="1" borderId="47" fillId="0" fontId="8" numFmtId="1" pivotButton="0" quotePrefix="0" xfId="0">
      <alignment horizontal="left" vertical="center"/>
    </xf>
    <xf applyAlignment="1" borderId="296" fillId="0" fontId="8" numFmtId="1" pivotButton="0" quotePrefix="0" xfId="0">
      <alignment horizontal="center" textRotation="90" vertical="center" wrapText="1"/>
    </xf>
    <xf applyAlignment="1" borderId="287" fillId="0" fontId="8" numFmtId="1" pivotButton="0" quotePrefix="0" xfId="0">
      <alignment horizontal="left" vertical="center" wrapText="1"/>
    </xf>
    <xf applyAlignment="1" borderId="42" fillId="0" fontId="8" numFmtId="1" pivotButton="0" quotePrefix="0" xfId="0">
      <alignment horizontal="left" vertical="center" wrapText="1"/>
    </xf>
    <xf applyAlignment="1" borderId="31" fillId="2" fontId="8" numFmtId="1" pivotButton="0" quotePrefix="0" xfId="0">
      <alignment horizontal="left" vertical="center" wrapText="1"/>
    </xf>
    <xf applyAlignment="1" borderId="12" fillId="0" fontId="8" numFmtId="1" pivotButton="0" quotePrefix="0" xfId="0">
      <alignment horizontal="center" wrapText="1"/>
    </xf>
    <xf applyAlignment="1" borderId="381" fillId="0" fontId="8" numFmtId="1" pivotButton="0" quotePrefix="0" xfId="0">
      <alignment horizontal="center" vertical="center" wrapText="1"/>
    </xf>
    <xf borderId="375" fillId="0" fontId="0" numFmtId="0" pivotButton="0" quotePrefix="0" xfId="0"/>
    <xf applyAlignment="1" borderId="296" fillId="3" fontId="8" numFmtId="1" pivotButton="0" quotePrefix="0" xfId="0">
      <alignment horizontal="center" vertical="center" wrapText="1"/>
    </xf>
    <xf applyAlignment="1" borderId="137" fillId="0" fontId="8" numFmtId="1" pivotButton="0" quotePrefix="0" xfId="0">
      <alignment horizontal="center" vertical="center" wrapText="1"/>
    </xf>
    <xf applyAlignment="1" borderId="296" fillId="2" fontId="8" numFmtId="1" pivotButton="0" quotePrefix="0" xfId="0">
      <alignment horizontal="center" vertical="center" wrapText="1"/>
    </xf>
    <xf applyAlignment="1" borderId="376" fillId="3" fontId="8" numFmtId="1" pivotButton="0" quotePrefix="0" xfId="0">
      <alignment horizontal="center" vertical="center" wrapText="1"/>
    </xf>
    <xf applyAlignment="1" borderId="356" fillId="2" fontId="8" numFmtId="1" pivotButton="0" quotePrefix="0" xfId="0">
      <alignment horizontal="center" vertical="center" wrapText="1"/>
    </xf>
    <xf applyAlignment="1" borderId="279" fillId="0" fontId="8" numFmtId="1" pivotButton="0" quotePrefix="0" xfId="0">
      <alignment horizontal="center" vertical="center"/>
    </xf>
    <xf applyAlignment="1" borderId="292" fillId="0" fontId="8" numFmtId="0" pivotButton="0" quotePrefix="0" xfId="0">
      <alignment horizontal="center" vertical="center"/>
    </xf>
    <xf applyAlignment="1" borderId="296" fillId="0" fontId="15" numFmtId="0" pivotButton="0" quotePrefix="0" xfId="0">
      <alignment horizontal="center" vertical="center" wrapText="1"/>
    </xf>
    <xf applyAlignment="1" borderId="296" fillId="0" fontId="15" numFmtId="0" pivotButton="0" quotePrefix="1" xfId="0">
      <alignment horizontal="center" vertical="center" wrapText="1"/>
    </xf>
    <xf applyAlignment="1" borderId="19" fillId="0" fontId="8" numFmtId="0" pivotButton="0" quotePrefix="0" xfId="0">
      <alignment horizontal="left"/>
    </xf>
    <xf applyAlignment="1" borderId="42" fillId="0" fontId="8" numFmtId="0" pivotButton="0" quotePrefix="0" xfId="0">
      <alignment horizontal="left" vertical="center" wrapText="1"/>
    </xf>
    <xf applyAlignment="1" borderId="75" fillId="0" fontId="8" numFmtId="0" pivotButton="0" quotePrefix="0" xfId="0">
      <alignment horizontal="left" vertical="center" wrapText="1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Z30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34.25"/>
    <col customWidth="1" max="2" min="2" style="817" width="21.63"/>
    <col customWidth="1" max="3" min="3" style="817" width="18.38"/>
    <col customWidth="1" max="130" min="4" style="817" width="9.380000000000001"/>
  </cols>
  <sheetData>
    <row r="2">
      <c r="B2" s="1" t="inlineStr">
        <is>
          <t xml:space="preserve">ESTABLECIMIENTO: </t>
        </is>
      </c>
      <c r="D2" s="818" t="n"/>
      <c r="E2" s="819" t="n"/>
      <c r="F2" s="819" t="n"/>
      <c r="G2" s="819" t="n"/>
      <c r="H2" s="819" t="n"/>
      <c r="I2" s="819" t="n"/>
      <c r="J2" s="819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>
      <c r="B3" s="1" t="inlineStr">
        <is>
          <t>FECHA:</t>
        </is>
      </c>
      <c r="D3" s="820" t="n"/>
      <c r="E3" s="821" t="n"/>
      <c r="F3" s="821" t="n"/>
      <c r="G3" s="821" t="n"/>
      <c r="H3" s="821" t="n"/>
      <c r="I3" s="821" t="n"/>
      <c r="J3" s="821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>
      <c r="B4" s="1" t="inlineStr">
        <is>
          <t xml:space="preserve">PROFESIONAL: </t>
        </is>
      </c>
      <c r="D4" s="822" t="n"/>
      <c r="E4" s="821" t="n"/>
      <c r="F4" s="821" t="n"/>
      <c r="G4" s="821" t="n"/>
      <c r="H4" s="821" t="n"/>
      <c r="I4" s="821" t="n"/>
      <c r="J4" s="821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>
      <c r="B5" s="8" t="n"/>
      <c r="C5" s="8" t="n"/>
      <c r="D5" s="8" t="n"/>
      <c r="E5" s="8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>
      <c r="A6" s="9" t="inlineStr">
        <is>
          <t>REM- A01</t>
        </is>
      </c>
      <c r="B6" s="10" t="inlineStr">
        <is>
          <t>PROGRAMA VITAL INFANTIL</t>
        </is>
      </c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n"/>
      <c r="CW6" s="11" t="n"/>
      <c r="CX6" s="11" t="n"/>
      <c r="CY6" s="11" t="n"/>
      <c r="CZ6" s="11" t="n"/>
      <c r="DA6" s="11" t="n"/>
      <c r="DB6" s="11" t="n"/>
      <c r="DC6" s="11" t="n"/>
      <c r="DD6" s="11" t="n"/>
      <c r="DE6" s="11" t="n"/>
      <c r="DF6" s="11" t="n"/>
      <c r="DG6" s="11" t="n"/>
      <c r="DH6" s="11" t="n"/>
      <c r="DI6" s="11" t="n"/>
      <c r="DJ6" s="11" t="n"/>
      <c r="DK6" s="11" t="n"/>
      <c r="DL6" s="11" t="n"/>
      <c r="DM6" s="11" t="n"/>
      <c r="DN6" s="11" t="n"/>
      <c r="DO6" s="11" t="n"/>
      <c r="DP6" s="11" t="n"/>
      <c r="DQ6" s="11" t="n"/>
      <c r="DR6" s="11" t="n"/>
      <c r="DS6" s="11" t="n"/>
      <c r="DT6" s="11" t="n"/>
      <c r="DU6" s="11" t="n"/>
      <c r="DV6" s="11" t="n"/>
      <c r="DW6" s="11" t="n"/>
      <c r="DX6" s="11" t="n"/>
      <c r="DY6" s="11" t="n"/>
      <c r="DZ6" s="11" t="n"/>
    </row>
    <row customHeight="1" ht="28.5" r="7" s="817">
      <c r="A7" s="12" t="inlineStr">
        <is>
          <t>SECCIÓN B: CONTROLES DE SALUD SEGÚN CICLO VITAL</t>
        </is>
      </c>
    </row>
    <row customHeight="1" ht="23.25" r="8" s="817">
      <c r="A8" s="509" t="inlineStr">
        <is>
          <t>TIPO DE CONTROL</t>
        </is>
      </c>
      <c r="B8" s="823" t="inlineStr">
        <is>
          <t>PROFESIONAL</t>
        </is>
      </c>
      <c r="C8" s="823" t="inlineStr">
        <is>
          <t>TOTAL</t>
        </is>
      </c>
      <c r="D8" s="824" t="n"/>
      <c r="E8" s="825" t="n"/>
      <c r="F8" s="569" t="inlineStr">
        <is>
          <t xml:space="preserve">POR EDAD </t>
        </is>
      </c>
      <c r="G8" s="824" t="n"/>
      <c r="H8" s="824" t="n"/>
      <c r="I8" s="824" t="n"/>
      <c r="J8" s="824" t="n"/>
      <c r="K8" s="824" t="n"/>
      <c r="L8" s="824" t="n"/>
      <c r="M8" s="824" t="n"/>
      <c r="N8" s="824" t="n"/>
      <c r="O8" s="824" t="n"/>
      <c r="P8" s="824" t="n"/>
      <c r="Q8" s="824" t="n"/>
      <c r="R8" s="824" t="n"/>
      <c r="S8" s="824" t="n"/>
      <c r="T8" s="824" t="n"/>
      <c r="U8" s="824" t="n"/>
      <c r="V8" s="824" t="n"/>
      <c r="W8" s="824" t="n"/>
      <c r="X8" s="824" t="n"/>
      <c r="Y8" s="824" t="n"/>
      <c r="Z8" s="824" t="n"/>
      <c r="AA8" s="824" t="n"/>
      <c r="AB8" s="824" t="n"/>
      <c r="AC8" s="824" t="n"/>
      <c r="AD8" s="824" t="n"/>
      <c r="AE8" s="824" t="n"/>
      <c r="AF8" s="824" t="n"/>
      <c r="AG8" s="824" t="n"/>
      <c r="AH8" s="825" t="n"/>
      <c r="AI8" s="826" t="inlineStr">
        <is>
          <t>Beneficiarios</t>
        </is>
      </c>
      <c r="AJ8" s="826" t="inlineStr">
        <is>
          <t>CONTROL CON PRESENCIA DEL PADRE</t>
        </is>
      </c>
      <c r="AK8" s="825" t="n"/>
      <c r="AL8" s="827" t="inlineStr">
        <is>
          <t>Niños, Niñas, Adolescentes y Jóvenes Población SENAME</t>
        </is>
      </c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3" t="n"/>
      <c r="BJ8" s="23" t="n"/>
      <c r="BK8" s="23" t="n"/>
      <c r="BL8" s="23" t="n"/>
      <c r="BM8" s="23" t="n"/>
      <c r="BN8" s="23" t="n"/>
      <c r="BO8" s="23" t="n"/>
      <c r="BP8" s="23" t="n"/>
      <c r="BQ8" s="23" t="n"/>
      <c r="BR8" s="23" t="n"/>
      <c r="BS8" s="23" t="n"/>
      <c r="BT8" s="23" t="n"/>
      <c r="BU8" s="23" t="n"/>
      <c r="BV8" s="23" t="n"/>
      <c r="BW8" s="23" t="n"/>
      <c r="BX8" s="23" t="n"/>
      <c r="BY8" s="23" t="n"/>
      <c r="BZ8" s="22" t="n"/>
      <c r="CA8" s="24" t="n"/>
      <c r="CB8" s="24" t="n"/>
      <c r="CC8" s="24" t="n"/>
      <c r="CD8" s="24" t="n"/>
      <c r="CE8" s="24" t="n"/>
      <c r="CF8" s="24" t="n"/>
      <c r="CG8" s="25" t="n"/>
      <c r="CH8" s="25" t="n"/>
      <c r="CI8" s="25" t="n"/>
      <c r="CJ8" s="25" t="n"/>
      <c r="CK8" s="25" t="n"/>
      <c r="CL8" s="25" t="n"/>
      <c r="CM8" s="25" t="n"/>
      <c r="CN8" s="25" t="n"/>
      <c r="CO8" s="25" t="n"/>
      <c r="CP8" s="25" t="n"/>
      <c r="CQ8" s="25" t="n"/>
      <c r="CR8" s="25" t="n"/>
      <c r="CS8" s="25" t="n"/>
      <c r="CT8" s="25" t="n"/>
      <c r="CU8" s="25" t="n"/>
      <c r="CV8" s="24" t="n"/>
      <c r="CW8" s="24" t="n"/>
      <c r="CX8" s="24" t="n"/>
      <c r="CY8" s="24" t="n"/>
      <c r="CZ8" s="24" t="n"/>
    </row>
    <row r="9">
      <c r="A9" s="828" t="n"/>
      <c r="B9" s="829" t="n"/>
      <c r="C9" s="28" t="inlineStr">
        <is>
          <t>Ambos Sexos</t>
        </is>
      </c>
      <c r="D9" s="29" t="inlineStr">
        <is>
          <t>Hombres</t>
        </is>
      </c>
      <c r="E9" s="30" t="inlineStr">
        <is>
          <t>Mujeres</t>
        </is>
      </c>
      <c r="F9" s="31" t="inlineStr">
        <is>
          <t>Menor de 1 mes</t>
        </is>
      </c>
      <c r="G9" s="32" t="inlineStr">
        <is>
          <t>1 mes</t>
        </is>
      </c>
      <c r="H9" s="32" t="inlineStr">
        <is>
          <t>2 meses</t>
        </is>
      </c>
      <c r="I9" s="32" t="inlineStr">
        <is>
          <t>3 meses</t>
        </is>
      </c>
      <c r="J9" s="33" t="inlineStr">
        <is>
          <t>4 meses</t>
        </is>
      </c>
      <c r="K9" s="32" t="inlineStr">
        <is>
          <t xml:space="preserve"> 5 meses</t>
        </is>
      </c>
      <c r="L9" s="32" t="inlineStr">
        <is>
          <t>6 meses</t>
        </is>
      </c>
      <c r="M9" s="32" t="inlineStr">
        <is>
          <t xml:space="preserve"> 7  -  11 meses</t>
        </is>
      </c>
      <c r="N9" s="32" t="inlineStr">
        <is>
          <t>12 a 17 meses</t>
        </is>
      </c>
      <c r="O9" s="32" t="inlineStr">
        <is>
          <t>18  - 23  meses</t>
        </is>
      </c>
      <c r="P9" s="32" t="inlineStr">
        <is>
          <t>24  - 47  meses</t>
        </is>
      </c>
      <c r="Q9" s="32" t="inlineStr">
        <is>
          <t>48  - 59  meses</t>
        </is>
      </c>
      <c r="R9" s="32" t="inlineStr">
        <is>
          <t>60  - 71  meses</t>
        </is>
      </c>
      <c r="S9" s="32" t="inlineStr">
        <is>
          <t xml:space="preserve"> 6  -  9 </t>
        </is>
      </c>
      <c r="T9" s="34" t="inlineStr">
        <is>
          <t xml:space="preserve"> 10 - 14 </t>
        </is>
      </c>
      <c r="U9" s="34" t="inlineStr">
        <is>
          <t>15 - 19</t>
        </is>
      </c>
      <c r="V9" s="34" t="inlineStr">
        <is>
          <t>20 - 24</t>
        </is>
      </c>
      <c r="W9" s="34" t="inlineStr">
        <is>
          <t>25 - 29</t>
        </is>
      </c>
      <c r="X9" s="34" t="inlineStr">
        <is>
          <t>30 - 34</t>
        </is>
      </c>
      <c r="Y9" s="34" t="inlineStr">
        <is>
          <t>35 - 39</t>
        </is>
      </c>
      <c r="Z9" s="34" t="inlineStr">
        <is>
          <t>40 - 44</t>
        </is>
      </c>
      <c r="AA9" s="34" t="inlineStr">
        <is>
          <t>45 - 49</t>
        </is>
      </c>
      <c r="AB9" s="34" t="inlineStr">
        <is>
          <t>50 - 54</t>
        </is>
      </c>
      <c r="AC9" s="34" t="inlineStr">
        <is>
          <t>55 - 59</t>
        </is>
      </c>
      <c r="AD9" s="34" t="inlineStr">
        <is>
          <t>60 - 64</t>
        </is>
      </c>
      <c r="AE9" s="34" t="inlineStr">
        <is>
          <t>65 - 69</t>
        </is>
      </c>
      <c r="AF9" s="34" t="inlineStr">
        <is>
          <t>70 - 74</t>
        </is>
      </c>
      <c r="AG9" s="34" t="inlineStr">
        <is>
          <t>75 - 79</t>
        </is>
      </c>
      <c r="AH9" s="35" t="inlineStr">
        <is>
          <t>80 y mas</t>
        </is>
      </c>
      <c r="AI9" s="829" t="n"/>
      <c r="AJ9" s="36" t="inlineStr">
        <is>
          <t>menor 1 año</t>
        </is>
      </c>
      <c r="AK9" s="37" t="inlineStr">
        <is>
          <t>1 año a 3 años 11 meses 29 días</t>
        </is>
      </c>
      <c r="AL9" s="830" t="n"/>
      <c r="AM9" s="22" t="n"/>
      <c r="AN9" s="39" t="n"/>
      <c r="AO9" s="39" t="n"/>
      <c r="AP9" s="39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3" t="n"/>
      <c r="BJ9" s="23" t="n"/>
      <c r="BK9" s="23" t="n"/>
      <c r="BL9" s="23" t="n"/>
      <c r="BM9" s="23" t="n"/>
      <c r="BN9" s="23" t="n"/>
      <c r="BO9" s="23" t="n"/>
      <c r="BP9" s="23" t="n"/>
      <c r="BQ9" s="23" t="n"/>
      <c r="BR9" s="23" t="n"/>
      <c r="BS9" s="23" t="n"/>
      <c r="BT9" s="23" t="n"/>
      <c r="BU9" s="23" t="n"/>
      <c r="BV9" s="23" t="n"/>
      <c r="BW9" s="23" t="n"/>
      <c r="BX9" s="23" t="n"/>
      <c r="BY9" s="23" t="n"/>
      <c r="BZ9" s="22" t="n"/>
      <c r="CA9" s="24" t="n"/>
      <c r="CB9" s="24" t="n"/>
      <c r="CC9" s="24" t="n"/>
      <c r="CD9" s="24" t="n"/>
      <c r="CE9" s="24" t="n"/>
      <c r="CF9" s="24" t="n"/>
      <c r="CG9" s="25" t="n"/>
      <c r="CH9" s="25" t="n"/>
      <c r="CI9" s="25" t="n"/>
      <c r="CJ9" s="25" t="n"/>
      <c r="CK9" s="25" t="n"/>
      <c r="CL9" s="25" t="n"/>
      <c r="CM9" s="25" t="n"/>
      <c r="CN9" s="25" t="n"/>
      <c r="CO9" s="25" t="n"/>
      <c r="CP9" s="25" t="n"/>
      <c r="CQ9" s="25" t="n"/>
      <c r="CR9" s="25" t="n"/>
      <c r="CS9" s="25" t="n"/>
      <c r="CT9" s="25" t="n"/>
      <c r="CU9" s="25" t="n"/>
      <c r="CV9" s="24" t="n"/>
      <c r="CW9" s="24" t="n"/>
      <c r="CX9" s="24" t="n"/>
      <c r="CY9" s="24" t="n"/>
      <c r="CZ9" s="24" t="n"/>
    </row>
    <row r="10">
      <c r="A10" s="40" t="inlineStr">
        <is>
          <t>DE SALUD</t>
        </is>
      </c>
      <c r="B10" s="41" t="inlineStr">
        <is>
          <t>MÉDICO</t>
        </is>
      </c>
      <c r="C10" s="41" t="n">
        <v>0</v>
      </c>
      <c r="D10" s="42" t="n"/>
      <c r="E10" s="43" t="n"/>
      <c r="F10" s="44" t="n"/>
      <c r="G10" s="45" t="n"/>
      <c r="H10" s="45" t="n"/>
      <c r="I10" s="45" t="n"/>
      <c r="J10" s="46" t="n"/>
      <c r="K10" s="46" t="n"/>
      <c r="L10" s="45" t="n"/>
      <c r="M10" s="46" t="n"/>
      <c r="N10" s="47" t="n"/>
      <c r="O10" s="47" t="n"/>
      <c r="P10" s="48" t="n"/>
      <c r="Q10" s="45" t="n"/>
      <c r="R10" s="45" t="n"/>
      <c r="S10" s="45" t="n"/>
      <c r="T10" s="46" t="n"/>
      <c r="U10" s="46" t="n"/>
      <c r="V10" s="45" t="n"/>
      <c r="W10" s="46" t="n"/>
      <c r="X10" s="46" t="n"/>
      <c r="Y10" s="46" t="n"/>
      <c r="Z10" s="48" t="n"/>
      <c r="AA10" s="45" t="n"/>
      <c r="AB10" s="45" t="n"/>
      <c r="AC10" s="45" t="n"/>
      <c r="AD10" s="46" t="n"/>
      <c r="AE10" s="46" t="n"/>
      <c r="AF10" s="45" t="n"/>
      <c r="AG10" s="45" t="n"/>
      <c r="AH10" s="43" t="n"/>
      <c r="AI10" s="49" t="n"/>
      <c r="AJ10" s="44" t="n"/>
      <c r="AK10" s="50" t="n"/>
      <c r="AL10" s="51" t="n"/>
      <c r="AM10" s="52" t="n"/>
      <c r="AN10" s="53" t="n"/>
      <c r="AO10" s="53" t="n"/>
      <c r="AP10" s="53" t="n"/>
      <c r="AQ10" s="53" t="n"/>
      <c r="AR10" s="53" t="n"/>
      <c r="AS10" s="53" t="n"/>
      <c r="AT10" s="53" t="n"/>
      <c r="AU10" s="53" t="n"/>
      <c r="AV10" s="53" t="n"/>
      <c r="AW10" s="53" t="n"/>
      <c r="AX10" s="53" t="n"/>
      <c r="AY10" s="53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3" t="n"/>
      <c r="BJ10" s="23" t="n"/>
      <c r="BK10" s="23" t="n"/>
      <c r="BL10" s="23" t="n"/>
      <c r="BM10" s="23" t="n"/>
      <c r="BN10" s="23" t="n"/>
      <c r="BO10" s="23" t="n"/>
      <c r="BP10" s="23" t="n"/>
      <c r="BQ10" s="23" t="n"/>
      <c r="BR10" s="23" t="n"/>
      <c r="BS10" s="23" t="n"/>
      <c r="BT10" s="23" t="n"/>
      <c r="BU10" s="23" t="n"/>
      <c r="BV10" s="23" t="n"/>
      <c r="BW10" s="23" t="n"/>
      <c r="BX10" s="23" t="n"/>
      <c r="BY10" s="23" t="n"/>
      <c r="BZ10" s="22" t="n"/>
      <c r="CA10" s="24" t="n"/>
      <c r="CB10" s="24" t="n"/>
      <c r="CC10" s="24" t="inlineStr"/>
      <c r="CD10" s="24" t="inlineStr"/>
      <c r="CE10" s="24" t="n"/>
      <c r="CF10" s="24" t="n"/>
      <c r="CG10" s="25" t="n"/>
      <c r="CH10" s="25" t="n">
        <v>0</v>
      </c>
      <c r="CI10" s="25" t="n">
        <v>0</v>
      </c>
      <c r="CJ10" s="25" t="n">
        <v>0</v>
      </c>
      <c r="CK10" s="25" t="n"/>
      <c r="CL10" s="25" t="n"/>
      <c r="CM10" s="25" t="n"/>
      <c r="CN10" s="25" t="n"/>
      <c r="CO10" s="25" t="n"/>
      <c r="CP10" s="25" t="n"/>
      <c r="CQ10" s="25" t="n"/>
      <c r="CR10" s="25" t="n"/>
      <c r="CS10" s="25" t="n"/>
      <c r="CT10" s="25" t="n"/>
      <c r="CU10" s="25" t="n"/>
      <c r="CV10" s="24" t="n"/>
      <c r="CW10" s="24" t="n"/>
      <c r="CX10" s="24" t="n"/>
      <c r="CY10" s="24" t="n"/>
      <c r="CZ10" s="24" t="n"/>
    </row>
    <row r="11">
      <c r="A11" s="831" t="n"/>
      <c r="B11" s="55" t="inlineStr">
        <is>
          <t>ENFERMERA /O</t>
        </is>
      </c>
      <c r="C11" s="55" t="n">
        <v>0</v>
      </c>
      <c r="D11" s="42" t="n"/>
      <c r="E11" s="43" t="n"/>
      <c r="F11" s="56" t="n"/>
      <c r="G11" s="57" t="n"/>
      <c r="H11" s="57" t="n"/>
      <c r="I11" s="58" t="n"/>
      <c r="J11" s="57" t="n"/>
      <c r="K11" s="57" t="n"/>
      <c r="L11" s="58" t="n"/>
      <c r="M11" s="57" t="n"/>
      <c r="N11" s="57" t="n"/>
      <c r="O11" s="58" t="n"/>
      <c r="P11" s="57" t="n"/>
      <c r="Q11" s="57" t="n"/>
      <c r="R11" s="58" t="n"/>
      <c r="S11" s="57" t="n"/>
      <c r="T11" s="57" t="n"/>
      <c r="U11" s="58" t="n"/>
      <c r="V11" s="57" t="n"/>
      <c r="W11" s="57" t="n"/>
      <c r="X11" s="58" t="n"/>
      <c r="Y11" s="57" t="n"/>
      <c r="Z11" s="57" t="n"/>
      <c r="AA11" s="58" t="n"/>
      <c r="AB11" s="57" t="n"/>
      <c r="AC11" s="57" t="n"/>
      <c r="AD11" s="58" t="n"/>
      <c r="AE11" s="57" t="n"/>
      <c r="AF11" s="57" t="n"/>
      <c r="AG11" s="58" t="n"/>
      <c r="AH11" s="59" t="n"/>
      <c r="AI11" s="60" t="n"/>
      <c r="AJ11" s="56" t="n"/>
      <c r="AK11" s="43" t="n"/>
      <c r="AL11" s="61" t="n"/>
      <c r="AM11" s="52" t="n"/>
      <c r="AN11" s="53" t="n"/>
      <c r="AO11" s="53" t="n"/>
      <c r="AP11" s="53" t="n"/>
      <c r="AQ11" s="53" t="n"/>
      <c r="AR11" s="53" t="n"/>
      <c r="AS11" s="53" t="n"/>
      <c r="AT11" s="53" t="n"/>
      <c r="AU11" s="53" t="n"/>
      <c r="AV11" s="53" t="n"/>
      <c r="AW11" s="53" t="n"/>
      <c r="AX11" s="53" t="n"/>
      <c r="AY11" s="53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2" t="n"/>
      <c r="CA11" s="24" t="n"/>
      <c r="CB11" s="24" t="n"/>
      <c r="CC11" s="24" t="inlineStr"/>
      <c r="CD11" s="24" t="inlineStr"/>
      <c r="CE11" s="24" t="n"/>
      <c r="CF11" s="24" t="n"/>
      <c r="CG11" s="25" t="n"/>
      <c r="CH11" s="25" t="n">
        <v>0</v>
      </c>
      <c r="CI11" s="25" t="n">
        <v>0</v>
      </c>
      <c r="CJ11" s="25" t="n">
        <v>0</v>
      </c>
      <c r="CK11" s="25" t="n"/>
      <c r="CL11" s="25" t="n"/>
      <c r="CM11" s="25" t="n"/>
      <c r="CN11" s="25" t="n"/>
      <c r="CO11" s="25" t="n"/>
      <c r="CP11" s="25" t="n"/>
      <c r="CQ11" s="25" t="n"/>
      <c r="CR11" s="25" t="n"/>
      <c r="CS11" s="25" t="n"/>
      <c r="CT11" s="25" t="n"/>
      <c r="CU11" s="25" t="n"/>
      <c r="CV11" s="24" t="n"/>
      <c r="CW11" s="24" t="n"/>
      <c r="CX11" s="24" t="n"/>
      <c r="CY11" s="24" t="n"/>
      <c r="CZ11" s="24" t="n"/>
    </row>
    <row r="12">
      <c r="A12" s="831" t="n"/>
      <c r="B12" s="62" t="inlineStr">
        <is>
          <t>MATRONA /ÓN</t>
        </is>
      </c>
      <c r="C12" s="62" t="n">
        <v>0</v>
      </c>
      <c r="D12" s="42" t="n"/>
      <c r="E12" s="43" t="n"/>
      <c r="F12" s="63" t="n"/>
      <c r="G12" s="64" t="n"/>
      <c r="H12" s="64" t="n"/>
      <c r="I12" s="64" t="n"/>
      <c r="J12" s="64" t="n"/>
      <c r="K12" s="64" t="n"/>
      <c r="L12" s="64" t="n"/>
      <c r="M12" s="64" t="n"/>
      <c r="N12" s="64" t="n"/>
      <c r="O12" s="64" t="n"/>
      <c r="P12" s="64" t="n"/>
      <c r="Q12" s="64" t="n"/>
      <c r="R12" s="64" t="n"/>
      <c r="S12" s="64" t="n"/>
      <c r="T12" s="65" t="n"/>
      <c r="U12" s="65" t="n"/>
      <c r="V12" s="65" t="n"/>
      <c r="W12" s="65" t="n"/>
      <c r="X12" s="65" t="n"/>
      <c r="Y12" s="65" t="n"/>
      <c r="Z12" s="65" t="n"/>
      <c r="AA12" s="65" t="n"/>
      <c r="AB12" s="65" t="n"/>
      <c r="AC12" s="65" t="n"/>
      <c r="AD12" s="65" t="n"/>
      <c r="AE12" s="65" t="n"/>
      <c r="AF12" s="65" t="n"/>
      <c r="AG12" s="65" t="n"/>
      <c r="AH12" s="66" t="n"/>
      <c r="AI12" s="67" t="n"/>
      <c r="AJ12" s="68" t="n"/>
      <c r="AK12" s="69" t="n"/>
      <c r="AL12" s="61" t="n"/>
      <c r="AM12" s="52" t="n"/>
      <c r="AN12" s="53" t="n"/>
      <c r="AO12" s="53" t="n"/>
      <c r="AP12" s="53" t="n"/>
      <c r="AQ12" s="53" t="n"/>
      <c r="AR12" s="53" t="n"/>
      <c r="AS12" s="53" t="n"/>
      <c r="AT12" s="53" t="n"/>
      <c r="AU12" s="53" t="n"/>
      <c r="AV12" s="53" t="n"/>
      <c r="AW12" s="53" t="n"/>
      <c r="AX12" s="53" t="n"/>
      <c r="AY12" s="53" t="n"/>
      <c r="AZ12" s="22" t="n"/>
      <c r="BA12" s="22" t="n"/>
      <c r="BB12" s="22" t="n"/>
      <c r="BC12" s="22" t="n"/>
      <c r="BD12" s="22" t="n"/>
      <c r="BE12" s="23" t="n"/>
      <c r="BF12" s="23" t="n"/>
      <c r="BG12" s="23" t="n"/>
      <c r="BH12" s="23" t="n"/>
      <c r="BI12" s="23" t="n"/>
      <c r="BJ12" s="23" t="n"/>
      <c r="BK12" s="23" t="n"/>
      <c r="BL12" s="23" t="n"/>
      <c r="BM12" s="23" t="n"/>
      <c r="BN12" s="23" t="n"/>
      <c r="BO12" s="23" t="n"/>
      <c r="BP12" s="23" t="n"/>
      <c r="BQ12" s="23" t="n"/>
      <c r="BR12" s="23" t="n"/>
      <c r="BS12" s="23" t="n"/>
      <c r="BT12" s="23" t="n"/>
      <c r="BU12" s="23" t="n"/>
      <c r="BV12" s="23" t="n"/>
      <c r="BW12" s="23" t="n"/>
      <c r="BX12" s="23" t="n"/>
      <c r="BY12" s="23" t="n"/>
      <c r="BZ12" s="22" t="n"/>
      <c r="CA12" s="24" t="n"/>
      <c r="CB12" s="24" t="n"/>
      <c r="CC12" s="24" t="inlineStr"/>
      <c r="CD12" s="24" t="inlineStr"/>
      <c r="CE12" s="24" t="n"/>
      <c r="CF12" s="24" t="n"/>
      <c r="CG12" s="25" t="n"/>
      <c r="CH12" s="25" t="n">
        <v>0</v>
      </c>
      <c r="CI12" s="25" t="n">
        <v>0</v>
      </c>
      <c r="CJ12" s="25" t="n">
        <v>0</v>
      </c>
      <c r="CK12" s="25" t="n"/>
      <c r="CL12" s="25" t="n"/>
      <c r="CM12" s="25" t="n"/>
      <c r="CN12" s="25" t="n"/>
      <c r="CO12" s="25" t="n"/>
      <c r="CP12" s="25" t="n"/>
      <c r="CQ12" s="25" t="n"/>
      <c r="CR12" s="25" t="n"/>
      <c r="CS12" s="25" t="n"/>
      <c r="CT12" s="25" t="n"/>
      <c r="CU12" s="25" t="n"/>
      <c r="CV12" s="24" t="n"/>
      <c r="CW12" s="24" t="n"/>
      <c r="CX12" s="24" t="n"/>
      <c r="CY12" s="24" t="n"/>
      <c r="CZ12" s="24" t="n"/>
    </row>
    <row r="13">
      <c r="A13" s="70" t="n"/>
      <c r="B13" s="71" t="inlineStr">
        <is>
          <t>NUTRICIONISTA</t>
        </is>
      </c>
      <c r="C13" s="72" t="n">
        <v>0</v>
      </c>
      <c r="D13" s="73" t="n"/>
      <c r="E13" s="74" t="n"/>
      <c r="F13" s="75" t="n"/>
      <c r="G13" s="76" t="n"/>
      <c r="H13" s="76" t="n"/>
      <c r="I13" s="77" t="n"/>
      <c r="J13" s="76" t="n"/>
      <c r="K13" s="76" t="n"/>
      <c r="L13" s="77" t="n"/>
      <c r="M13" s="76" t="n"/>
      <c r="N13" s="76" t="n"/>
      <c r="O13" s="77" t="n"/>
      <c r="P13" s="76" t="n"/>
      <c r="Q13" s="76" t="n"/>
      <c r="R13" s="77" t="n"/>
      <c r="S13" s="76" t="n"/>
      <c r="T13" s="76" t="n"/>
      <c r="U13" s="77" t="n"/>
      <c r="V13" s="76" t="n"/>
      <c r="W13" s="76" t="n"/>
      <c r="X13" s="77" t="n"/>
      <c r="Y13" s="76" t="n"/>
      <c r="Z13" s="76" t="n"/>
      <c r="AA13" s="77" t="n"/>
      <c r="AB13" s="76" t="n"/>
      <c r="AC13" s="76" t="n"/>
      <c r="AD13" s="77" t="n"/>
      <c r="AE13" s="76" t="n"/>
      <c r="AF13" s="76" t="n"/>
      <c r="AG13" s="77" t="n"/>
      <c r="AH13" s="78" t="n"/>
      <c r="AI13" s="79" t="n"/>
      <c r="AJ13" s="75" t="n"/>
      <c r="AK13" s="74" t="n"/>
      <c r="AL13" s="80" t="n"/>
    </row>
    <row r="14">
      <c r="F14" s="11" t="n"/>
    </row>
    <row customHeight="1" ht="30.75" r="15" s="817">
      <c r="A15" s="81" t="inlineStr">
        <is>
          <t>SECCIÓN C: CONTROLES SEGÚN PROBLEMA DE SALUD</t>
        </is>
      </c>
      <c r="B15" s="12" t="n"/>
      <c r="C15" s="12" t="n"/>
      <c r="D15" s="12" t="n"/>
      <c r="E15" s="82" t="n"/>
      <c r="F15" s="83" t="n"/>
      <c r="G15" s="84" t="n"/>
      <c r="H15" s="82" t="n"/>
      <c r="I15" s="83" t="n"/>
      <c r="J15" s="83" t="n"/>
      <c r="K15" s="83" t="n"/>
      <c r="L15" s="83" t="n"/>
      <c r="M15" s="84" t="n"/>
      <c r="N15" s="82" t="n"/>
      <c r="O15" s="83" t="n"/>
      <c r="P15" s="83" t="n"/>
      <c r="Q15" s="83" t="n"/>
      <c r="R15" s="83" t="n"/>
      <c r="S15" s="83" t="n"/>
      <c r="T15" s="84" t="n"/>
      <c r="U15" s="84" t="n"/>
      <c r="V15" s="82" t="n"/>
      <c r="W15" s="83" t="n"/>
      <c r="X15" s="84" t="n"/>
      <c r="Y15" s="84" t="n"/>
      <c r="Z15" s="84" t="n"/>
      <c r="AA15" s="82" t="n"/>
      <c r="AB15" s="85" t="n"/>
      <c r="AC15" s="84" t="n"/>
      <c r="AD15" s="84" t="n"/>
      <c r="AE15" s="82" t="n"/>
      <c r="AF15" s="84" t="n"/>
      <c r="AG15" s="82" t="n"/>
      <c r="AH15" s="83" t="n"/>
      <c r="AI15" s="83" t="n"/>
      <c r="AJ15" s="83" t="n"/>
      <c r="AK15" s="83" t="n"/>
      <c r="AL15" s="83" t="n"/>
      <c r="AM15" s="86" t="n"/>
      <c r="AN15" s="86" t="n"/>
      <c r="AO15" s="22" t="n"/>
      <c r="AP15" s="22" t="n"/>
      <c r="AQ15" s="22" t="n"/>
      <c r="AR15" s="22" t="n"/>
      <c r="AS15" s="22" t="n"/>
      <c r="AT15" s="87" t="n"/>
      <c r="AU15" s="87" t="n"/>
      <c r="AV15" s="87" t="n"/>
      <c r="AW15" s="87" t="n"/>
      <c r="AX15" s="87" t="n"/>
      <c r="AY15" s="87" t="n"/>
      <c r="AZ15" s="87" t="n"/>
      <c r="BA15" s="87" t="n"/>
      <c r="BB15" s="87" t="n"/>
      <c r="BC15" s="87" t="n"/>
      <c r="BD15" s="87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7" t="n"/>
      <c r="CA15" s="89" t="n"/>
      <c r="CB15" s="89" t="n"/>
      <c r="CC15" s="89" t="n"/>
      <c r="CD15" s="89" t="n"/>
      <c r="CE15" s="89" t="n"/>
      <c r="CF15" s="89" t="n"/>
      <c r="CG15" s="90" t="n"/>
      <c r="CH15" s="90" t="n"/>
      <c r="CI15" s="90" t="n"/>
      <c r="CJ15" s="90" t="n"/>
      <c r="CK15" s="90" t="n"/>
      <c r="CL15" s="90" t="n"/>
      <c r="CM15" s="90" t="n"/>
      <c r="CN15" s="90" t="n"/>
      <c r="CO15" s="90" t="n"/>
      <c r="CP15" s="90" t="n"/>
      <c r="CQ15" s="90" t="n"/>
      <c r="CR15" s="90" t="n"/>
      <c r="CS15" s="90" t="n"/>
      <c r="CT15" s="90" t="n"/>
      <c r="CU15" s="90" t="n"/>
      <c r="CV15" s="89" t="n"/>
      <c r="CW15" s="89" t="n"/>
      <c r="CX15" s="89" t="n"/>
      <c r="CY15" s="89" t="n"/>
      <c r="CZ15" s="89" t="n"/>
      <c r="DA15" s="87" t="n"/>
      <c r="DB15" s="87" t="n"/>
      <c r="DC15" s="87" t="n"/>
      <c r="DD15" s="87" t="n"/>
      <c r="DE15" s="87" t="n"/>
      <c r="DF15" s="87" t="n"/>
      <c r="DG15" s="87" t="n"/>
      <c r="DH15" s="87" t="n"/>
      <c r="DI15" s="87" t="n"/>
      <c r="DJ15" s="87" t="n"/>
      <c r="DK15" s="87" t="n"/>
      <c r="DL15" s="87" t="n"/>
      <c r="DM15" s="87" t="n"/>
      <c r="DN15" s="87" t="n"/>
      <c r="DO15" s="87" t="n"/>
      <c r="DP15" s="87" t="n"/>
      <c r="DQ15" s="87" t="n"/>
      <c r="DR15" s="87" t="n"/>
      <c r="DS15" s="87" t="n"/>
      <c r="DT15" s="87" t="n"/>
      <c r="DU15" s="87" t="n"/>
      <c r="DV15" s="87" t="n"/>
      <c r="DW15" s="87" t="n"/>
      <c r="DX15" s="87" t="n"/>
      <c r="DY15" s="87" t="n"/>
      <c r="DZ15" s="87" t="n"/>
    </row>
    <row customHeight="1" ht="14.25" r="16" s="817">
      <c r="A16" s="509" t="inlineStr">
        <is>
          <t>TIPO DE CONTROL</t>
        </is>
      </c>
      <c r="B16" s="823" t="inlineStr">
        <is>
          <t>PROFESIONAL</t>
        </is>
      </c>
      <c r="C16" s="209" t="inlineStr">
        <is>
          <t>TOTAL</t>
        </is>
      </c>
      <c r="D16" s="832" t="n"/>
      <c r="E16" s="833" t="n"/>
      <c r="F16" s="569" t="inlineStr">
        <is>
          <t xml:space="preserve">POR EDAD </t>
        </is>
      </c>
      <c r="G16" s="824" t="n"/>
      <c r="H16" s="824" t="n"/>
      <c r="I16" s="824" t="n"/>
      <c r="J16" s="824" t="n"/>
      <c r="K16" s="824" t="n"/>
      <c r="L16" s="824" t="n"/>
      <c r="M16" s="824" t="n"/>
      <c r="N16" s="824" t="n"/>
      <c r="O16" s="824" t="n"/>
      <c r="P16" s="824" t="n"/>
      <c r="Q16" s="824" t="n"/>
      <c r="R16" s="824" t="n"/>
      <c r="S16" s="824" t="n"/>
      <c r="T16" s="824" t="n"/>
      <c r="U16" s="824" t="n"/>
      <c r="V16" s="824" t="n"/>
      <c r="W16" s="824" t="n"/>
      <c r="X16" s="824" t="n"/>
      <c r="Y16" s="824" t="n"/>
      <c r="Z16" s="824" t="n"/>
      <c r="AA16" s="824" t="n"/>
      <c r="AB16" s="824" t="n"/>
      <c r="AC16" s="824" t="n"/>
      <c r="AD16" s="824" t="n"/>
      <c r="AE16" s="824" t="n"/>
      <c r="AF16" s="824" t="n"/>
      <c r="AG16" s="824" t="n"/>
      <c r="AH16" s="824" t="n"/>
      <c r="AI16" s="824" t="n"/>
      <c r="AJ16" s="824" t="n"/>
      <c r="AK16" s="824" t="n"/>
      <c r="AL16" s="824" t="n"/>
      <c r="AM16" s="825" t="n"/>
      <c r="AN16" s="834" t="inlineStr">
        <is>
          <t>Beneficiarios</t>
        </is>
      </c>
      <c r="AO16" s="22" t="n"/>
      <c r="AP16" s="22" t="n"/>
      <c r="AQ16" s="22" t="n"/>
      <c r="AR16" s="87" t="n"/>
      <c r="AS16" s="87" t="n"/>
      <c r="AT16" s="87" t="n"/>
      <c r="AU16" s="87" t="n"/>
      <c r="AV16" s="87" t="n"/>
      <c r="AW16" s="87" t="n"/>
      <c r="AX16" s="87" t="n"/>
      <c r="AY16" s="87" t="n"/>
      <c r="AZ16" s="87" t="n"/>
      <c r="BA16" s="87" t="n"/>
      <c r="BB16" s="87" t="n"/>
      <c r="BC16" s="87" t="n"/>
      <c r="BD16" s="87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7" t="n"/>
      <c r="CA16" s="89" t="n"/>
      <c r="CB16" s="89" t="n"/>
      <c r="CC16" s="89" t="n"/>
      <c r="CD16" s="89" t="n"/>
      <c r="CE16" s="89" t="n"/>
      <c r="CF16" s="89" t="n"/>
      <c r="CG16" s="90" t="n"/>
      <c r="CH16" s="90" t="n"/>
      <c r="CI16" s="90" t="n"/>
      <c r="CJ16" s="90" t="n"/>
      <c r="CK16" s="90" t="n"/>
      <c r="CL16" s="90" t="n"/>
      <c r="CM16" s="90" t="n"/>
      <c r="CN16" s="90" t="n"/>
      <c r="CO16" s="90" t="n"/>
      <c r="CP16" s="90" t="n"/>
      <c r="CQ16" s="90" t="n"/>
      <c r="CR16" s="90" t="n"/>
      <c r="CS16" s="90" t="n"/>
      <c r="CT16" s="90" t="n"/>
      <c r="CU16" s="90" t="n"/>
      <c r="CV16" s="89" t="n"/>
      <c r="CW16" s="89" t="n"/>
      <c r="CX16" s="89" t="n"/>
      <c r="CY16" s="89" t="n"/>
      <c r="CZ16" s="89" t="n"/>
      <c r="DA16" s="87" t="n"/>
      <c r="DB16" s="87" t="n"/>
      <c r="DC16" s="87" t="n"/>
      <c r="DD16" s="87" t="n"/>
      <c r="DE16" s="87" t="n"/>
      <c r="DF16" s="87" t="n"/>
      <c r="DG16" s="87" t="n"/>
      <c r="DH16" s="87" t="n"/>
      <c r="DI16" s="87" t="n"/>
      <c r="DJ16" s="87" t="n"/>
      <c r="DK16" s="87" t="n"/>
      <c r="DL16" s="87" t="n"/>
      <c r="DM16" s="87" t="n"/>
      <c r="DN16" s="87" t="n"/>
      <c r="DO16" s="87" t="n"/>
      <c r="DP16" s="87" t="n"/>
      <c r="DQ16" s="87" t="n"/>
      <c r="DR16" s="87" t="n"/>
      <c r="DS16" s="87" t="n"/>
      <c r="DT16" s="87" t="n"/>
      <c r="DU16" s="87" t="n"/>
      <c r="DV16" s="87" t="n"/>
      <c r="DW16" s="87" t="n"/>
      <c r="DX16" s="87" t="n"/>
      <c r="DY16" s="87" t="n"/>
      <c r="DZ16" s="87" t="n"/>
    </row>
    <row customHeight="1" ht="15.75" r="17" s="817">
      <c r="A17" s="831" t="n"/>
      <c r="B17" s="835" t="n"/>
      <c r="C17" s="836" t="n"/>
      <c r="E17" s="837" t="n"/>
      <c r="F17" s="730" t="inlineStr">
        <is>
          <t xml:space="preserve"> 0  -  4</t>
        </is>
      </c>
      <c r="G17" s="838" t="n"/>
      <c r="H17" s="730" t="inlineStr">
        <is>
          <t xml:space="preserve"> 5  -  9</t>
        </is>
      </c>
      <c r="I17" s="838" t="n"/>
      <c r="J17" s="730" t="inlineStr">
        <is>
          <t xml:space="preserve"> 10 - 14  </t>
        </is>
      </c>
      <c r="K17" s="838" t="n"/>
      <c r="L17" s="730" t="inlineStr">
        <is>
          <t>15 a 19</t>
        </is>
      </c>
      <c r="M17" s="838" t="n"/>
      <c r="N17" s="839" t="inlineStr">
        <is>
          <t>20 - 24</t>
        </is>
      </c>
      <c r="O17" s="838" t="n"/>
      <c r="P17" s="839" t="inlineStr">
        <is>
          <t>25 - 29</t>
        </is>
      </c>
      <c r="Q17" s="838" t="n"/>
      <c r="R17" s="839" t="inlineStr">
        <is>
          <t>30 - 34</t>
        </is>
      </c>
      <c r="S17" s="838" t="n"/>
      <c r="T17" s="839" t="inlineStr">
        <is>
          <t>35 - 39</t>
        </is>
      </c>
      <c r="U17" s="838" t="n"/>
      <c r="V17" s="839" t="inlineStr">
        <is>
          <t>40 - 44</t>
        </is>
      </c>
      <c r="W17" s="838" t="n"/>
      <c r="X17" s="839" t="inlineStr">
        <is>
          <t>45 - 49</t>
        </is>
      </c>
      <c r="Y17" s="838" t="n"/>
      <c r="Z17" s="839" t="inlineStr">
        <is>
          <t>50 - 54</t>
        </is>
      </c>
      <c r="AA17" s="838" t="n"/>
      <c r="AB17" s="839" t="inlineStr">
        <is>
          <t>55 - 59</t>
        </is>
      </c>
      <c r="AC17" s="838" t="n"/>
      <c r="AD17" s="839" t="inlineStr">
        <is>
          <t>60 - 64</t>
        </is>
      </c>
      <c r="AE17" s="838" t="n"/>
      <c r="AF17" s="839" t="inlineStr">
        <is>
          <t>65 - 69</t>
        </is>
      </c>
      <c r="AG17" s="838" t="n"/>
      <c r="AH17" s="839" t="inlineStr">
        <is>
          <t>70 - 74</t>
        </is>
      </c>
      <c r="AI17" s="838" t="n"/>
      <c r="AJ17" s="839" t="inlineStr">
        <is>
          <t>75 - 79</t>
        </is>
      </c>
      <c r="AK17" s="838" t="n"/>
      <c r="AL17" s="839" t="inlineStr">
        <is>
          <t>80 y mas</t>
        </is>
      </c>
      <c r="AM17" s="838" t="n"/>
      <c r="AN17" s="840" t="n"/>
      <c r="AO17" s="22" t="n"/>
      <c r="AP17" s="22" t="n"/>
      <c r="AQ17" s="22" t="n"/>
      <c r="AR17" s="22" t="n"/>
      <c r="AS17" s="87" t="n"/>
      <c r="AT17" s="87" t="n"/>
      <c r="AU17" s="87" t="n"/>
      <c r="AV17" s="87" t="n"/>
      <c r="AW17" s="87" t="n"/>
      <c r="AX17" s="87" t="n"/>
      <c r="AY17" s="87" t="n"/>
      <c r="AZ17" s="87" t="n"/>
      <c r="BA17" s="87" t="n"/>
      <c r="BB17" s="87" t="n"/>
      <c r="BC17" s="87" t="n"/>
      <c r="BD17" s="87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7" t="n"/>
      <c r="CA17" s="89" t="n"/>
      <c r="CB17" s="89" t="n"/>
      <c r="CC17" s="89" t="n"/>
      <c r="CD17" s="89" t="n"/>
      <c r="CE17" s="89" t="n"/>
      <c r="CF17" s="89" t="n"/>
      <c r="CG17" s="90" t="n"/>
      <c r="CH17" s="90" t="n"/>
      <c r="CI17" s="90" t="n"/>
      <c r="CJ17" s="90" t="n"/>
      <c r="CK17" s="90" t="n"/>
      <c r="CL17" s="90" t="n"/>
      <c r="CM17" s="90" t="n"/>
      <c r="CN17" s="90" t="n"/>
      <c r="CO17" s="90" t="n"/>
      <c r="CP17" s="90" t="n"/>
      <c r="CQ17" s="90" t="n"/>
      <c r="CR17" s="90" t="n"/>
      <c r="CS17" s="90" t="n"/>
      <c r="CT17" s="90" t="n"/>
      <c r="CU17" s="90" t="n"/>
      <c r="CV17" s="89" t="n"/>
      <c r="CW17" s="89" t="n"/>
      <c r="CX17" s="89" t="n"/>
      <c r="CY17" s="89" t="n"/>
      <c r="CZ17" s="89" t="n"/>
      <c r="DA17" s="87" t="n"/>
      <c r="DB17" s="87" t="n"/>
      <c r="DC17" s="87" t="n"/>
      <c r="DD17" s="87" t="n"/>
      <c r="DE17" s="87" t="n"/>
      <c r="DF17" s="87" t="n"/>
      <c r="DG17" s="87" t="n"/>
      <c r="DH17" s="87" t="n"/>
      <c r="DI17" s="87" t="n"/>
      <c r="DJ17" s="87" t="n"/>
      <c r="DK17" s="87" t="n"/>
      <c r="DL17" s="87" t="n"/>
      <c r="DM17" s="87" t="n"/>
      <c r="DN17" s="87" t="n"/>
      <c r="DO17" s="87" t="n"/>
      <c r="DP17" s="87" t="n"/>
      <c r="DQ17" s="87" t="n"/>
      <c r="DR17" s="87" t="n"/>
      <c r="DS17" s="87" t="n"/>
      <c r="DT17" s="87" t="n"/>
      <c r="DU17" s="87" t="n"/>
      <c r="DV17" s="87" t="n"/>
      <c r="DW17" s="87" t="n"/>
      <c r="DX17" s="87" t="n"/>
      <c r="DY17" s="87" t="n"/>
      <c r="DZ17" s="87" t="n"/>
    </row>
    <row customHeight="1" ht="15.75" r="18" s="817">
      <c r="A18" s="828" t="n"/>
      <c r="B18" s="829" t="n"/>
      <c r="C18" s="29" t="inlineStr">
        <is>
          <t>Ambos Sexos</t>
        </is>
      </c>
      <c r="D18" s="33" t="inlineStr">
        <is>
          <t>Hombres</t>
        </is>
      </c>
      <c r="E18" s="30" t="inlineStr">
        <is>
          <t>Mujeres</t>
        </is>
      </c>
      <c r="F18" s="102" t="inlineStr">
        <is>
          <t>Hombres</t>
        </is>
      </c>
      <c r="G18" s="30" t="inlineStr">
        <is>
          <t>Mujeres</t>
        </is>
      </c>
      <c r="H18" s="102" t="inlineStr">
        <is>
          <t>Hombres</t>
        </is>
      </c>
      <c r="I18" s="30" t="inlineStr">
        <is>
          <t>Mujeres</t>
        </is>
      </c>
      <c r="J18" s="102" t="inlineStr">
        <is>
          <t>Hombres</t>
        </is>
      </c>
      <c r="K18" s="30" t="inlineStr">
        <is>
          <t>Mujeres</t>
        </is>
      </c>
      <c r="L18" s="102" t="inlineStr">
        <is>
          <t>Hombres</t>
        </is>
      </c>
      <c r="M18" s="30" t="inlineStr">
        <is>
          <t>Mujeres</t>
        </is>
      </c>
      <c r="N18" s="102" t="inlineStr">
        <is>
          <t>Hombres</t>
        </is>
      </c>
      <c r="O18" s="30" t="inlineStr">
        <is>
          <t>Mujeres</t>
        </is>
      </c>
      <c r="P18" s="102" t="inlineStr">
        <is>
          <t>Hombres</t>
        </is>
      </c>
      <c r="Q18" s="30" t="inlineStr">
        <is>
          <t>Mujeres</t>
        </is>
      </c>
      <c r="R18" s="102" t="inlineStr">
        <is>
          <t>Hombres</t>
        </is>
      </c>
      <c r="S18" s="30" t="inlineStr">
        <is>
          <t>Mujeres</t>
        </is>
      </c>
      <c r="T18" s="102" t="inlineStr">
        <is>
          <t>Hombres</t>
        </is>
      </c>
      <c r="U18" s="30" t="inlineStr">
        <is>
          <t>Mujeres</t>
        </is>
      </c>
      <c r="V18" s="102" t="inlineStr">
        <is>
          <t>Hombres</t>
        </is>
      </c>
      <c r="W18" s="30" t="inlineStr">
        <is>
          <t>Mujeres</t>
        </is>
      </c>
      <c r="X18" s="102" t="inlineStr">
        <is>
          <t>Hombres</t>
        </is>
      </c>
      <c r="Y18" s="30" t="inlineStr">
        <is>
          <t>Mujeres</t>
        </is>
      </c>
      <c r="Z18" s="102" t="inlineStr">
        <is>
          <t>Hombres</t>
        </is>
      </c>
      <c r="AA18" s="30" t="inlineStr">
        <is>
          <t>Mujeres</t>
        </is>
      </c>
      <c r="AB18" s="102" t="inlineStr">
        <is>
          <t>Hombres</t>
        </is>
      </c>
      <c r="AC18" s="30" t="inlineStr">
        <is>
          <t>Mujeres</t>
        </is>
      </c>
      <c r="AD18" s="102" t="inlineStr">
        <is>
          <t>Hombres</t>
        </is>
      </c>
      <c r="AE18" s="30" t="inlineStr">
        <is>
          <t>Mujeres</t>
        </is>
      </c>
      <c r="AF18" s="102" t="inlineStr">
        <is>
          <t>Hombres</t>
        </is>
      </c>
      <c r="AG18" s="30" t="inlineStr">
        <is>
          <t>Mujeres</t>
        </is>
      </c>
      <c r="AH18" s="102" t="inlineStr">
        <is>
          <t>Hombres</t>
        </is>
      </c>
      <c r="AI18" s="30" t="inlineStr">
        <is>
          <t>Mujeres</t>
        </is>
      </c>
      <c r="AJ18" s="102" t="inlineStr">
        <is>
          <t>Hombres</t>
        </is>
      </c>
      <c r="AK18" s="30" t="inlineStr">
        <is>
          <t>Mujeres</t>
        </is>
      </c>
      <c r="AL18" s="102" t="inlineStr">
        <is>
          <t>Hombres</t>
        </is>
      </c>
      <c r="AM18" s="30" t="inlineStr">
        <is>
          <t>Mujeres</t>
        </is>
      </c>
      <c r="AN18" s="830" t="n"/>
      <c r="AO18" s="22" t="n"/>
      <c r="AP18" s="22" t="n"/>
      <c r="AQ18" s="22" t="n"/>
      <c r="AR18" s="87" t="n"/>
      <c r="AS18" s="87" t="n"/>
      <c r="AT18" s="87" t="n"/>
      <c r="AU18" s="87" t="n"/>
      <c r="AV18" s="87" t="n"/>
      <c r="AW18" s="87" t="n"/>
      <c r="AX18" s="87" t="n"/>
      <c r="AY18" s="87" t="n"/>
      <c r="AZ18" s="87" t="n"/>
      <c r="BA18" s="87" t="n"/>
      <c r="BB18" s="87" t="n"/>
      <c r="BC18" s="87" t="n"/>
      <c r="BD18" s="87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7" t="n"/>
      <c r="CA18" s="89" t="n"/>
      <c r="CB18" s="89" t="n"/>
      <c r="CC18" s="89" t="n"/>
      <c r="CD18" s="89" t="n"/>
      <c r="CE18" s="89" t="n"/>
      <c r="CF18" s="89" t="n"/>
      <c r="CG18" s="90" t="n"/>
      <c r="CH18" s="90" t="n"/>
      <c r="CI18" s="90" t="n"/>
      <c r="CJ18" s="90" t="n"/>
      <c r="CK18" s="90" t="n"/>
      <c r="CL18" s="90" t="n"/>
      <c r="CM18" s="90" t="n"/>
      <c r="CN18" s="90" t="n"/>
      <c r="CO18" s="90" t="n"/>
      <c r="CP18" s="90" t="n"/>
      <c r="CQ18" s="90" t="n"/>
      <c r="CR18" s="90" t="n"/>
      <c r="CS18" s="90" t="n"/>
      <c r="CT18" s="90" t="n"/>
      <c r="CU18" s="90" t="n"/>
      <c r="CV18" s="89" t="n"/>
      <c r="CW18" s="89" t="n"/>
      <c r="CX18" s="89" t="n"/>
      <c r="CY18" s="89" t="n"/>
      <c r="CZ18" s="89" t="n"/>
      <c r="DA18" s="87" t="n"/>
      <c r="DB18" s="87" t="n"/>
      <c r="DC18" s="87" t="n"/>
      <c r="DD18" s="87" t="n"/>
      <c r="DE18" s="87" t="n"/>
      <c r="DF18" s="87" t="n"/>
      <c r="DG18" s="87" t="n"/>
      <c r="DH18" s="87" t="n"/>
      <c r="DI18" s="87" t="n"/>
      <c r="DJ18" s="87" t="n"/>
      <c r="DK18" s="87" t="n"/>
      <c r="DL18" s="87" t="n"/>
      <c r="DM18" s="87" t="n"/>
      <c r="DN18" s="87" t="n"/>
      <c r="DO18" s="87" t="n"/>
      <c r="DP18" s="87" t="n"/>
      <c r="DQ18" s="87" t="n"/>
      <c r="DR18" s="87" t="n"/>
      <c r="DS18" s="87" t="n"/>
      <c r="DT18" s="87" t="n"/>
      <c r="DU18" s="87" t="n"/>
      <c r="DV18" s="87" t="n"/>
      <c r="DW18" s="87" t="n"/>
      <c r="DX18" s="87" t="n"/>
      <c r="DY18" s="87" t="n"/>
      <c r="DZ18" s="87" t="n"/>
    </row>
    <row customHeight="1" ht="15.75" r="19" s="817">
      <c r="A19" s="841" t="inlineStr">
        <is>
          <t>OTROS PROBLEMAS DE SALUD: EPILEPSIA HIPOTIROIDISMO INFANTIL</t>
        </is>
      </c>
      <c r="B19" s="41" t="inlineStr">
        <is>
          <t>MÉDICO</t>
        </is>
      </c>
      <c r="C19" s="103">
        <f>SUM(D19:E19)</f>
        <v/>
      </c>
      <c r="D19" s="104">
        <f>SUM(F19+H19+J19+L19+N19+P19+R19+T19+V19+X19+Z19+AB19+AD19+AF19+AH19+AJ19+AL19)</f>
        <v/>
      </c>
      <c r="E19" s="105">
        <f>SUM(G19+I19+K19+M19+O19+Q19+S19+U19+W19+Y19+AA19+AC19+AE19+AG19+AI19+AK19+AM19)</f>
        <v/>
      </c>
      <c r="F19" s="48" t="n"/>
      <c r="G19" s="106" t="n"/>
      <c r="H19" s="44" t="n"/>
      <c r="I19" s="106" t="n"/>
      <c r="J19" s="44" t="n"/>
      <c r="K19" s="106" t="n"/>
      <c r="L19" s="44" t="n"/>
      <c r="M19" s="106" t="n"/>
      <c r="N19" s="44" t="n"/>
      <c r="O19" s="106" t="n"/>
      <c r="P19" s="44" t="n"/>
      <c r="Q19" s="106" t="n"/>
      <c r="R19" s="44" t="n"/>
      <c r="S19" s="106" t="n"/>
      <c r="T19" s="44" t="n"/>
      <c r="U19" s="106" t="n"/>
      <c r="V19" s="44" t="n"/>
      <c r="W19" s="106" t="n"/>
      <c r="X19" s="44" t="n"/>
      <c r="Y19" s="106" t="n"/>
      <c r="Z19" s="44" t="n"/>
      <c r="AA19" s="106" t="n"/>
      <c r="AB19" s="44" t="n"/>
      <c r="AC19" s="106" t="n"/>
      <c r="AD19" s="44" t="n"/>
      <c r="AE19" s="106" t="n"/>
      <c r="AF19" s="44" t="n"/>
      <c r="AG19" s="106" t="n"/>
      <c r="AH19" s="44" t="n"/>
      <c r="AI19" s="106" t="n"/>
      <c r="AJ19" s="44" t="n"/>
      <c r="AK19" s="106" t="n"/>
      <c r="AL19" s="44" t="n"/>
      <c r="AM19" s="106" t="n"/>
      <c r="AN19" s="107" t="n"/>
      <c r="AO19" s="52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87" t="n"/>
      <c r="BC19" s="87" t="n"/>
      <c r="BD19" s="87" t="n"/>
      <c r="BE19" s="88" t="n"/>
      <c r="BF19" s="88" t="n"/>
      <c r="BG19" s="88" t="n"/>
      <c r="BH19" s="88" t="n"/>
      <c r="BI19" s="88" t="n"/>
      <c r="BJ19" s="88" t="n"/>
      <c r="BK19" s="88" t="n"/>
      <c r="BL19" s="88" t="n"/>
      <c r="BM19" s="88" t="n"/>
      <c r="BN19" s="88" t="n"/>
      <c r="BO19" s="88" t="n"/>
      <c r="BP19" s="88" t="n"/>
      <c r="BQ19" s="88" t="n"/>
      <c r="BR19" s="88" t="n"/>
      <c r="BS19" s="88" t="n"/>
      <c r="BT19" s="88" t="n"/>
      <c r="BU19" s="88" t="n"/>
      <c r="BV19" s="88" t="n"/>
      <c r="BW19" s="88" t="n"/>
      <c r="BX19" s="88" t="n"/>
      <c r="BY19" s="88" t="n"/>
      <c r="BZ19" s="88" t="n"/>
      <c r="CA19" s="89" t="n"/>
      <c r="CB19" s="89" t="n"/>
      <c r="CC19" s="89" t="n"/>
      <c r="CD19" s="89" t="n"/>
      <c r="CE19" s="89" t="n"/>
      <c r="CF19" s="89" t="n"/>
      <c r="CG19" s="90" t="n"/>
      <c r="CH19" s="90" t="n"/>
      <c r="CI19" s="90" t="n">
        <v>0</v>
      </c>
      <c r="CJ19" s="90" t="n"/>
      <c r="CK19" s="90" t="n"/>
      <c r="CL19" s="90" t="n"/>
      <c r="CM19" s="90" t="n"/>
      <c r="CN19" s="90" t="n"/>
      <c r="CO19" s="90" t="n"/>
      <c r="CP19" s="90" t="n"/>
      <c r="CQ19" s="90" t="n"/>
      <c r="CR19" s="90" t="n"/>
      <c r="CS19" s="90" t="n"/>
      <c r="CT19" s="90" t="n"/>
      <c r="CU19" s="90" t="n"/>
      <c r="CV19" s="89" t="n"/>
      <c r="CW19" s="89" t="n"/>
      <c r="CX19" s="89" t="n"/>
      <c r="CY19" s="89" t="n"/>
      <c r="CZ19" s="89" t="n"/>
      <c r="DA19" s="88" t="n"/>
      <c r="DB19" s="88" t="n"/>
      <c r="DC19" s="88" t="n"/>
      <c r="DD19" s="88" t="n"/>
      <c r="DE19" s="88" t="n"/>
      <c r="DF19" s="88" t="n"/>
      <c r="DG19" s="88" t="n"/>
      <c r="DH19" s="88" t="n"/>
      <c r="DI19" s="88" t="n"/>
      <c r="DJ19" s="88" t="n"/>
      <c r="DK19" s="88" t="n"/>
      <c r="DL19" s="88" t="n"/>
      <c r="DM19" s="88" t="n"/>
      <c r="DN19" s="88" t="n"/>
      <c r="DO19" s="88" t="n"/>
      <c r="DP19" s="88" t="n"/>
      <c r="DQ19" s="88" t="n"/>
      <c r="DR19" s="88" t="n"/>
      <c r="DS19" s="88" t="n"/>
      <c r="DT19" s="88" t="n"/>
      <c r="DU19" s="88" t="n"/>
      <c r="DV19" s="88" t="n"/>
      <c r="DW19" s="88" t="n"/>
      <c r="DX19" s="88" t="n"/>
      <c r="DY19" s="88" t="n"/>
      <c r="DZ19" s="88" t="n"/>
    </row>
    <row customHeight="1" ht="15.75" r="20" s="817">
      <c r="A20" s="831" t="n"/>
      <c r="B20" s="55" t="inlineStr">
        <is>
          <t>ENFERMERA /O</t>
        </is>
      </c>
      <c r="C20" s="108">
        <f>SUM(D20:E20)</f>
        <v/>
      </c>
      <c r="D20" s="109">
        <f>SUM(F20+H20+J20+L20+N20+P20+R20+T20+V20+X20+Z20+AB20+AD20+AF20+AH20+AJ20+AL20)</f>
        <v/>
      </c>
      <c r="E20" s="110">
        <f>SUM(G20+I20+K20+M20+O20+Q20+S20+U20+W20+Y20+AA20+AC20+AE20+AG20+AI20+AK20+AM20)</f>
        <v/>
      </c>
      <c r="F20" s="111" t="n"/>
      <c r="G20" s="112" t="n"/>
      <c r="H20" s="56" t="n"/>
      <c r="I20" s="112" t="n"/>
      <c r="J20" s="56" t="n"/>
      <c r="K20" s="112" t="n"/>
      <c r="L20" s="56" t="n"/>
      <c r="M20" s="112" t="n"/>
      <c r="N20" s="56" t="n"/>
      <c r="O20" s="112" t="n"/>
      <c r="P20" s="56" t="n"/>
      <c r="Q20" s="112" t="n"/>
      <c r="R20" s="56" t="n"/>
      <c r="S20" s="112" t="n"/>
      <c r="T20" s="56" t="n"/>
      <c r="U20" s="112" t="n"/>
      <c r="V20" s="56" t="n"/>
      <c r="W20" s="112" t="n"/>
      <c r="X20" s="56" t="n"/>
      <c r="Y20" s="112" t="n"/>
      <c r="Z20" s="56" t="n"/>
      <c r="AA20" s="112" t="n"/>
      <c r="AB20" s="56" t="n"/>
      <c r="AC20" s="112" t="n"/>
      <c r="AD20" s="56" t="n"/>
      <c r="AE20" s="112" t="n"/>
      <c r="AF20" s="56" t="n"/>
      <c r="AG20" s="112" t="n"/>
      <c r="AH20" s="56" t="n"/>
      <c r="AI20" s="112" t="n"/>
      <c r="AJ20" s="56" t="n"/>
      <c r="AK20" s="112" t="n"/>
      <c r="AL20" s="56" t="n"/>
      <c r="AM20" s="112" t="n"/>
      <c r="AN20" s="113" t="n"/>
      <c r="AO20" s="52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87" t="n"/>
      <c r="BC20" s="87" t="n"/>
      <c r="BD20" s="87" t="n"/>
      <c r="BE20" s="88" t="n"/>
      <c r="BF20" s="88" t="n"/>
      <c r="BG20" s="88" t="n"/>
      <c r="BH20" s="88" t="n"/>
      <c r="BI20" s="88" t="n"/>
      <c r="BJ20" s="88" t="n"/>
      <c r="BK20" s="88" t="n"/>
      <c r="BL20" s="88" t="n"/>
      <c r="BM20" s="88" t="n"/>
      <c r="BN20" s="88" t="n"/>
      <c r="BO20" s="88" t="n"/>
      <c r="BP20" s="88" t="n"/>
      <c r="BQ20" s="88" t="n"/>
      <c r="BR20" s="88" t="n"/>
      <c r="BS20" s="88" t="n"/>
      <c r="BT20" s="88" t="n"/>
      <c r="BU20" s="88" t="n"/>
      <c r="BV20" s="88" t="n"/>
      <c r="BW20" s="88" t="n"/>
      <c r="BX20" s="88" t="n"/>
      <c r="BY20" s="88" t="n"/>
      <c r="BZ20" s="88" t="n"/>
      <c r="CA20" s="89" t="n"/>
      <c r="CB20" s="89" t="n"/>
      <c r="CC20" s="89" t="n"/>
      <c r="CD20" s="89" t="n"/>
      <c r="CE20" s="89" t="n"/>
      <c r="CF20" s="89" t="n"/>
      <c r="CG20" s="90" t="n"/>
      <c r="CH20" s="90" t="n"/>
      <c r="CI20" s="90" t="n">
        <v>0</v>
      </c>
      <c r="CJ20" s="90" t="n"/>
      <c r="CK20" s="90" t="n"/>
      <c r="CL20" s="90" t="n"/>
      <c r="CM20" s="90" t="n"/>
      <c r="CN20" s="90" t="n"/>
      <c r="CO20" s="90" t="n"/>
      <c r="CP20" s="90" t="n"/>
      <c r="CQ20" s="90" t="n"/>
      <c r="CR20" s="90" t="n"/>
      <c r="CS20" s="90" t="n"/>
      <c r="CT20" s="90" t="n"/>
      <c r="CU20" s="90" t="n"/>
      <c r="CV20" s="89" t="n"/>
      <c r="CW20" s="89" t="n"/>
      <c r="CX20" s="89" t="n"/>
      <c r="CY20" s="89" t="n"/>
      <c r="CZ20" s="89" t="n"/>
      <c r="DA20" s="88" t="n"/>
      <c r="DB20" s="88" t="n"/>
      <c r="DC20" s="88" t="n"/>
      <c r="DD20" s="88" t="n"/>
      <c r="DE20" s="88" t="n"/>
      <c r="DF20" s="88" t="n"/>
      <c r="DG20" s="88" t="n"/>
      <c r="DH20" s="88" t="n"/>
      <c r="DI20" s="88" t="n"/>
      <c r="DJ20" s="88" t="n"/>
      <c r="DK20" s="88" t="n"/>
      <c r="DL20" s="88" t="n"/>
      <c r="DM20" s="88" t="n"/>
      <c r="DN20" s="88" t="n"/>
      <c r="DO20" s="88" t="n"/>
      <c r="DP20" s="88" t="n"/>
      <c r="DQ20" s="88" t="n"/>
      <c r="DR20" s="88" t="n"/>
      <c r="DS20" s="88" t="n"/>
      <c r="DT20" s="88" t="n"/>
      <c r="DU20" s="88" t="n"/>
      <c r="DV20" s="88" t="n"/>
      <c r="DW20" s="88" t="n"/>
      <c r="DX20" s="88" t="n"/>
      <c r="DY20" s="88" t="n"/>
      <c r="DZ20" s="88" t="n"/>
    </row>
    <row customHeight="1" ht="15.75" r="21" s="817">
      <c r="A21" s="831" t="n"/>
      <c r="B21" s="62" t="inlineStr">
        <is>
          <t>MATRONA /ÓN</t>
        </is>
      </c>
      <c r="C21" s="108">
        <f>SUM(D21:E21)</f>
        <v/>
      </c>
      <c r="D21" s="109">
        <f>SUM(F21+H21+J21+L21+N21+P21+R21+T21+V21+X21+Z21+AB21+AD21+AF21+AH21+AJ21+AL21)</f>
        <v/>
      </c>
      <c r="E21" s="110">
        <f>SUM(G21+I21+K21+M21+O21+Q21+S21+U21+W21+Y21+AA21+AC21+AE21+AG21+AI21+AK21+AM21)</f>
        <v/>
      </c>
      <c r="F21" s="111" t="n"/>
      <c r="G21" s="112" t="n"/>
      <c r="H21" s="56" t="n"/>
      <c r="I21" s="112" t="n"/>
      <c r="J21" s="56" t="n"/>
      <c r="K21" s="112" t="n"/>
      <c r="L21" s="56" t="n"/>
      <c r="M21" s="112" t="n"/>
      <c r="N21" s="56" t="n"/>
      <c r="O21" s="112" t="n"/>
      <c r="P21" s="56" t="n"/>
      <c r="Q21" s="112" t="n"/>
      <c r="R21" s="56" t="n"/>
      <c r="S21" s="112" t="n"/>
      <c r="T21" s="56" t="n"/>
      <c r="U21" s="112" t="n"/>
      <c r="V21" s="56" t="n"/>
      <c r="W21" s="112" t="n"/>
      <c r="X21" s="56" t="n"/>
      <c r="Y21" s="112" t="n"/>
      <c r="Z21" s="56" t="n"/>
      <c r="AA21" s="112" t="n"/>
      <c r="AB21" s="56" t="n"/>
      <c r="AC21" s="112" t="n"/>
      <c r="AD21" s="56" t="n"/>
      <c r="AE21" s="112" t="n"/>
      <c r="AF21" s="56" t="n"/>
      <c r="AG21" s="112" t="n"/>
      <c r="AH21" s="56" t="n"/>
      <c r="AI21" s="112" t="n"/>
      <c r="AJ21" s="56" t="n"/>
      <c r="AK21" s="112" t="n"/>
      <c r="AL21" s="56" t="n"/>
      <c r="AM21" s="112" t="n"/>
      <c r="AN21" s="113" t="n"/>
      <c r="AO21" s="52" t="n"/>
      <c r="AP21" s="53" t="n"/>
      <c r="AQ21" s="53" t="n"/>
      <c r="AR21" s="53" t="n"/>
      <c r="AS21" s="53" t="n"/>
      <c r="AT21" s="53" t="n"/>
      <c r="AU21" s="53" t="n"/>
      <c r="AV21" s="53" t="n"/>
      <c r="AW21" s="53" t="n"/>
      <c r="AX21" s="53" t="n"/>
      <c r="AY21" s="53" t="n"/>
      <c r="AZ21" s="53" t="n"/>
      <c r="BA21" s="53" t="n"/>
      <c r="BB21" s="87" t="n"/>
      <c r="BC21" s="87" t="n"/>
      <c r="BD21" s="87" t="n"/>
      <c r="BE21" s="88" t="n"/>
      <c r="BF21" s="88" t="n"/>
      <c r="BG21" s="88" t="n"/>
      <c r="BH21" s="88" t="n"/>
      <c r="BI21" s="88" t="n"/>
      <c r="BJ21" s="88" t="n"/>
      <c r="BK21" s="88" t="n"/>
      <c r="BL21" s="88" t="n"/>
      <c r="BM21" s="88" t="n"/>
      <c r="BN21" s="88" t="n"/>
      <c r="BO21" s="88" t="n"/>
      <c r="BP21" s="88" t="n"/>
      <c r="BQ21" s="88" t="n"/>
      <c r="BR21" s="88" t="n"/>
      <c r="BS21" s="88" t="n"/>
      <c r="BT21" s="88" t="n"/>
      <c r="BU21" s="88" t="n"/>
      <c r="BV21" s="88" t="n"/>
      <c r="BW21" s="88" t="n"/>
      <c r="BX21" s="88" t="n"/>
      <c r="BY21" s="88" t="n"/>
      <c r="BZ21" s="88" t="n"/>
      <c r="CA21" s="89" t="n"/>
      <c r="CB21" s="89" t="n"/>
      <c r="CC21" s="89" t="n"/>
      <c r="CD21" s="89" t="n"/>
      <c r="CE21" s="89" t="n"/>
      <c r="CF21" s="89" t="n"/>
      <c r="CG21" s="90" t="n"/>
      <c r="CH21" s="90" t="n"/>
      <c r="CI21" s="90" t="n">
        <v>0</v>
      </c>
      <c r="CJ21" s="90" t="n"/>
      <c r="CK21" s="90" t="n"/>
      <c r="CL21" s="90" t="n"/>
      <c r="CM21" s="90" t="n"/>
      <c r="CN21" s="90" t="n"/>
      <c r="CO21" s="90" t="n"/>
      <c r="CP21" s="90" t="n"/>
      <c r="CQ21" s="90" t="n"/>
      <c r="CR21" s="90" t="n"/>
      <c r="CS21" s="90" t="n"/>
      <c r="CT21" s="90" t="n"/>
      <c r="CU21" s="90" t="n"/>
      <c r="CV21" s="89" t="n"/>
      <c r="CW21" s="89" t="n"/>
      <c r="CX21" s="89" t="n"/>
      <c r="CY21" s="89" t="n"/>
      <c r="CZ21" s="89" t="n"/>
      <c r="DA21" s="88" t="n"/>
      <c r="DB21" s="88" t="n"/>
      <c r="DC21" s="88" t="n"/>
      <c r="DD21" s="88" t="n"/>
      <c r="DE21" s="88" t="n"/>
      <c r="DF21" s="88" t="n"/>
      <c r="DG21" s="88" t="n"/>
      <c r="DH21" s="88" t="n"/>
      <c r="DI21" s="88" t="n"/>
      <c r="DJ21" s="88" t="n"/>
      <c r="DK21" s="88" t="n"/>
      <c r="DL21" s="88" t="n"/>
      <c r="DM21" s="88" t="n"/>
      <c r="DN21" s="88" t="n"/>
      <c r="DO21" s="88" t="n"/>
      <c r="DP21" s="88" t="n"/>
      <c r="DQ21" s="88" t="n"/>
      <c r="DR21" s="88" t="n"/>
      <c r="DS21" s="88" t="n"/>
      <c r="DT21" s="88" t="n"/>
      <c r="DU21" s="88" t="n"/>
      <c r="DV21" s="88" t="n"/>
      <c r="DW21" s="88" t="n"/>
      <c r="DX21" s="88" t="n"/>
      <c r="DY21" s="88" t="n"/>
      <c r="DZ21" s="88" t="n"/>
    </row>
    <row customHeight="1" ht="15.75" r="22" s="817">
      <c r="A22" s="831" t="n"/>
      <c r="B22" s="55" t="inlineStr">
        <is>
          <t>NUTRICIONISTA</t>
        </is>
      </c>
      <c r="C22" s="108">
        <f>SUM(D22:E22)</f>
        <v/>
      </c>
      <c r="D22" s="109">
        <f>SUM(F22+H22+J22+L22+N22+P22+R22+T22+V22+X22+Z22+AB22+AD22+AF22+AH22+AJ22+AL22)</f>
        <v/>
      </c>
      <c r="E22" s="110">
        <f>SUM(G22+I22+K22+M22+O22+Q22+S22+U22+W22+Y22+AA22+AC22+AE22+AG22+AI22+AK22+AM22)</f>
        <v/>
      </c>
      <c r="F22" s="111" t="n"/>
      <c r="G22" s="112" t="n"/>
      <c r="H22" s="56" t="n"/>
      <c r="I22" s="112" t="n"/>
      <c r="J22" s="56" t="n"/>
      <c r="K22" s="112" t="n"/>
      <c r="L22" s="56" t="n"/>
      <c r="M22" s="112" t="n"/>
      <c r="N22" s="56" t="n"/>
      <c r="O22" s="112" t="n"/>
      <c r="P22" s="56" t="n"/>
      <c r="Q22" s="112" t="n"/>
      <c r="R22" s="56" t="n"/>
      <c r="S22" s="112" t="n"/>
      <c r="T22" s="56" t="n"/>
      <c r="U22" s="112" t="n"/>
      <c r="V22" s="56" t="n"/>
      <c r="W22" s="112" t="n"/>
      <c r="X22" s="56" t="n"/>
      <c r="Y22" s="112" t="n"/>
      <c r="Z22" s="56" t="n"/>
      <c r="AA22" s="112" t="n"/>
      <c r="AB22" s="56" t="n"/>
      <c r="AC22" s="112" t="n"/>
      <c r="AD22" s="56" t="n"/>
      <c r="AE22" s="112" t="n"/>
      <c r="AF22" s="56" t="n"/>
      <c r="AG22" s="112" t="n"/>
      <c r="AH22" s="56" t="n"/>
      <c r="AI22" s="112" t="n"/>
      <c r="AJ22" s="56" t="n"/>
      <c r="AK22" s="112" t="n"/>
      <c r="AL22" s="56" t="n"/>
      <c r="AM22" s="112" t="n"/>
      <c r="AN22" s="113" t="n"/>
      <c r="AO22" s="52" t="n"/>
      <c r="AP22" s="53" t="n"/>
      <c r="AQ22" s="53" t="n"/>
      <c r="AR22" s="53" t="n"/>
      <c r="AS22" s="53" t="n"/>
      <c r="AT22" s="53" t="n"/>
      <c r="AU22" s="53" t="n"/>
      <c r="AV22" s="53" t="n"/>
      <c r="AW22" s="53" t="n"/>
      <c r="AX22" s="53" t="n"/>
      <c r="AY22" s="53" t="n"/>
      <c r="AZ22" s="53" t="n"/>
      <c r="BA22" s="53" t="n"/>
      <c r="BB22" s="87" t="n"/>
      <c r="BC22" s="87" t="n"/>
      <c r="BD22" s="87" t="n"/>
      <c r="BE22" s="88" t="n"/>
      <c r="BF22" s="88" t="n"/>
      <c r="BG22" s="88" t="n"/>
      <c r="BH22" s="88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88" t="n"/>
      <c r="BY22" s="88" t="n"/>
      <c r="BZ22" s="88" t="n"/>
      <c r="CA22" s="89" t="n"/>
      <c r="CB22" s="89" t="n"/>
      <c r="CC22" s="89" t="n"/>
      <c r="CD22" s="89" t="n"/>
      <c r="CE22" s="89" t="n"/>
      <c r="CF22" s="89" t="n"/>
      <c r="CG22" s="90" t="n"/>
      <c r="CH22" s="90" t="n"/>
      <c r="CI22" s="90" t="n">
        <v>0</v>
      </c>
      <c r="CJ22" s="90" t="n"/>
      <c r="CK22" s="90" t="n"/>
      <c r="CL22" s="90" t="n"/>
      <c r="CM22" s="90" t="n"/>
      <c r="CN22" s="90" t="n"/>
      <c r="CO22" s="90" t="n"/>
      <c r="CP22" s="90" t="n"/>
      <c r="CQ22" s="90" t="n"/>
      <c r="CR22" s="90" t="n"/>
      <c r="CS22" s="90" t="n"/>
      <c r="CT22" s="90" t="n"/>
      <c r="CU22" s="90" t="n"/>
      <c r="CV22" s="89" t="n"/>
      <c r="CW22" s="89" t="n"/>
      <c r="CX22" s="89" t="n"/>
      <c r="CY22" s="89" t="n"/>
      <c r="CZ22" s="89" t="n"/>
      <c r="DA22" s="88" t="n"/>
      <c r="DB22" s="88" t="n"/>
      <c r="DC22" s="88" t="n"/>
      <c r="DD22" s="88" t="n"/>
      <c r="DE22" s="88" t="n"/>
      <c r="DF22" s="88" t="n"/>
      <c r="DG22" s="88" t="n"/>
      <c r="DH22" s="88" t="n"/>
      <c r="DI22" s="88" t="n"/>
      <c r="DJ22" s="88" t="n"/>
      <c r="DK22" s="88" t="n"/>
      <c r="DL22" s="88" t="n"/>
      <c r="DM22" s="88" t="n"/>
      <c r="DN22" s="88" t="n"/>
      <c r="DO22" s="88" t="n"/>
      <c r="DP22" s="88" t="n"/>
      <c r="DQ22" s="88" t="n"/>
      <c r="DR22" s="88" t="n"/>
      <c r="DS22" s="88" t="n"/>
      <c r="DT22" s="88" t="n"/>
      <c r="DU22" s="88" t="n"/>
      <c r="DV22" s="88" t="n"/>
      <c r="DW22" s="88" t="n"/>
      <c r="DX22" s="88" t="n"/>
      <c r="DY22" s="88" t="n"/>
      <c r="DZ22" s="88" t="n"/>
    </row>
    <row customHeight="1" ht="15.75" r="23" s="817">
      <c r="A23" s="828" t="n"/>
      <c r="B23" s="114" t="inlineStr">
        <is>
          <t>TÉCNICO PARAMÉDICO</t>
        </is>
      </c>
      <c r="C23" s="115">
        <f>SUM(D23:E23)</f>
        <v/>
      </c>
      <c r="D23" s="116">
        <f>SUM(F23+H23+J23+L23+N23+P23+R23+T23+V23+X23+Z23+AB23+AD23+AF23+AH23+AJ23+AL23)</f>
        <v/>
      </c>
      <c r="E23" s="117">
        <f>SUM(G23+I23+K23+M23+O23+Q23+S23+U23+W23+Y23+AA23+AC23+AE23+AG23+AI23+AK23+AM23)</f>
        <v/>
      </c>
      <c r="F23" s="118" t="n"/>
      <c r="G23" s="119" t="n"/>
      <c r="H23" s="120" t="n"/>
      <c r="I23" s="119" t="n"/>
      <c r="J23" s="120" t="n"/>
      <c r="K23" s="119" t="n"/>
      <c r="L23" s="120" t="n"/>
      <c r="M23" s="119" t="n"/>
      <c r="N23" s="120" t="n"/>
      <c r="O23" s="119" t="n"/>
      <c r="P23" s="120" t="n"/>
      <c r="Q23" s="119" t="n"/>
      <c r="R23" s="120" t="n"/>
      <c r="S23" s="119" t="n"/>
      <c r="T23" s="120" t="n"/>
      <c r="U23" s="119" t="n"/>
      <c r="V23" s="120" t="n"/>
      <c r="W23" s="119" t="n"/>
      <c r="X23" s="120" t="n"/>
      <c r="Y23" s="119" t="n"/>
      <c r="Z23" s="120" t="n"/>
      <c r="AA23" s="119" t="n"/>
      <c r="AB23" s="120" t="n"/>
      <c r="AC23" s="119" t="n"/>
      <c r="AD23" s="120" t="n"/>
      <c r="AE23" s="119" t="n"/>
      <c r="AF23" s="120" t="n"/>
      <c r="AG23" s="119" t="n"/>
      <c r="AH23" s="120" t="n"/>
      <c r="AI23" s="119" t="n"/>
      <c r="AJ23" s="120" t="n"/>
      <c r="AK23" s="119" t="n"/>
      <c r="AL23" s="120" t="n"/>
      <c r="AM23" s="119" t="n"/>
      <c r="AN23" s="121" t="n"/>
      <c r="AO23" s="52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87" t="n"/>
      <c r="BC23" s="87" t="n"/>
      <c r="BD23" s="87" t="n"/>
      <c r="BE23" s="88" t="n"/>
      <c r="BF23" s="88" t="n"/>
      <c r="BG23" s="88" t="n"/>
      <c r="BH23" s="88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88" t="n"/>
      <c r="BY23" s="88" t="n"/>
      <c r="BZ23" s="88" t="n"/>
      <c r="CA23" s="89" t="n"/>
      <c r="CB23" s="89" t="n"/>
      <c r="CC23" s="89" t="n"/>
      <c r="CD23" s="89" t="n"/>
      <c r="CE23" s="89" t="n"/>
      <c r="CF23" s="89" t="n"/>
      <c r="CG23" s="90" t="n"/>
      <c r="CH23" s="90" t="n"/>
      <c r="CI23" s="90" t="n">
        <v>0</v>
      </c>
      <c r="CJ23" s="90" t="n"/>
      <c r="CK23" s="90" t="n"/>
      <c r="CL23" s="90" t="n"/>
      <c r="CM23" s="90" t="n"/>
      <c r="CN23" s="90" t="n"/>
      <c r="CO23" s="90" t="n"/>
      <c r="CP23" s="90" t="n"/>
      <c r="CQ23" s="90" t="n"/>
      <c r="CR23" s="90" t="n"/>
      <c r="CS23" s="90" t="n"/>
      <c r="CT23" s="90" t="n"/>
      <c r="CU23" s="90" t="n"/>
      <c r="CV23" s="89" t="n"/>
      <c r="CW23" s="89" t="n"/>
      <c r="CX23" s="89" t="n"/>
      <c r="CY23" s="89" t="n"/>
      <c r="CZ23" s="89" t="n"/>
      <c r="DA23" s="88" t="n"/>
      <c r="DB23" s="88" t="n"/>
      <c r="DC23" s="88" t="n"/>
      <c r="DD23" s="88" t="n"/>
      <c r="DE23" s="88" t="n"/>
      <c r="DF23" s="88" t="n"/>
      <c r="DG23" s="88" t="n"/>
      <c r="DH23" s="88" t="n"/>
      <c r="DI23" s="88" t="n"/>
      <c r="DJ23" s="88" t="n"/>
      <c r="DK23" s="88" t="n"/>
      <c r="DL23" s="88" t="n"/>
      <c r="DM23" s="88" t="n"/>
      <c r="DN23" s="88" t="n"/>
      <c r="DO23" s="88" t="n"/>
      <c r="DP23" s="88" t="n"/>
      <c r="DQ23" s="88" t="n"/>
      <c r="DR23" s="88" t="n"/>
      <c r="DS23" s="88" t="n"/>
      <c r="DT23" s="88" t="n"/>
      <c r="DU23" s="88" t="n"/>
      <c r="DV23" s="88" t="n"/>
      <c r="DW23" s="88" t="n"/>
      <c r="DX23" s="88" t="n"/>
      <c r="DY23" s="88" t="n"/>
      <c r="DZ23" s="88" t="n"/>
    </row>
    <row customHeight="1" ht="15.75" r="24" s="817">
      <c r="A24" s="842" t="inlineStr">
        <is>
          <t xml:space="preserve">NIÑOS CON NECESIDADES ESPECIALES  NANEAS  </t>
        </is>
      </c>
      <c r="B24" s="41" t="inlineStr">
        <is>
          <t>MÉDICO</t>
        </is>
      </c>
      <c r="C24" s="103">
        <f>SUM(D24:E24)</f>
        <v/>
      </c>
      <c r="D24" s="104">
        <f>SUM(F24+H24+J24+L24+N24)</f>
        <v/>
      </c>
      <c r="E24" s="105">
        <f>SUM(G24+I24+K24+M24+O24)</f>
        <v/>
      </c>
      <c r="F24" s="122" t="n"/>
      <c r="G24" s="123" t="n"/>
      <c r="H24" s="124" t="n"/>
      <c r="I24" s="123" t="n"/>
      <c r="J24" s="124" t="n"/>
      <c r="K24" s="123" t="n"/>
      <c r="L24" s="124" t="n"/>
      <c r="M24" s="123" t="n"/>
      <c r="N24" s="124" t="n"/>
      <c r="O24" s="123" t="n"/>
      <c r="P24" s="125" t="n"/>
      <c r="Q24" s="126" t="n"/>
      <c r="R24" s="125" t="n"/>
      <c r="S24" s="127" t="n"/>
      <c r="T24" s="125" t="n"/>
      <c r="U24" s="127" t="n"/>
      <c r="V24" s="125" t="n"/>
      <c r="W24" s="127" t="n"/>
      <c r="X24" s="125" t="n"/>
      <c r="Y24" s="127" t="n"/>
      <c r="Z24" s="125" t="n"/>
      <c r="AA24" s="127" t="n"/>
      <c r="AB24" s="125" t="n"/>
      <c r="AC24" s="127" t="n"/>
      <c r="AD24" s="125" t="n"/>
      <c r="AE24" s="127" t="n"/>
      <c r="AF24" s="125" t="n"/>
      <c r="AG24" s="127" t="n"/>
      <c r="AH24" s="125" t="n"/>
      <c r="AI24" s="127" t="n"/>
      <c r="AJ24" s="125" t="n"/>
      <c r="AK24" s="127" t="n"/>
      <c r="AL24" s="128" t="n"/>
      <c r="AM24" s="127" t="n"/>
      <c r="AN24" s="129" t="n"/>
      <c r="AO24" s="52" t="n"/>
      <c r="AP24" s="53" t="n"/>
      <c r="AQ24" s="53" t="n"/>
      <c r="AR24" s="53" t="n"/>
      <c r="AS24" s="53" t="n"/>
      <c r="AT24" s="53" t="n"/>
      <c r="AU24" s="53" t="n"/>
      <c r="AV24" s="53" t="n"/>
      <c r="AW24" s="53" t="n"/>
      <c r="AX24" s="53" t="n"/>
      <c r="AY24" s="53" t="n"/>
      <c r="AZ24" s="53" t="n"/>
      <c r="BA24" s="53" t="n"/>
      <c r="BB24" s="87" t="n"/>
      <c r="BC24" s="87" t="n"/>
      <c r="BD24" s="87" t="n"/>
      <c r="BE24" s="88" t="n"/>
      <c r="BF24" s="88" t="n"/>
      <c r="BG24" s="88" t="n"/>
      <c r="BH24" s="88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88" t="n"/>
      <c r="BY24" s="88" t="n"/>
      <c r="BZ24" s="88" t="n"/>
      <c r="CA24" s="89" t="n"/>
      <c r="CB24" s="89" t="n"/>
      <c r="CC24" s="89" t="n"/>
      <c r="CD24" s="89" t="n"/>
      <c r="CE24" s="89" t="n"/>
      <c r="CF24" s="89" t="n"/>
      <c r="CG24" s="90" t="n"/>
      <c r="CH24" s="90" t="n"/>
      <c r="CI24" s="90" t="n">
        <v>0</v>
      </c>
      <c r="CJ24" s="90" t="n"/>
      <c r="CK24" s="90" t="n"/>
      <c r="CL24" s="90" t="n"/>
      <c r="CM24" s="90" t="n"/>
      <c r="CN24" s="90" t="n"/>
      <c r="CO24" s="90" t="n"/>
      <c r="CP24" s="90" t="n"/>
      <c r="CQ24" s="90" t="n"/>
      <c r="CR24" s="90" t="n"/>
      <c r="CS24" s="90" t="n"/>
      <c r="CT24" s="90" t="n"/>
      <c r="CU24" s="90" t="n"/>
      <c r="CV24" s="89" t="n"/>
      <c r="CW24" s="89" t="n"/>
      <c r="CX24" s="89" t="n"/>
      <c r="CY24" s="89" t="n"/>
      <c r="CZ24" s="89" t="n"/>
      <c r="DA24" s="88" t="n"/>
      <c r="DB24" s="88" t="n"/>
      <c r="DC24" s="88" t="n"/>
      <c r="DD24" s="88" t="n"/>
      <c r="DE24" s="88" t="n"/>
      <c r="DF24" s="88" t="n"/>
      <c r="DG24" s="88" t="n"/>
      <c r="DH24" s="88" t="n"/>
      <c r="DI24" s="88" t="n"/>
      <c r="DJ24" s="88" t="n"/>
      <c r="DK24" s="88" t="n"/>
      <c r="DL24" s="88" t="n"/>
      <c r="DM24" s="88" t="n"/>
      <c r="DN24" s="88" t="n"/>
      <c r="DO24" s="88" t="n"/>
      <c r="DP24" s="88" t="n"/>
      <c r="DQ24" s="88" t="n"/>
      <c r="DR24" s="88" t="n"/>
      <c r="DS24" s="88" t="n"/>
      <c r="DT24" s="88" t="n"/>
      <c r="DU24" s="88" t="n"/>
      <c r="DV24" s="88" t="n"/>
      <c r="DW24" s="88" t="n"/>
      <c r="DX24" s="88" t="n"/>
      <c r="DY24" s="88" t="n"/>
      <c r="DZ24" s="88" t="n"/>
    </row>
    <row customHeight="1" ht="15.75" r="25" s="817">
      <c r="A25" s="831" t="n"/>
      <c r="B25" s="55" t="inlineStr">
        <is>
          <t>ENFERMERA /O</t>
        </is>
      </c>
      <c r="C25" s="108">
        <f>SUM(D25:E25)</f>
        <v/>
      </c>
      <c r="D25" s="109">
        <f>SUM(F25+H25+J25+L25+N25)</f>
        <v/>
      </c>
      <c r="E25" s="110">
        <f>SUM(G25+I25+K25+M25+O25)</f>
        <v/>
      </c>
      <c r="F25" s="111" t="n"/>
      <c r="G25" s="112" t="n"/>
      <c r="H25" s="56" t="n"/>
      <c r="I25" s="112" t="n"/>
      <c r="J25" s="56" t="n"/>
      <c r="K25" s="112" t="n"/>
      <c r="L25" s="56" t="n"/>
      <c r="M25" s="112" t="n"/>
      <c r="N25" s="56" t="n"/>
      <c r="O25" s="112" t="n"/>
      <c r="P25" s="130" t="n"/>
      <c r="Q25" s="69" t="n"/>
      <c r="R25" s="130" t="n"/>
      <c r="S25" s="131" t="n"/>
      <c r="T25" s="130" t="n"/>
      <c r="U25" s="131" t="n"/>
      <c r="V25" s="130" t="n"/>
      <c r="W25" s="131" t="n"/>
      <c r="X25" s="130" t="n"/>
      <c r="Y25" s="131" t="n"/>
      <c r="Z25" s="130" t="n"/>
      <c r="AA25" s="131" t="n"/>
      <c r="AB25" s="130" t="n"/>
      <c r="AC25" s="131" t="n"/>
      <c r="AD25" s="130" t="n"/>
      <c r="AE25" s="131" t="n"/>
      <c r="AF25" s="130" t="n"/>
      <c r="AG25" s="131" t="n"/>
      <c r="AH25" s="130" t="n"/>
      <c r="AI25" s="131" t="n"/>
      <c r="AJ25" s="130" t="n"/>
      <c r="AK25" s="131" t="n"/>
      <c r="AL25" s="132" t="n"/>
      <c r="AM25" s="131" t="n"/>
      <c r="AN25" s="113" t="n"/>
      <c r="AO25" s="52" t="n"/>
      <c r="AP25" s="53" t="n"/>
      <c r="AQ25" s="53" t="n"/>
      <c r="AR25" s="53" t="n"/>
      <c r="AS25" s="53" t="n"/>
      <c r="AT25" s="53" t="n"/>
      <c r="AU25" s="53" t="n"/>
      <c r="AV25" s="53" t="n"/>
      <c r="AW25" s="53" t="n"/>
      <c r="AX25" s="53" t="n"/>
      <c r="AY25" s="53" t="n"/>
      <c r="AZ25" s="53" t="n"/>
      <c r="BA25" s="53" t="n"/>
      <c r="BB25" s="87" t="n"/>
      <c r="BC25" s="87" t="n"/>
      <c r="BD25" s="87" t="n"/>
      <c r="BE25" s="88" t="n"/>
      <c r="BF25" s="88" t="n"/>
      <c r="BG25" s="88" t="n"/>
      <c r="BH25" s="88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88" t="n"/>
      <c r="BY25" s="88" t="n"/>
      <c r="BZ25" s="88" t="n"/>
      <c r="CA25" s="89" t="n"/>
      <c r="CB25" s="89" t="n"/>
      <c r="CC25" s="89" t="n"/>
      <c r="CD25" s="89" t="n"/>
      <c r="CE25" s="89" t="n"/>
      <c r="CF25" s="89" t="n"/>
      <c r="CG25" s="90" t="n"/>
      <c r="CH25" s="90" t="n"/>
      <c r="CI25" s="90" t="n">
        <v>0</v>
      </c>
      <c r="CJ25" s="90" t="n"/>
      <c r="CK25" s="90" t="n"/>
      <c r="CL25" s="90" t="n"/>
      <c r="CM25" s="90" t="n"/>
      <c r="CN25" s="90" t="n"/>
      <c r="CO25" s="90" t="n"/>
      <c r="CP25" s="90" t="n"/>
      <c r="CQ25" s="90" t="n"/>
      <c r="CR25" s="90" t="n"/>
      <c r="CS25" s="90" t="n"/>
      <c r="CT25" s="90" t="n"/>
      <c r="CU25" s="90" t="n"/>
      <c r="CV25" s="89" t="n"/>
      <c r="CW25" s="89" t="n"/>
      <c r="CX25" s="89" t="n"/>
      <c r="CY25" s="89" t="n"/>
      <c r="CZ25" s="89" t="n"/>
      <c r="DA25" s="88" t="n"/>
      <c r="DB25" s="88" t="n"/>
      <c r="DC25" s="88" t="n"/>
      <c r="DD25" s="88" t="n"/>
      <c r="DE25" s="88" t="n"/>
      <c r="DF25" s="88" t="n"/>
      <c r="DG25" s="88" t="n"/>
      <c r="DH25" s="88" t="n"/>
      <c r="DI25" s="88" t="n"/>
      <c r="DJ25" s="88" t="n"/>
      <c r="DK25" s="88" t="n"/>
      <c r="DL25" s="88" t="n"/>
      <c r="DM25" s="88" t="n"/>
      <c r="DN25" s="88" t="n"/>
      <c r="DO25" s="88" t="n"/>
      <c r="DP25" s="88" t="n"/>
      <c r="DQ25" s="88" t="n"/>
      <c r="DR25" s="88" t="n"/>
      <c r="DS25" s="88" t="n"/>
      <c r="DT25" s="88" t="n"/>
      <c r="DU25" s="88" t="n"/>
      <c r="DV25" s="88" t="n"/>
      <c r="DW25" s="88" t="n"/>
      <c r="DX25" s="88" t="n"/>
      <c r="DY25" s="88" t="n"/>
      <c r="DZ25" s="88" t="n"/>
    </row>
    <row customHeight="1" ht="15.75" r="26" s="817">
      <c r="A26" s="831" t="n"/>
      <c r="B26" s="62" t="inlineStr">
        <is>
          <t>MATRONA /ÓN</t>
        </is>
      </c>
      <c r="C26" s="108">
        <f>SUM(D26:E26)</f>
        <v/>
      </c>
      <c r="D26" s="109">
        <f>SUM(F26+H26+J26+L26+N26)</f>
        <v/>
      </c>
      <c r="E26" s="110">
        <f>SUM(G26+I26+K26+M26+O26)</f>
        <v/>
      </c>
      <c r="F26" s="111" t="n"/>
      <c r="G26" s="112" t="n"/>
      <c r="H26" s="56" t="n"/>
      <c r="I26" s="112" t="n"/>
      <c r="J26" s="56" t="n"/>
      <c r="K26" s="112" t="n"/>
      <c r="L26" s="56" t="n"/>
      <c r="M26" s="112" t="n"/>
      <c r="N26" s="56" t="n"/>
      <c r="O26" s="112" t="n"/>
      <c r="P26" s="130" t="n"/>
      <c r="Q26" s="69" t="n"/>
      <c r="R26" s="130" t="n"/>
      <c r="S26" s="131" t="n"/>
      <c r="T26" s="130" t="n"/>
      <c r="U26" s="131" t="n"/>
      <c r="V26" s="130" t="n"/>
      <c r="W26" s="131" t="n"/>
      <c r="X26" s="130" t="n"/>
      <c r="Y26" s="131" t="n"/>
      <c r="Z26" s="130" t="n"/>
      <c r="AA26" s="131" t="n"/>
      <c r="AB26" s="130" t="n"/>
      <c r="AC26" s="131" t="n"/>
      <c r="AD26" s="130" t="n"/>
      <c r="AE26" s="131" t="n"/>
      <c r="AF26" s="130" t="n"/>
      <c r="AG26" s="131" t="n"/>
      <c r="AH26" s="130" t="n"/>
      <c r="AI26" s="131" t="n"/>
      <c r="AJ26" s="130" t="n"/>
      <c r="AK26" s="131" t="n"/>
      <c r="AL26" s="132" t="n"/>
      <c r="AM26" s="131" t="n"/>
      <c r="AN26" s="113" t="n"/>
      <c r="AO26" s="52" t="n"/>
      <c r="AP26" s="53" t="n"/>
      <c r="AQ26" s="53" t="n"/>
      <c r="AR26" s="53" t="n"/>
      <c r="AS26" s="53" t="n"/>
      <c r="AT26" s="53" t="n"/>
      <c r="AU26" s="53" t="n"/>
      <c r="AV26" s="53" t="n"/>
      <c r="AW26" s="53" t="n"/>
      <c r="AX26" s="53" t="n"/>
      <c r="AY26" s="53" t="n"/>
      <c r="AZ26" s="53" t="n"/>
      <c r="BA26" s="53" t="n"/>
      <c r="BB26" s="87" t="n"/>
      <c r="BC26" s="87" t="n"/>
      <c r="BD26" s="87" t="n"/>
      <c r="BE26" s="88" t="n"/>
      <c r="BF26" s="88" t="n"/>
      <c r="BG26" s="88" t="n"/>
      <c r="BH26" s="88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88" t="n"/>
      <c r="BY26" s="88" t="n"/>
      <c r="BZ26" s="88" t="n"/>
      <c r="CA26" s="89" t="n"/>
      <c r="CB26" s="89" t="n"/>
      <c r="CC26" s="89" t="n"/>
      <c r="CD26" s="89" t="n"/>
      <c r="CE26" s="89" t="n"/>
      <c r="CF26" s="89" t="n"/>
      <c r="CG26" s="90" t="n"/>
      <c r="CH26" s="90" t="n"/>
      <c r="CI26" s="90" t="n">
        <v>0</v>
      </c>
      <c r="CJ26" s="90" t="n"/>
      <c r="CK26" s="90" t="n"/>
      <c r="CL26" s="90" t="n"/>
      <c r="CM26" s="90" t="n"/>
      <c r="CN26" s="90" t="n"/>
      <c r="CO26" s="90" t="n"/>
      <c r="CP26" s="90" t="n"/>
      <c r="CQ26" s="90" t="n"/>
      <c r="CR26" s="90" t="n"/>
      <c r="CS26" s="90" t="n"/>
      <c r="CT26" s="90" t="n"/>
      <c r="CU26" s="90" t="n"/>
      <c r="CV26" s="89" t="n"/>
      <c r="CW26" s="89" t="n"/>
      <c r="CX26" s="89" t="n"/>
      <c r="CY26" s="89" t="n"/>
      <c r="CZ26" s="89" t="n"/>
      <c r="DA26" s="88" t="n"/>
      <c r="DB26" s="88" t="n"/>
      <c r="DC26" s="88" t="n"/>
      <c r="DD26" s="88" t="n"/>
      <c r="DE26" s="88" t="n"/>
      <c r="DF26" s="88" t="n"/>
      <c r="DG26" s="88" t="n"/>
      <c r="DH26" s="88" t="n"/>
      <c r="DI26" s="88" t="n"/>
      <c r="DJ26" s="88" t="n"/>
      <c r="DK26" s="88" t="n"/>
      <c r="DL26" s="88" t="n"/>
      <c r="DM26" s="88" t="n"/>
      <c r="DN26" s="88" t="n"/>
      <c r="DO26" s="88" t="n"/>
      <c r="DP26" s="88" t="n"/>
      <c r="DQ26" s="88" t="n"/>
      <c r="DR26" s="88" t="n"/>
      <c r="DS26" s="88" t="n"/>
      <c r="DT26" s="88" t="n"/>
      <c r="DU26" s="88" t="n"/>
      <c r="DV26" s="88" t="n"/>
      <c r="DW26" s="88" t="n"/>
      <c r="DX26" s="88" t="n"/>
      <c r="DY26" s="88" t="n"/>
      <c r="DZ26" s="88" t="n"/>
    </row>
    <row customHeight="1" ht="15.75" r="27" s="817">
      <c r="A27" s="831" t="n"/>
      <c r="B27" s="62" t="inlineStr">
        <is>
          <t>NUTRICIONISTA</t>
        </is>
      </c>
      <c r="C27" s="108">
        <f>SUM(D27:E27)</f>
        <v/>
      </c>
      <c r="D27" s="109">
        <f>SUM(F27+H27+J27+L27+N27)</f>
        <v/>
      </c>
      <c r="E27" s="110">
        <f>SUM(G27+I27+K27+M27+O27)</f>
        <v/>
      </c>
      <c r="F27" s="111" t="n"/>
      <c r="G27" s="112" t="n"/>
      <c r="H27" s="56" t="n"/>
      <c r="I27" s="112" t="n"/>
      <c r="J27" s="56" t="n"/>
      <c r="K27" s="112" t="n"/>
      <c r="L27" s="56" t="n"/>
      <c r="M27" s="112" t="n"/>
      <c r="N27" s="56" t="n"/>
      <c r="O27" s="112" t="n"/>
      <c r="P27" s="130" t="n"/>
      <c r="Q27" s="69" t="n"/>
      <c r="R27" s="130" t="n"/>
      <c r="S27" s="131" t="n"/>
      <c r="T27" s="130" t="n"/>
      <c r="U27" s="131" t="n"/>
      <c r="V27" s="130" t="n"/>
      <c r="W27" s="131" t="n"/>
      <c r="X27" s="130" t="n"/>
      <c r="Y27" s="131" t="n"/>
      <c r="Z27" s="130" t="n"/>
      <c r="AA27" s="131" t="n"/>
      <c r="AB27" s="130" t="n"/>
      <c r="AC27" s="131" t="n"/>
      <c r="AD27" s="130" t="n"/>
      <c r="AE27" s="131" t="n"/>
      <c r="AF27" s="130" t="n"/>
      <c r="AG27" s="131" t="n"/>
      <c r="AH27" s="130" t="n"/>
      <c r="AI27" s="131" t="n"/>
      <c r="AJ27" s="130" t="n"/>
      <c r="AK27" s="131" t="n"/>
      <c r="AL27" s="132" t="n"/>
      <c r="AM27" s="131" t="n"/>
      <c r="AN27" s="113" t="n"/>
      <c r="AO27" s="52" t="n"/>
      <c r="AP27" s="53" t="n"/>
      <c r="AQ27" s="53" t="n"/>
      <c r="AR27" s="53" t="n"/>
      <c r="AS27" s="53" t="n"/>
      <c r="AT27" s="53" t="n"/>
      <c r="AU27" s="53" t="n"/>
      <c r="AV27" s="53" t="n"/>
      <c r="AW27" s="53" t="n"/>
      <c r="AX27" s="53" t="n"/>
      <c r="AY27" s="53" t="n"/>
      <c r="AZ27" s="53" t="n"/>
      <c r="BA27" s="53" t="n"/>
      <c r="BB27" s="87" t="n"/>
      <c r="BC27" s="87" t="n"/>
      <c r="BD27" s="87" t="n"/>
      <c r="BE27" s="88" t="n"/>
      <c r="BF27" s="88" t="n"/>
      <c r="BG27" s="88" t="n"/>
      <c r="BH27" s="88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88" t="n"/>
      <c r="BY27" s="88" t="n"/>
      <c r="BZ27" s="88" t="n"/>
      <c r="CA27" s="89" t="n"/>
      <c r="CB27" s="89" t="n"/>
      <c r="CC27" s="89" t="n"/>
      <c r="CD27" s="89" t="n"/>
      <c r="CE27" s="89" t="n"/>
      <c r="CF27" s="89" t="n"/>
      <c r="CG27" s="90" t="n"/>
      <c r="CH27" s="90" t="n"/>
      <c r="CI27" s="90" t="n">
        <v>0</v>
      </c>
      <c r="CJ27" s="90" t="n"/>
      <c r="CK27" s="90" t="n"/>
      <c r="CL27" s="90" t="n"/>
      <c r="CM27" s="90" t="n"/>
      <c r="CN27" s="90" t="n"/>
      <c r="CO27" s="90" t="n"/>
      <c r="CP27" s="90" t="n"/>
      <c r="CQ27" s="90" t="n"/>
      <c r="CR27" s="90" t="n"/>
      <c r="CS27" s="90" t="n"/>
      <c r="CT27" s="90" t="n"/>
      <c r="CU27" s="90" t="n"/>
      <c r="CV27" s="89" t="n"/>
      <c r="CW27" s="89" t="n"/>
      <c r="CX27" s="89" t="n"/>
      <c r="CY27" s="89" t="n"/>
      <c r="CZ27" s="89" t="n"/>
      <c r="DA27" s="88" t="n"/>
      <c r="DB27" s="88" t="n"/>
      <c r="DC27" s="88" t="n"/>
      <c r="DD27" s="88" t="n"/>
      <c r="DE27" s="88" t="n"/>
      <c r="DF27" s="88" t="n"/>
      <c r="DG27" s="88" t="n"/>
      <c r="DH27" s="88" t="n"/>
      <c r="DI27" s="88" t="n"/>
      <c r="DJ27" s="88" t="n"/>
      <c r="DK27" s="88" t="n"/>
      <c r="DL27" s="88" t="n"/>
      <c r="DM27" s="88" t="n"/>
      <c r="DN27" s="88" t="n"/>
      <c r="DO27" s="88" t="n"/>
      <c r="DP27" s="88" t="n"/>
      <c r="DQ27" s="88" t="n"/>
      <c r="DR27" s="88" t="n"/>
      <c r="DS27" s="88" t="n"/>
      <c r="DT27" s="88" t="n"/>
      <c r="DU27" s="88" t="n"/>
      <c r="DV27" s="88" t="n"/>
      <c r="DW27" s="88" t="n"/>
      <c r="DX27" s="88" t="n"/>
      <c r="DY27" s="88" t="n"/>
      <c r="DZ27" s="88" t="n"/>
    </row>
    <row customHeight="1" ht="15.75" r="28" s="817">
      <c r="A28" s="843" t="n"/>
      <c r="B28" s="71" t="inlineStr">
        <is>
          <t>TÉCNICO PARAMÉDICO</t>
        </is>
      </c>
      <c r="C28" s="134">
        <f>SUM(D28:E28)</f>
        <v/>
      </c>
      <c r="D28" s="135">
        <f>SUM(F28+H28+J28+L28+N28)</f>
        <v/>
      </c>
      <c r="E28" s="136">
        <f>SUM(G28+I28+K28+M28+O28)</f>
        <v/>
      </c>
      <c r="F28" s="137" t="n"/>
      <c r="G28" s="138" t="n"/>
      <c r="H28" s="75" t="n"/>
      <c r="I28" s="138" t="n"/>
      <c r="J28" s="75" t="n"/>
      <c r="K28" s="138" t="n"/>
      <c r="L28" s="75" t="n"/>
      <c r="M28" s="138" t="n"/>
      <c r="N28" s="75" t="n"/>
      <c r="O28" s="138" t="n"/>
      <c r="P28" s="139" t="n"/>
      <c r="Q28" s="140" t="n"/>
      <c r="R28" s="139" t="n"/>
      <c r="S28" s="141" t="n"/>
      <c r="T28" s="139" t="n"/>
      <c r="U28" s="141" t="n"/>
      <c r="V28" s="139" t="n"/>
      <c r="W28" s="141" t="n"/>
      <c r="X28" s="139" t="n"/>
      <c r="Y28" s="141" t="n"/>
      <c r="Z28" s="139" t="n"/>
      <c r="AA28" s="141" t="n"/>
      <c r="AB28" s="139" t="n"/>
      <c r="AC28" s="141" t="n"/>
      <c r="AD28" s="139" t="n"/>
      <c r="AE28" s="141" t="n"/>
      <c r="AF28" s="139" t="n"/>
      <c r="AG28" s="141" t="n"/>
      <c r="AH28" s="139" t="n"/>
      <c r="AI28" s="141" t="n"/>
      <c r="AJ28" s="139" t="n"/>
      <c r="AK28" s="141" t="n"/>
      <c r="AL28" s="142" t="n"/>
      <c r="AM28" s="141" t="n"/>
      <c r="AN28" s="143" t="n"/>
      <c r="AO28" s="52" t="n"/>
      <c r="AP28" s="53" t="n"/>
      <c r="AQ28" s="53" t="n"/>
      <c r="AR28" s="53" t="n"/>
      <c r="AS28" s="53" t="n"/>
      <c r="AT28" s="53" t="n"/>
      <c r="AU28" s="53" t="n"/>
      <c r="AV28" s="53" t="n"/>
      <c r="AW28" s="53" t="n"/>
      <c r="AX28" s="53" t="n"/>
      <c r="AY28" s="53" t="n"/>
      <c r="AZ28" s="53" t="n"/>
      <c r="BA28" s="53" t="n"/>
      <c r="BB28" s="87" t="n"/>
      <c r="BC28" s="87" t="n"/>
      <c r="BD28" s="87" t="n"/>
      <c r="BE28" s="88" t="n"/>
      <c r="BF28" s="88" t="n"/>
      <c r="BG28" s="88" t="n"/>
      <c r="BH28" s="88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88" t="n"/>
      <c r="BY28" s="88" t="n"/>
      <c r="BZ28" s="88" t="n"/>
      <c r="CA28" s="89" t="n"/>
      <c r="CB28" s="89" t="n"/>
      <c r="CC28" s="89" t="n"/>
      <c r="CD28" s="89" t="n"/>
      <c r="CE28" s="89" t="n"/>
      <c r="CF28" s="89" t="n"/>
      <c r="CG28" s="90" t="n"/>
      <c r="CH28" s="90" t="n"/>
      <c r="CI28" s="90" t="n">
        <v>0</v>
      </c>
      <c r="CJ28" s="90" t="n"/>
      <c r="CK28" s="90" t="n"/>
      <c r="CL28" s="90" t="n"/>
      <c r="CM28" s="90" t="n"/>
      <c r="CN28" s="90" t="n"/>
      <c r="CO28" s="90" t="n"/>
      <c r="CP28" s="90" t="n"/>
      <c r="CQ28" s="90" t="n"/>
      <c r="CR28" s="90" t="n"/>
      <c r="CS28" s="90" t="n"/>
      <c r="CT28" s="90" t="n"/>
      <c r="CU28" s="90" t="n"/>
      <c r="CV28" s="89" t="n"/>
      <c r="CW28" s="89" t="n"/>
      <c r="CX28" s="89" t="n"/>
      <c r="CY28" s="89" t="n"/>
      <c r="CZ28" s="89" t="n"/>
      <c r="DA28" s="88" t="n"/>
      <c r="DB28" s="88" t="n"/>
      <c r="DC28" s="88" t="n"/>
      <c r="DD28" s="88" t="n"/>
      <c r="DE28" s="88" t="n"/>
      <c r="DF28" s="88" t="n"/>
      <c r="DG28" s="88" t="n"/>
      <c r="DH28" s="88" t="n"/>
      <c r="DI28" s="88" t="n"/>
      <c r="DJ28" s="88" t="n"/>
      <c r="DK28" s="88" t="n"/>
      <c r="DL28" s="88" t="n"/>
      <c r="DM28" s="88" t="n"/>
      <c r="DN28" s="88" t="n"/>
      <c r="DO28" s="88" t="n"/>
      <c r="DP28" s="88" t="n"/>
      <c r="DQ28" s="88" t="n"/>
      <c r="DR28" s="88" t="n"/>
      <c r="DS28" s="88" t="n"/>
      <c r="DT28" s="88" t="n"/>
      <c r="DU28" s="88" t="n"/>
      <c r="DV28" s="88" t="n"/>
      <c r="DW28" s="88" t="n"/>
      <c r="DX28" s="88" t="n"/>
      <c r="DY28" s="88" t="n"/>
      <c r="DZ28" s="88" t="n"/>
    </row>
    <row customHeight="1" ht="15.75" r="29" s="817">
      <c r="A29" s="144" t="inlineStr">
        <is>
          <t>REM- A 03</t>
        </is>
      </c>
    </row>
    <row customHeight="1" ht="30.75" r="30" s="817">
      <c r="A30" s="81" t="inlineStr">
        <is>
          <t>SECCIÓN A.1: APLICACIÓN Y RESULTADOS DE PAUTA BREVE</t>
        </is>
      </c>
      <c r="B30" s="12" t="n"/>
      <c r="C30" s="12" t="n"/>
      <c r="D30" s="12" t="n"/>
      <c r="E30" s="12" t="n"/>
      <c r="F30" s="12" t="n"/>
      <c r="G30" s="145" t="n"/>
      <c r="H30" s="146" t="n"/>
      <c r="I30" s="147" t="n"/>
      <c r="J30" s="145" t="n"/>
      <c r="K30" s="148" t="n"/>
      <c r="L30" s="145" t="n"/>
      <c r="M30" s="146" t="n"/>
      <c r="N30" s="147" t="n"/>
      <c r="O30" s="147" t="n"/>
      <c r="P30" s="149" t="n"/>
      <c r="Q30" s="145" t="n"/>
      <c r="R30" s="146" t="n"/>
      <c r="S30" s="146" t="n"/>
      <c r="T30" s="146" t="n"/>
      <c r="U30" s="146" t="n"/>
      <c r="V30" s="146" t="n"/>
      <c r="W30" s="146" t="n"/>
      <c r="X30" s="146" t="n"/>
      <c r="Y30" s="147" t="n"/>
      <c r="Z30" s="150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51" t="n"/>
      <c r="BZ30" s="151" t="n"/>
      <c r="CA30" s="152" t="n"/>
      <c r="CB30" s="152" t="n"/>
      <c r="CC30" s="152" t="n"/>
      <c r="CD30" s="152" t="n"/>
      <c r="CE30" s="152" t="n"/>
      <c r="CF30" s="152" t="n"/>
      <c r="CG30" s="152" t="n"/>
      <c r="CH30" s="152" t="n"/>
      <c r="CI30" s="152" t="n"/>
      <c r="CJ30" s="152" t="n"/>
      <c r="CK30" s="152" t="n"/>
      <c r="CL30" s="152" t="n"/>
      <c r="CM30" s="152" t="n"/>
      <c r="CN30" s="152" t="n"/>
      <c r="CO30" s="152" t="n"/>
      <c r="CP30" s="152" t="n"/>
      <c r="CQ30" s="152" t="n"/>
      <c r="CR30" s="152" t="n"/>
      <c r="CS30" s="152" t="n"/>
      <c r="CT30" s="152" t="n"/>
      <c r="CU30" s="152" t="n"/>
      <c r="CV30" s="152" t="n"/>
      <c r="CW30" s="152" t="n"/>
      <c r="CX30" s="152" t="n"/>
      <c r="CY30" s="152" t="n"/>
      <c r="CZ30" s="152" t="n"/>
      <c r="DA30" s="153" t="n"/>
      <c r="DB30" s="153" t="n"/>
      <c r="DC30" s="153" t="n"/>
      <c r="DD30" s="153" t="n"/>
      <c r="DE30" s="153" t="n"/>
      <c r="DF30" s="153" t="n"/>
      <c r="DG30" s="153" t="n"/>
      <c r="DH30" s="153" t="n"/>
      <c r="DI30" s="153" t="n"/>
      <c r="DJ30" s="153" t="n"/>
      <c r="DK30" s="153" t="n"/>
      <c r="DL30" s="153" t="n"/>
      <c r="DM30" s="153" t="n"/>
      <c r="DN30" s="153" t="n"/>
      <c r="DO30" s="153" t="n"/>
      <c r="DP30" s="153" t="n"/>
      <c r="DQ30" s="153" t="n"/>
      <c r="DR30" s="153" t="n"/>
      <c r="DS30" s="153" t="n"/>
      <c r="DT30" s="153" t="n"/>
      <c r="DU30" s="153" t="n"/>
      <c r="DV30" s="153" t="n"/>
      <c r="DW30" s="153" t="n"/>
      <c r="DX30" s="153" t="n"/>
      <c r="DY30" s="153" t="n"/>
      <c r="DZ30" s="153" t="n"/>
    </row>
    <row customHeight="1" ht="15.75" r="31" s="817">
      <c r="A31" s="844" t="inlineStr">
        <is>
          <t>EVALUACIONES POR EDAD DEL NIÑO</t>
        </is>
      </c>
      <c r="B31" s="833" t="n"/>
      <c r="C31" s="569" t="inlineStr">
        <is>
          <t xml:space="preserve">TOTAL  </t>
        </is>
      </c>
      <c r="D31" s="832" t="n"/>
      <c r="E31" s="833" t="n"/>
      <c r="F31" s="834" t="inlineStr">
        <is>
          <t>GRUPO DE EDAD</t>
        </is>
      </c>
      <c r="G31" s="824" t="n"/>
      <c r="H31" s="824" t="n"/>
      <c r="I31" s="824" t="n"/>
      <c r="J31" s="824" t="n"/>
      <c r="K31" s="824" t="n"/>
      <c r="L31" s="824" t="n"/>
      <c r="M31" s="824" t="n"/>
      <c r="N31" s="824" t="n"/>
      <c r="O31" s="824" t="n"/>
      <c r="P31" s="824" t="n"/>
      <c r="Q31" s="824" t="n"/>
      <c r="R31" s="824" t="n"/>
      <c r="S31" s="824" t="n"/>
      <c r="T31" s="824" t="n"/>
      <c r="U31" s="824" t="n"/>
      <c r="V31" s="824" t="n"/>
      <c r="W31" s="824" t="n"/>
      <c r="X31" s="824" t="n"/>
      <c r="Y31" s="845" t="n"/>
      <c r="Z31" s="156" t="n"/>
      <c r="AA31" s="157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51" t="n"/>
      <c r="BZ31" s="151" t="n"/>
      <c r="CA31" s="152" t="n"/>
      <c r="CB31" s="152" t="n"/>
      <c r="CC31" s="152" t="n"/>
      <c r="CD31" s="152" t="n"/>
      <c r="CE31" s="152" t="n"/>
      <c r="CF31" s="152" t="n"/>
      <c r="CG31" s="152" t="n"/>
      <c r="CH31" s="152" t="n"/>
      <c r="CI31" s="152" t="n"/>
      <c r="CJ31" s="152" t="n"/>
      <c r="CK31" s="152" t="n"/>
      <c r="CL31" s="152" t="n"/>
      <c r="CM31" s="152" t="n"/>
      <c r="CN31" s="152" t="n"/>
      <c r="CO31" s="152" t="n"/>
      <c r="CP31" s="152" t="n"/>
      <c r="CQ31" s="152" t="n"/>
      <c r="CR31" s="152" t="n"/>
      <c r="CS31" s="152" t="n"/>
      <c r="CT31" s="152" t="n"/>
      <c r="CU31" s="152" t="n"/>
      <c r="CV31" s="152" t="n"/>
      <c r="CW31" s="152" t="n"/>
      <c r="CX31" s="152" t="n"/>
      <c r="CY31" s="152" t="n"/>
      <c r="CZ31" s="152" t="n"/>
      <c r="DA31" s="153" t="n"/>
      <c r="DB31" s="153" t="n"/>
      <c r="DC31" s="153" t="n"/>
      <c r="DD31" s="153" t="n"/>
      <c r="DE31" s="153" t="n"/>
      <c r="DF31" s="153" t="n"/>
      <c r="DG31" s="153" t="n"/>
      <c r="DH31" s="153" t="n"/>
      <c r="DI31" s="153" t="n"/>
      <c r="DJ31" s="153" t="n"/>
      <c r="DK31" s="153" t="n"/>
      <c r="DL31" s="153" t="n"/>
      <c r="DM31" s="153" t="n"/>
      <c r="DN31" s="153" t="n"/>
      <c r="DO31" s="153" t="n"/>
      <c r="DP31" s="153" t="n"/>
      <c r="DQ31" s="153" t="n"/>
      <c r="DR31" s="153" t="n"/>
      <c r="DS31" s="153" t="n"/>
      <c r="DT31" s="153" t="n"/>
      <c r="DU31" s="153" t="n"/>
      <c r="DV31" s="153" t="n"/>
      <c r="DW31" s="153" t="n"/>
      <c r="DX31" s="153" t="n"/>
      <c r="DY31" s="153" t="n"/>
      <c r="DZ31" s="153" t="n"/>
    </row>
    <row customHeight="1" ht="15.75" r="32" s="817">
      <c r="A32" s="846" t="n"/>
      <c r="B32" s="837" t="n"/>
      <c r="C32" s="847" t="n"/>
      <c r="D32" s="819" t="n"/>
      <c r="E32" s="848" t="n"/>
      <c r="F32" s="730" t="inlineStr">
        <is>
          <t>Menor de 1 mes</t>
        </is>
      </c>
      <c r="G32" s="838" t="n"/>
      <c r="H32" s="730" t="inlineStr">
        <is>
          <t>1 mes</t>
        </is>
      </c>
      <c r="I32" s="838" t="n"/>
      <c r="J32" s="730" t="inlineStr">
        <is>
          <t>2 meses</t>
        </is>
      </c>
      <c r="K32" s="838" t="n"/>
      <c r="L32" s="730" t="inlineStr">
        <is>
          <t>3 meses</t>
        </is>
      </c>
      <c r="M32" s="838" t="n"/>
      <c r="N32" s="730" t="inlineStr">
        <is>
          <t>4 meses</t>
        </is>
      </c>
      <c r="O32" s="838" t="n"/>
      <c r="P32" s="730" t="inlineStr">
        <is>
          <t xml:space="preserve"> 5 meses</t>
        </is>
      </c>
      <c r="Q32" s="838" t="n"/>
      <c r="R32" s="730" t="inlineStr">
        <is>
          <t>6 meses</t>
        </is>
      </c>
      <c r="S32" s="838" t="n"/>
      <c r="T32" s="730" t="inlineStr">
        <is>
          <t xml:space="preserve"> 7 - 11 meses</t>
        </is>
      </c>
      <c r="U32" s="838" t="n"/>
      <c r="V32" s="730" t="inlineStr">
        <is>
          <t>12 - 17 meses</t>
        </is>
      </c>
      <c r="W32" s="838" t="n"/>
      <c r="X32" s="643" t="inlineStr">
        <is>
          <t>18 - 24 meses</t>
        </is>
      </c>
      <c r="Y32" s="849" t="n"/>
      <c r="Z32" s="162" t="n"/>
      <c r="AA32" s="163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51" t="n"/>
      <c r="BZ32" s="151" t="n"/>
      <c r="CA32" s="152" t="n"/>
      <c r="CB32" s="152" t="n"/>
      <c r="CC32" s="152" t="n"/>
      <c r="CD32" s="152" t="n"/>
      <c r="CE32" s="152" t="n"/>
      <c r="CF32" s="152" t="n"/>
      <c r="CG32" s="152" t="n"/>
      <c r="CH32" s="152" t="n"/>
      <c r="CI32" s="152" t="n"/>
      <c r="CJ32" s="152" t="n"/>
      <c r="CK32" s="152" t="n"/>
      <c r="CL32" s="152" t="n"/>
      <c r="CM32" s="152" t="n"/>
      <c r="CN32" s="152" t="n"/>
      <c r="CO32" s="152" t="n"/>
      <c r="CP32" s="152" t="n"/>
      <c r="CQ32" s="152" t="n"/>
      <c r="CR32" s="152" t="n"/>
      <c r="CS32" s="152" t="n"/>
      <c r="CT32" s="152" t="n"/>
      <c r="CU32" s="152" t="n"/>
      <c r="CV32" s="152" t="n"/>
      <c r="CW32" s="152" t="n"/>
      <c r="CX32" s="152" t="n"/>
      <c r="CY32" s="152" t="n"/>
      <c r="CZ32" s="152" t="n"/>
      <c r="DA32" s="153" t="n"/>
      <c r="DB32" s="153" t="n"/>
      <c r="DC32" s="153" t="n"/>
      <c r="DD32" s="153" t="n"/>
      <c r="DE32" s="153" t="n"/>
      <c r="DF32" s="153" t="n"/>
      <c r="DG32" s="153" t="n"/>
      <c r="DH32" s="153" t="n"/>
      <c r="DI32" s="153" t="n"/>
      <c r="DJ32" s="153" t="n"/>
      <c r="DK32" s="153" t="n"/>
      <c r="DL32" s="153" t="n"/>
      <c r="DM32" s="153" t="n"/>
      <c r="DN32" s="153" t="n"/>
      <c r="DO32" s="153" t="n"/>
      <c r="DP32" s="153" t="n"/>
      <c r="DQ32" s="153" t="n"/>
      <c r="DR32" s="153" t="n"/>
      <c r="DS32" s="153" t="n"/>
      <c r="DT32" s="153" t="n"/>
      <c r="DU32" s="153" t="n"/>
      <c r="DV32" s="153" t="n"/>
      <c r="DW32" s="153" t="n"/>
      <c r="DX32" s="153" t="n"/>
      <c r="DY32" s="153" t="n"/>
      <c r="DZ32" s="153" t="n"/>
    </row>
    <row customHeight="1" ht="21.75" r="33" s="817">
      <c r="A33" s="850" t="n"/>
      <c r="B33" s="848" t="n"/>
      <c r="C33" s="102" t="inlineStr">
        <is>
          <t>Ambos Sexos</t>
        </is>
      </c>
      <c r="D33" s="33" t="inlineStr">
        <is>
          <t>Hombres</t>
        </is>
      </c>
      <c r="E33" s="30" t="inlineStr">
        <is>
          <t>Mujeres</t>
        </is>
      </c>
      <c r="F33" s="165" t="inlineStr">
        <is>
          <t>Hombres</t>
        </is>
      </c>
      <c r="G33" s="166" t="inlineStr">
        <is>
          <t>Mujeres</t>
        </is>
      </c>
      <c r="H33" s="165" t="inlineStr">
        <is>
          <t>Hombres</t>
        </is>
      </c>
      <c r="I33" s="166" t="inlineStr">
        <is>
          <t>Mujeres</t>
        </is>
      </c>
      <c r="J33" s="165" t="inlineStr">
        <is>
          <t>Hombres</t>
        </is>
      </c>
      <c r="K33" s="166" t="inlineStr">
        <is>
          <t>Mujeres</t>
        </is>
      </c>
      <c r="L33" s="167" t="inlineStr">
        <is>
          <t>Hombres</t>
        </is>
      </c>
      <c r="M33" s="166" t="inlineStr">
        <is>
          <t>Mujeres</t>
        </is>
      </c>
      <c r="N33" s="165" t="inlineStr">
        <is>
          <t>Hombres</t>
        </is>
      </c>
      <c r="O33" s="166" t="inlineStr">
        <is>
          <t>Mujeres</t>
        </is>
      </c>
      <c r="P33" s="165" t="inlineStr">
        <is>
          <t>Hombres</t>
        </is>
      </c>
      <c r="Q33" s="166" t="inlineStr">
        <is>
          <t>Mujeres</t>
        </is>
      </c>
      <c r="R33" s="165" t="inlineStr">
        <is>
          <t>Hombres</t>
        </is>
      </c>
      <c r="S33" s="166" t="inlineStr">
        <is>
          <t>Mujeres</t>
        </is>
      </c>
      <c r="T33" s="165" t="inlineStr">
        <is>
          <t>Hombres</t>
        </is>
      </c>
      <c r="U33" s="166" t="inlineStr">
        <is>
          <t>Mujeres</t>
        </is>
      </c>
      <c r="V33" s="165" t="inlineStr">
        <is>
          <t>Hombres</t>
        </is>
      </c>
      <c r="W33" s="166" t="inlineStr">
        <is>
          <t>Mujeres</t>
        </is>
      </c>
      <c r="X33" s="165" t="inlineStr">
        <is>
          <t>Hombres</t>
        </is>
      </c>
      <c r="Y33" s="168" t="inlineStr">
        <is>
          <t>Mujeres</t>
        </is>
      </c>
      <c r="Z33" s="169" t="n"/>
      <c r="AA33" s="170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51" t="n"/>
      <c r="AM33" s="151" t="n"/>
      <c r="AN33" s="151" t="n"/>
      <c r="AO33" s="151" t="n"/>
      <c r="AP33" s="151" t="n"/>
      <c r="AQ33" s="151" t="n"/>
      <c r="AR33" s="151" t="n"/>
      <c r="AS33" s="151" t="n"/>
      <c r="AT33" s="151" t="n"/>
      <c r="AU33" s="151" t="n"/>
      <c r="AV33" s="151" t="n"/>
      <c r="AW33" s="151" t="n"/>
      <c r="AX33" s="151" t="n"/>
      <c r="AY33" s="151" t="n"/>
      <c r="AZ33" s="151" t="n"/>
      <c r="BA33" s="151" t="n"/>
      <c r="BB33" s="151" t="n"/>
      <c r="BC33" s="151" t="n"/>
      <c r="BD33" s="151" t="n"/>
      <c r="BE33" s="151" t="n"/>
      <c r="BF33" s="151" t="n"/>
      <c r="BG33" s="151" t="n"/>
      <c r="BH33" s="151" t="n"/>
      <c r="BI33" s="151" t="n"/>
      <c r="BJ33" s="151" t="n"/>
      <c r="BK33" s="151" t="n"/>
      <c r="BL33" s="151" t="n"/>
      <c r="BM33" s="151" t="n"/>
      <c r="BN33" s="151" t="n"/>
      <c r="BO33" s="151" t="n"/>
      <c r="BP33" s="151" t="n"/>
      <c r="BQ33" s="151" t="n"/>
      <c r="BR33" s="151" t="n"/>
      <c r="BS33" s="151" t="n"/>
      <c r="BT33" s="151" t="n"/>
      <c r="BU33" s="151" t="n"/>
      <c r="BV33" s="151" t="n"/>
      <c r="BW33" s="151" t="n"/>
      <c r="BX33" s="151" t="n"/>
      <c r="BY33" s="151" t="n"/>
      <c r="BZ33" s="151" t="n"/>
      <c r="CA33" s="152" t="n"/>
      <c r="CB33" s="152" t="n"/>
      <c r="CC33" s="152" t="n"/>
      <c r="CD33" s="152" t="n"/>
      <c r="CE33" s="152" t="n"/>
      <c r="CF33" s="152" t="n"/>
      <c r="CG33" s="152" t="n"/>
      <c r="CH33" s="152" t="n"/>
      <c r="CI33" s="152" t="n"/>
      <c r="CJ33" s="152" t="n"/>
      <c r="CK33" s="152" t="n"/>
      <c r="CL33" s="152" t="n"/>
      <c r="CM33" s="152" t="n"/>
      <c r="CN33" s="152" t="n"/>
      <c r="CO33" s="152" t="n"/>
      <c r="CP33" s="152" t="n"/>
      <c r="CQ33" s="152" t="n"/>
      <c r="CR33" s="152" t="n"/>
      <c r="CS33" s="152" t="n"/>
      <c r="CT33" s="152" t="n"/>
      <c r="CU33" s="152" t="n"/>
      <c r="CV33" s="152" t="n"/>
      <c r="CW33" s="152" t="n"/>
      <c r="CX33" s="152" t="n"/>
      <c r="CY33" s="152" t="n"/>
      <c r="CZ33" s="152" t="n"/>
      <c r="DA33" s="153" t="n"/>
      <c r="DB33" s="153" t="n"/>
      <c r="DC33" s="153" t="n"/>
      <c r="DD33" s="153" t="n"/>
      <c r="DE33" s="153" t="n"/>
      <c r="DF33" s="153" t="n"/>
      <c r="DG33" s="153" t="n"/>
      <c r="DH33" s="153" t="n"/>
      <c r="DI33" s="153" t="n"/>
      <c r="DJ33" s="153" t="n"/>
      <c r="DK33" s="153" t="n"/>
      <c r="DL33" s="153" t="n"/>
      <c r="DM33" s="153" t="n"/>
      <c r="DN33" s="153" t="n"/>
      <c r="DO33" s="153" t="n"/>
      <c r="DP33" s="153" t="n"/>
      <c r="DQ33" s="153" t="n"/>
      <c r="DR33" s="153" t="n"/>
      <c r="DS33" s="153" t="n"/>
      <c r="DT33" s="153" t="n"/>
      <c r="DU33" s="153" t="n"/>
      <c r="DV33" s="153" t="n"/>
      <c r="DW33" s="153" t="n"/>
      <c r="DX33" s="153" t="n"/>
      <c r="DY33" s="153" t="n"/>
      <c r="DZ33" s="153" t="n"/>
    </row>
    <row customHeight="1" ht="15.75" r="34" s="817">
      <c r="A34" s="841" t="inlineStr">
        <is>
          <t>APLICACIÓN PAUTA BREVE</t>
        </is>
      </c>
      <c r="B34" s="838" t="n"/>
      <c r="C34" s="172" t="n">
        <v>23</v>
      </c>
      <c r="D34" s="173" t="n">
        <v>12</v>
      </c>
      <c r="E34" s="174" t="n">
        <v>11</v>
      </c>
      <c r="F34" s="175" t="n">
        <v>0</v>
      </c>
      <c r="G34" s="176" t="n">
        <v>0</v>
      </c>
      <c r="H34" s="175" t="n">
        <v>0</v>
      </c>
      <c r="I34" s="176" t="n">
        <v>0</v>
      </c>
      <c r="J34" s="175" t="n">
        <v>1</v>
      </c>
      <c r="K34" s="176" t="n">
        <v>0</v>
      </c>
      <c r="L34" s="175" t="n">
        <v>0</v>
      </c>
      <c r="M34" s="176" t="n">
        <v>0</v>
      </c>
      <c r="N34" s="177" t="n">
        <v>4</v>
      </c>
      <c r="O34" s="176" t="n">
        <v>3</v>
      </c>
      <c r="P34" s="175" t="n">
        <v>0</v>
      </c>
      <c r="Q34" s="176" t="n">
        <v>0</v>
      </c>
      <c r="R34" s="175" t="n">
        <v>1</v>
      </c>
      <c r="S34" s="176" t="n">
        <v>3</v>
      </c>
      <c r="T34" s="175" t="n">
        <v>3</v>
      </c>
      <c r="U34" s="176" t="n">
        <v>2</v>
      </c>
      <c r="V34" s="175" t="n">
        <v>2</v>
      </c>
      <c r="W34" s="176" t="n">
        <v>2</v>
      </c>
      <c r="X34" s="175" t="n">
        <v>1</v>
      </c>
      <c r="Y34" s="178" t="n">
        <v>1</v>
      </c>
      <c r="Z34" s="52" t="n"/>
      <c r="AA34" s="179" t="n"/>
      <c r="AB34" s="179" t="n"/>
      <c r="AC34" s="179" t="n"/>
      <c r="AD34" s="179" t="n"/>
      <c r="AE34" s="179" t="n"/>
      <c r="AF34" s="179" t="n"/>
      <c r="AG34" s="179" t="n"/>
      <c r="AH34" s="179" t="n"/>
      <c r="AI34" s="179" t="n"/>
      <c r="AJ34" s="179" t="n"/>
      <c r="AK34" s="179" t="n"/>
      <c r="AL34" s="151" t="n"/>
      <c r="AM34" s="151" t="n"/>
      <c r="AN34" s="151" t="n"/>
      <c r="AO34" s="151" t="n"/>
      <c r="AP34" s="151" t="n"/>
      <c r="AQ34" s="151" t="n"/>
      <c r="AR34" s="151" t="n"/>
      <c r="AS34" s="151" t="n"/>
      <c r="AT34" s="151" t="n"/>
      <c r="AU34" s="151" t="n"/>
      <c r="AV34" s="151" t="n"/>
      <c r="AW34" s="151" t="n"/>
      <c r="AX34" s="151" t="n"/>
      <c r="AY34" s="151" t="n"/>
      <c r="AZ34" s="151" t="n"/>
      <c r="BA34" s="151" t="n"/>
      <c r="BB34" s="151" t="n"/>
      <c r="BC34" s="151" t="n"/>
      <c r="BD34" s="151" t="n"/>
      <c r="BE34" s="151" t="n"/>
      <c r="BF34" s="151" t="n"/>
      <c r="BG34" s="151" t="n"/>
      <c r="BH34" s="151" t="n"/>
      <c r="BI34" s="151" t="n"/>
      <c r="BJ34" s="151" t="n"/>
      <c r="BK34" s="151" t="n"/>
      <c r="BL34" s="151" t="n"/>
      <c r="BM34" s="151" t="n"/>
      <c r="BN34" s="151" t="n"/>
      <c r="BO34" s="151" t="n"/>
      <c r="BP34" s="151" t="n"/>
      <c r="BQ34" s="151" t="n"/>
      <c r="BR34" s="151" t="n"/>
      <c r="BS34" s="151" t="n"/>
      <c r="BT34" s="151" t="n"/>
      <c r="BU34" s="151" t="n"/>
      <c r="BV34" s="151" t="n"/>
      <c r="BW34" s="151" t="n"/>
      <c r="BX34" s="151" t="n"/>
      <c r="BY34" s="151" t="n"/>
      <c r="BZ34" s="151" t="n"/>
      <c r="CA34" s="152" t="n"/>
      <c r="CB34" s="152" t="n"/>
      <c r="CC34" s="152" t="n"/>
      <c r="CD34" s="152" t="n"/>
      <c r="CE34" s="152" t="n"/>
      <c r="CF34" s="152" t="n"/>
      <c r="CG34" s="152" t="n"/>
      <c r="CH34" s="152" t="n"/>
      <c r="CI34" s="152" t="n"/>
      <c r="CJ34" s="152" t="n"/>
      <c r="CK34" s="152" t="n"/>
      <c r="CL34" s="152" t="n"/>
      <c r="CM34" s="152" t="n"/>
      <c r="CN34" s="152" t="n"/>
      <c r="CO34" s="152" t="n"/>
      <c r="CP34" s="152" t="n"/>
      <c r="CQ34" s="152" t="n"/>
      <c r="CR34" s="152" t="n"/>
      <c r="CS34" s="152" t="n"/>
      <c r="CT34" s="152" t="n"/>
      <c r="CU34" s="152" t="n"/>
      <c r="CV34" s="152" t="n"/>
      <c r="CW34" s="152" t="n"/>
      <c r="CX34" s="152" t="n"/>
      <c r="CY34" s="152" t="n"/>
      <c r="CZ34" s="152" t="n"/>
      <c r="DA34" s="153" t="n"/>
      <c r="DB34" s="153" t="n"/>
      <c r="DC34" s="153" t="n"/>
      <c r="DD34" s="153" t="n"/>
      <c r="DE34" s="153" t="n"/>
      <c r="DF34" s="153" t="n"/>
      <c r="DG34" s="153" t="n"/>
      <c r="DH34" s="153" t="n"/>
      <c r="DI34" s="153" t="n"/>
      <c r="DJ34" s="153" t="n"/>
      <c r="DK34" s="153" t="n"/>
      <c r="DL34" s="153" t="n"/>
      <c r="DM34" s="153" t="n"/>
      <c r="DN34" s="153" t="n"/>
      <c r="DO34" s="153" t="n"/>
      <c r="DP34" s="153" t="n"/>
      <c r="DQ34" s="153" t="n"/>
      <c r="DR34" s="153" t="n"/>
      <c r="DS34" s="153" t="n"/>
      <c r="DT34" s="153" t="n"/>
      <c r="DU34" s="153" t="n"/>
      <c r="DV34" s="153" t="n"/>
      <c r="DW34" s="153" t="n"/>
      <c r="DX34" s="153" t="n"/>
      <c r="DY34" s="153" t="n"/>
      <c r="DZ34" s="153" t="n"/>
    </row>
    <row customHeight="1" ht="15.75" r="35" s="817">
      <c r="A35" s="842" t="inlineStr">
        <is>
          <t>RESULTADOS</t>
        </is>
      </c>
      <c r="B35" s="180" t="inlineStr">
        <is>
          <t>NORMAL</t>
        </is>
      </c>
      <c r="C35" s="181">
        <f>SUM(D35+E35)</f>
        <v/>
      </c>
      <c r="D35" s="182">
        <f>SUM(F35+H35+J35+L35+N35+P35+R35+T35+V35+X35)</f>
        <v/>
      </c>
      <c r="E35" s="183">
        <f>SUM(G35+I35+K35+M35+O35+Q35+S35+U35+W35+Y35)</f>
        <v/>
      </c>
      <c r="F35" s="124" t="n"/>
      <c r="G35" s="123" t="n"/>
      <c r="H35" s="124" t="n"/>
      <c r="I35" s="123" t="n"/>
      <c r="J35" s="124" t="n"/>
      <c r="K35" s="123" t="n"/>
      <c r="L35" s="124" t="n"/>
      <c r="M35" s="123" t="n"/>
      <c r="N35" s="122" t="n"/>
      <c r="O35" s="123" t="n"/>
      <c r="P35" s="124" t="n"/>
      <c r="Q35" s="123" t="n"/>
      <c r="R35" s="124" t="n"/>
      <c r="S35" s="123" t="n"/>
      <c r="T35" s="124" t="n"/>
      <c r="U35" s="123" t="n"/>
      <c r="V35" s="124" t="n"/>
      <c r="W35" s="123" t="n"/>
      <c r="X35" s="124" t="n"/>
      <c r="Y35" s="184" t="n"/>
      <c r="Z35" s="52" t="n"/>
      <c r="AA35" s="157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51" t="n"/>
      <c r="BZ35" s="151" t="n"/>
      <c r="CA35" s="152" t="n"/>
      <c r="CB35" s="152" t="n"/>
      <c r="CC35" s="152" t="n"/>
      <c r="CD35" s="152" t="n"/>
      <c r="CE35" s="152" t="n"/>
      <c r="CF35" s="152" t="n"/>
      <c r="CG35" s="152" t="n"/>
      <c r="CH35" s="152" t="n"/>
      <c r="CI35" s="152" t="n"/>
      <c r="CJ35" s="152" t="n"/>
      <c r="CK35" s="152" t="n"/>
      <c r="CL35" s="152" t="n"/>
      <c r="CM35" s="152" t="n"/>
      <c r="CN35" s="152" t="n"/>
      <c r="CO35" s="152" t="n"/>
      <c r="CP35" s="152" t="n"/>
      <c r="CQ35" s="152" t="n"/>
      <c r="CR35" s="152" t="n"/>
      <c r="CS35" s="152" t="n"/>
      <c r="CT35" s="152" t="n"/>
      <c r="CU35" s="152" t="n"/>
      <c r="CV35" s="152" t="n"/>
      <c r="CW35" s="152" t="n"/>
      <c r="CX35" s="152" t="n"/>
      <c r="CY35" s="152" t="n"/>
      <c r="CZ35" s="152" t="n"/>
      <c r="DA35" s="153" t="n"/>
      <c r="DB35" s="153" t="n"/>
      <c r="DC35" s="153" t="n"/>
      <c r="DD35" s="153" t="n"/>
      <c r="DE35" s="153" t="n"/>
      <c r="DF35" s="153" t="n">
        <v>0</v>
      </c>
      <c r="DG35" s="153" t="n">
        <v>0</v>
      </c>
      <c r="DH35" s="153" t="n">
        <v>0</v>
      </c>
      <c r="DI35" s="153" t="n">
        <v>0</v>
      </c>
      <c r="DJ35" s="153" t="n">
        <v>0</v>
      </c>
      <c r="DK35" s="153" t="n">
        <v>0</v>
      </c>
      <c r="DL35" s="153" t="n">
        <v>0</v>
      </c>
      <c r="DM35" s="153" t="n">
        <v>0</v>
      </c>
      <c r="DN35" s="153" t="n">
        <v>0</v>
      </c>
      <c r="DO35" s="153" t="n">
        <v>0</v>
      </c>
      <c r="DP35" s="153" t="n">
        <v>0</v>
      </c>
      <c r="DQ35" s="153" t="n">
        <v>0</v>
      </c>
      <c r="DR35" s="153" t="n">
        <v>0</v>
      </c>
      <c r="DS35" s="153" t="n">
        <v>0</v>
      </c>
      <c r="DT35" s="153" t="n">
        <v>0</v>
      </c>
      <c r="DU35" s="153" t="n">
        <v>0</v>
      </c>
      <c r="DV35" s="153" t="n">
        <v>0</v>
      </c>
      <c r="DW35" s="153" t="n">
        <v>0</v>
      </c>
      <c r="DX35" s="153" t="n">
        <v>0</v>
      </c>
      <c r="DY35" s="153" t="n">
        <v>0</v>
      </c>
      <c r="DZ35" s="153" t="n"/>
    </row>
    <row customHeight="1" ht="15.75" r="36" s="817">
      <c r="A36" s="843" t="n"/>
      <c r="B36" s="185" t="inlineStr">
        <is>
          <t>ALTERADO</t>
        </is>
      </c>
      <c r="C36" s="186">
        <f>SUM(D36+E36)</f>
        <v/>
      </c>
      <c r="D36" s="187">
        <f>SUM(F36+H36+J36+L36+N36+P36+R36+T36+V36+X36)</f>
        <v/>
      </c>
      <c r="E36" s="188">
        <f>SUM(G36+I36+K36+M36+O36+Q36+S36+U36+W36+Y36)</f>
        <v/>
      </c>
      <c r="F36" s="189" t="n"/>
      <c r="G36" s="189" t="n"/>
      <c r="H36" s="75" t="n"/>
      <c r="I36" s="190" t="n"/>
      <c r="J36" s="75" t="n"/>
      <c r="K36" s="190" t="n"/>
      <c r="L36" s="191" t="n"/>
      <c r="M36" s="192" t="n"/>
      <c r="N36" s="193" t="n"/>
      <c r="O36" s="192" t="n"/>
      <c r="P36" s="193" t="n"/>
      <c r="Q36" s="192" t="n"/>
      <c r="R36" s="191" t="n"/>
      <c r="S36" s="192" t="n"/>
      <c r="T36" s="193" t="n"/>
      <c r="U36" s="194" t="n"/>
      <c r="V36" s="191" t="n"/>
      <c r="W36" s="194" t="n"/>
      <c r="X36" s="191" t="n"/>
      <c r="Y36" s="195" t="n"/>
      <c r="Z36" s="52" t="n"/>
      <c r="AA36" s="196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51" t="n"/>
      <c r="BZ36" s="151" t="n"/>
      <c r="CA36" s="152" t="n"/>
      <c r="CB36" s="152" t="n"/>
      <c r="CC36" s="152" t="n"/>
      <c r="CD36" s="152" t="n"/>
      <c r="CE36" s="152" t="n"/>
      <c r="CF36" s="152" t="n"/>
      <c r="CG36" s="152" t="n"/>
      <c r="CH36" s="152" t="n"/>
      <c r="CI36" s="152" t="n"/>
      <c r="CJ36" s="152" t="n"/>
      <c r="CK36" s="152" t="n"/>
      <c r="CL36" s="152" t="n"/>
      <c r="CM36" s="152" t="n"/>
      <c r="CN36" s="152" t="n"/>
      <c r="CO36" s="152" t="n"/>
      <c r="CP36" s="152" t="n"/>
      <c r="CQ36" s="152" t="n"/>
      <c r="CR36" s="152" t="n"/>
      <c r="CS36" s="152" t="n"/>
      <c r="CT36" s="152" t="n"/>
      <c r="CU36" s="152" t="n"/>
      <c r="CV36" s="152" t="n"/>
      <c r="CW36" s="152" t="n"/>
      <c r="CX36" s="152" t="n"/>
      <c r="CY36" s="152" t="n"/>
      <c r="CZ36" s="152" t="n"/>
      <c r="DA36" s="153" t="n"/>
      <c r="DB36" s="153" t="n"/>
      <c r="DC36" s="153" t="n"/>
      <c r="DD36" s="153" t="n"/>
      <c r="DE36" s="153" t="n"/>
      <c r="DF36" s="153" t="n"/>
      <c r="DG36" s="153" t="n"/>
      <c r="DH36" s="153" t="n"/>
      <c r="DI36" s="153" t="n"/>
      <c r="DJ36" s="153" t="n"/>
      <c r="DK36" s="153" t="n"/>
      <c r="DL36" s="153" t="n"/>
      <c r="DM36" s="153" t="n"/>
      <c r="DN36" s="153" t="n"/>
      <c r="DO36" s="153" t="n"/>
      <c r="DP36" s="153" t="n"/>
      <c r="DQ36" s="153" t="n"/>
      <c r="DR36" s="153" t="n"/>
      <c r="DS36" s="153" t="n"/>
      <c r="DT36" s="153" t="n"/>
      <c r="DU36" s="153" t="n"/>
      <c r="DV36" s="153" t="n"/>
      <c r="DW36" s="153" t="n"/>
      <c r="DX36" s="153" t="n"/>
      <c r="DY36" s="153" t="n"/>
      <c r="DZ36" s="153" t="n"/>
    </row>
    <row customHeight="1" ht="15" r="37" s="817">
      <c r="A37" s="197" t="n"/>
      <c r="B37" s="198" t="n"/>
      <c r="C37" s="198" t="n"/>
      <c r="D37" s="198" t="n"/>
      <c r="E37" s="199" t="n"/>
      <c r="F37" s="200" t="n"/>
      <c r="G37" s="200" t="n"/>
      <c r="H37" s="200" t="n"/>
      <c r="I37" s="201" t="n"/>
      <c r="J37" s="200" t="n"/>
      <c r="K37" s="200" t="n"/>
      <c r="L37" s="199" t="n"/>
      <c r="M37" s="200" t="n"/>
      <c r="N37" s="202" t="n"/>
      <c r="O37" s="201" t="n"/>
      <c r="P37" s="201" t="n"/>
      <c r="Q37" s="200" t="n"/>
      <c r="R37" s="199" t="n"/>
      <c r="S37" s="200" t="n"/>
      <c r="T37" s="200" t="n"/>
      <c r="U37" s="200" t="n"/>
      <c r="V37" s="200" t="n"/>
      <c r="W37" s="203" t="n"/>
      <c r="X37" s="200" t="n"/>
      <c r="Y37" s="200" t="n"/>
      <c r="Z37" s="204" t="n"/>
      <c r="AA37" s="205" t="n"/>
      <c r="AB37" s="151" t="n"/>
      <c r="AC37" s="151" t="n"/>
      <c r="AD37" s="151" t="n"/>
      <c r="AE37" s="151" t="n"/>
      <c r="AF37" s="151" t="n"/>
      <c r="AG37" s="151" t="n"/>
      <c r="AH37" s="151" t="n"/>
      <c r="AI37" s="151" t="n"/>
      <c r="AJ37" s="151" t="n"/>
      <c r="AK37" s="151" t="n"/>
      <c r="AL37" s="151" t="n"/>
      <c r="AM37" s="151" t="n"/>
      <c r="AN37" s="151" t="n"/>
      <c r="AO37" s="151" t="n"/>
      <c r="AP37" s="151" t="n"/>
      <c r="AQ37" s="151" t="n"/>
      <c r="AR37" s="151" t="n"/>
      <c r="AS37" s="151" t="n"/>
      <c r="AT37" s="151" t="n"/>
      <c r="AU37" s="151" t="n"/>
      <c r="AV37" s="151" t="n"/>
      <c r="AW37" s="151" t="n"/>
      <c r="AX37" s="151" t="n"/>
      <c r="AY37" s="151" t="n"/>
      <c r="AZ37" s="151" t="n"/>
      <c r="BA37" s="151" t="n"/>
      <c r="BB37" s="151" t="n"/>
      <c r="BC37" s="151" t="n"/>
      <c r="BD37" s="151" t="n"/>
      <c r="BE37" s="151" t="n"/>
      <c r="BF37" s="151" t="n"/>
      <c r="BG37" s="151" t="n"/>
      <c r="BH37" s="151" t="n"/>
      <c r="BI37" s="151" t="n"/>
      <c r="BJ37" s="151" t="n"/>
      <c r="BK37" s="151" t="n"/>
      <c r="BL37" s="151" t="n"/>
      <c r="BM37" s="151" t="n"/>
      <c r="BN37" s="151" t="n"/>
      <c r="BO37" s="151" t="n"/>
      <c r="BP37" s="151" t="n"/>
      <c r="BQ37" s="151" t="n"/>
      <c r="BR37" s="151" t="n"/>
      <c r="BS37" s="151" t="n"/>
      <c r="BT37" s="151" t="n"/>
      <c r="BU37" s="151" t="n"/>
      <c r="BV37" s="151" t="n"/>
      <c r="BW37" s="151" t="n"/>
      <c r="BX37" s="151" t="n"/>
      <c r="BY37" s="151" t="n"/>
      <c r="BZ37" s="151" t="n"/>
      <c r="CA37" s="152" t="n"/>
      <c r="CB37" s="152" t="n"/>
      <c r="CC37" s="152" t="n"/>
      <c r="CD37" s="152" t="n"/>
      <c r="CE37" s="152" t="n"/>
      <c r="CF37" s="152" t="n"/>
      <c r="CG37" s="152" t="n"/>
      <c r="CH37" s="152" t="n"/>
      <c r="CI37" s="152" t="n"/>
      <c r="CJ37" s="152" t="n"/>
      <c r="CK37" s="152" t="n"/>
      <c r="CL37" s="152" t="n"/>
      <c r="CM37" s="152" t="n"/>
      <c r="CN37" s="152" t="n"/>
      <c r="CO37" s="152" t="n"/>
      <c r="CP37" s="152" t="n"/>
      <c r="CQ37" s="152" t="n"/>
      <c r="CR37" s="152" t="n"/>
      <c r="CS37" s="152" t="n"/>
      <c r="CT37" s="152" t="n"/>
      <c r="CU37" s="152" t="n"/>
      <c r="CV37" s="152" t="n"/>
      <c r="CW37" s="152" t="n"/>
      <c r="CX37" s="152" t="n"/>
      <c r="CY37" s="152" t="n"/>
      <c r="CZ37" s="152" t="n"/>
      <c r="DA37" s="153" t="n"/>
      <c r="DB37" s="153" t="n"/>
      <c r="DC37" s="153" t="n"/>
      <c r="DD37" s="153" t="n"/>
      <c r="DE37" s="153" t="n"/>
      <c r="DF37" s="153" t="n"/>
      <c r="DG37" s="153" t="n"/>
      <c r="DH37" s="153" t="n"/>
      <c r="DI37" s="153" t="n"/>
      <c r="DJ37" s="153" t="n"/>
      <c r="DK37" s="153" t="n"/>
      <c r="DL37" s="153" t="n"/>
      <c r="DM37" s="153" t="n"/>
      <c r="DN37" s="153" t="n"/>
      <c r="DO37" s="153" t="n"/>
      <c r="DP37" s="153" t="n"/>
      <c r="DQ37" s="153" t="n"/>
      <c r="DR37" s="153" t="n"/>
      <c r="DS37" s="153" t="n"/>
      <c r="DT37" s="153" t="n"/>
      <c r="DU37" s="153" t="n"/>
      <c r="DV37" s="153" t="n"/>
      <c r="DW37" s="153" t="n"/>
      <c r="DX37" s="153" t="n"/>
      <c r="DY37" s="153" t="n"/>
      <c r="DZ37" s="153" t="n"/>
    </row>
    <row customHeight="1" ht="30.75" r="38" s="817">
      <c r="A38" s="81" t="inlineStr">
        <is>
          <t>SECCIÓN A.2: RESULTADOS DE LA APLICACIÓN DE ESCALA DE EVALUACIÓN DEL DESARROLLO PSICOMOTOR</t>
        </is>
      </c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206" t="n"/>
      <c r="R38" s="207" t="n"/>
      <c r="S38" s="207" t="n"/>
      <c r="T38" s="207" t="n"/>
      <c r="U38" s="207" t="n"/>
      <c r="V38" s="207" t="n"/>
      <c r="W38" s="163" t="n"/>
      <c r="X38" s="163" t="n"/>
      <c r="Y38" s="163" t="n"/>
      <c r="Z38" s="163" t="n"/>
      <c r="AA38" s="163" t="n"/>
      <c r="AB38" s="151" t="n"/>
      <c r="AC38" s="151" t="n"/>
      <c r="AD38" s="151" t="n"/>
      <c r="AE38" s="151" t="n"/>
      <c r="AF38" s="151" t="n"/>
      <c r="AG38" s="151" t="n"/>
      <c r="AH38" s="151" t="n"/>
      <c r="AI38" s="151" t="n"/>
      <c r="AJ38" s="151" t="n"/>
      <c r="AK38" s="151" t="n"/>
      <c r="AL38" s="151" t="n"/>
      <c r="AM38" s="151" t="n"/>
      <c r="AN38" s="151" t="n"/>
      <c r="AO38" s="151" t="n"/>
      <c r="AP38" s="151" t="n"/>
      <c r="AQ38" s="151" t="n"/>
      <c r="AR38" s="151" t="n"/>
      <c r="AS38" s="151" t="n"/>
      <c r="AT38" s="151" t="n"/>
      <c r="AU38" s="151" t="n"/>
      <c r="AV38" s="151" t="n"/>
      <c r="AW38" s="151" t="n"/>
      <c r="AX38" s="151" t="n"/>
      <c r="AY38" s="151" t="n"/>
      <c r="AZ38" s="151" t="n"/>
      <c r="BA38" s="151" t="n"/>
      <c r="BB38" s="151" t="n"/>
      <c r="BC38" s="151" t="n"/>
      <c r="BD38" s="151" t="n"/>
      <c r="BE38" s="151" t="n"/>
      <c r="BF38" s="151" t="n"/>
      <c r="BG38" s="151" t="n"/>
      <c r="BH38" s="151" t="n"/>
      <c r="BI38" s="151" t="n"/>
      <c r="BJ38" s="151" t="n"/>
      <c r="BK38" s="151" t="n"/>
      <c r="BL38" s="151" t="n"/>
      <c r="BM38" s="151" t="n"/>
      <c r="BN38" s="151" t="n"/>
      <c r="BO38" s="151" t="n"/>
      <c r="BP38" s="151" t="n"/>
      <c r="BQ38" s="151" t="n"/>
      <c r="BR38" s="151" t="n"/>
      <c r="BS38" s="151" t="n"/>
      <c r="BT38" s="151" t="n"/>
      <c r="BU38" s="151" t="n"/>
      <c r="BV38" s="151" t="n"/>
      <c r="BW38" s="151" t="n"/>
      <c r="BX38" s="151" t="n"/>
      <c r="BY38" s="151" t="n"/>
      <c r="BZ38" s="151" t="n"/>
      <c r="CA38" s="152" t="n"/>
      <c r="CB38" s="152" t="n"/>
      <c r="CC38" s="152" t="n"/>
      <c r="CD38" s="152" t="n"/>
      <c r="CE38" s="152" t="n"/>
      <c r="CF38" s="152" t="n"/>
      <c r="CG38" s="152" t="n"/>
      <c r="CH38" s="152" t="n"/>
      <c r="CI38" s="152" t="n"/>
      <c r="CJ38" s="152" t="n"/>
      <c r="CK38" s="152" t="n"/>
      <c r="CL38" s="152" t="n"/>
      <c r="CM38" s="152" t="n"/>
      <c r="CN38" s="152" t="n"/>
      <c r="CO38" s="152" t="n"/>
      <c r="CP38" s="152" t="n"/>
      <c r="CQ38" s="152" t="n"/>
      <c r="CR38" s="152" t="n"/>
      <c r="CS38" s="152" t="n"/>
      <c r="CT38" s="152" t="n"/>
      <c r="CU38" s="152" t="n"/>
      <c r="CV38" s="152" t="n"/>
      <c r="CW38" s="152" t="n"/>
      <c r="CX38" s="152" t="n"/>
      <c r="CY38" s="152" t="n"/>
      <c r="CZ38" s="152" t="n"/>
      <c r="DA38" s="153" t="n"/>
      <c r="DB38" s="153" t="n"/>
      <c r="DC38" s="153" t="n"/>
      <c r="DD38" s="153" t="n"/>
      <c r="DE38" s="153" t="n"/>
      <c r="DF38" s="153" t="n"/>
      <c r="DG38" s="153" t="n"/>
      <c r="DH38" s="153" t="n"/>
      <c r="DI38" s="153" t="n"/>
      <c r="DJ38" s="153" t="n"/>
      <c r="DK38" s="153" t="n"/>
      <c r="DL38" s="153" t="n"/>
      <c r="DM38" s="153" t="n"/>
      <c r="DN38" s="153" t="n"/>
      <c r="DO38" s="153" t="n"/>
      <c r="DP38" s="153" t="n"/>
      <c r="DQ38" s="153" t="n"/>
      <c r="DR38" s="153" t="n"/>
      <c r="DS38" s="153" t="n"/>
      <c r="DT38" s="153" t="n"/>
      <c r="DU38" s="153" t="n"/>
      <c r="DV38" s="153" t="n"/>
      <c r="DW38" s="153" t="n"/>
      <c r="DX38" s="153" t="n"/>
      <c r="DY38" s="153" t="n"/>
      <c r="DZ38" s="153" t="n"/>
    </row>
    <row customHeight="1" ht="15.75" r="39" s="817">
      <c r="A39" s="844" t="inlineStr">
        <is>
          <t>ACTIVIDAD</t>
        </is>
      </c>
      <c r="B39" s="569" t="inlineStr">
        <is>
          <t>RESULTADO</t>
        </is>
      </c>
      <c r="C39" s="569" t="inlineStr">
        <is>
          <t xml:space="preserve">TOTAL    </t>
        </is>
      </c>
      <c r="D39" s="832" t="n"/>
      <c r="E39" s="833" t="n"/>
      <c r="F39" s="851" t="inlineStr">
        <is>
          <t>POR EDAD</t>
        </is>
      </c>
      <c r="G39" s="824" t="n"/>
      <c r="H39" s="824" t="n"/>
      <c r="I39" s="824" t="n"/>
      <c r="J39" s="824" t="n"/>
      <c r="K39" s="824" t="n"/>
      <c r="L39" s="824" t="n"/>
      <c r="M39" s="824" t="n"/>
      <c r="N39" s="824" t="n"/>
      <c r="O39" s="824" t="n"/>
      <c r="P39" s="824" t="n"/>
      <c r="Q39" s="852" t="n"/>
      <c r="R39" s="853" t="inlineStr">
        <is>
          <t>MIGRANTES</t>
        </is>
      </c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51" t="n"/>
      <c r="AC39" s="151" t="n"/>
      <c r="AD39" s="151" t="n"/>
      <c r="AE39" s="151" t="n"/>
      <c r="AF39" s="151" t="n"/>
      <c r="AG39" s="151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51" t="n"/>
      <c r="BH39" s="151" t="n"/>
      <c r="BI39" s="151" t="n"/>
      <c r="BJ39" s="151" t="n"/>
      <c r="BK39" s="151" t="n"/>
      <c r="BL39" s="151" t="n"/>
      <c r="BM39" s="151" t="n"/>
      <c r="BN39" s="151" t="n"/>
      <c r="BO39" s="151" t="n"/>
      <c r="BP39" s="151" t="n"/>
      <c r="BQ39" s="151" t="n"/>
      <c r="BR39" s="151" t="n"/>
      <c r="BS39" s="151" t="n"/>
      <c r="BT39" s="151" t="n"/>
      <c r="BU39" s="151" t="n"/>
      <c r="BV39" s="151" t="n"/>
      <c r="BW39" s="151" t="n"/>
      <c r="BX39" s="151" t="n"/>
      <c r="BY39" s="151" t="n"/>
      <c r="BZ39" s="151" t="n"/>
      <c r="CA39" s="152" t="n"/>
      <c r="CB39" s="152" t="n"/>
      <c r="CC39" s="152" t="n"/>
      <c r="CD39" s="152" t="n"/>
      <c r="CE39" s="152" t="n"/>
      <c r="CF39" s="152" t="n"/>
      <c r="CG39" s="152" t="n"/>
      <c r="CH39" s="152" t="n"/>
      <c r="CI39" s="152" t="n"/>
      <c r="CJ39" s="152" t="n"/>
      <c r="CK39" s="152" t="n"/>
      <c r="CL39" s="152" t="n"/>
      <c r="CM39" s="152" t="n"/>
      <c r="CN39" s="152" t="n"/>
      <c r="CO39" s="152" t="n"/>
      <c r="CP39" s="152" t="n"/>
      <c r="CQ39" s="152" t="n"/>
      <c r="CR39" s="152" t="n"/>
      <c r="CS39" s="152" t="n"/>
      <c r="CT39" s="152" t="n"/>
      <c r="CU39" s="152" t="n"/>
      <c r="CV39" s="152" t="n"/>
      <c r="CW39" s="152" t="n"/>
      <c r="CX39" s="152" t="n"/>
      <c r="CY39" s="152" t="n"/>
      <c r="CZ39" s="152" t="n"/>
      <c r="DA39" s="153" t="n"/>
      <c r="DB39" s="153" t="n"/>
      <c r="DC39" s="153" t="n"/>
      <c r="DD39" s="153" t="n"/>
      <c r="DE39" s="153" t="n"/>
      <c r="DF39" s="153" t="n"/>
      <c r="DG39" s="153" t="n"/>
      <c r="DH39" s="153" t="n"/>
      <c r="DI39" s="153" t="n"/>
      <c r="DJ39" s="153" t="n"/>
      <c r="DK39" s="153" t="n"/>
      <c r="DL39" s="153" t="n"/>
      <c r="DM39" s="153" t="n"/>
      <c r="DN39" s="153" t="n"/>
      <c r="DO39" s="153" t="n"/>
      <c r="DP39" s="153" t="n"/>
      <c r="DQ39" s="153" t="n"/>
      <c r="DR39" s="153" t="n"/>
      <c r="DS39" s="153" t="n"/>
      <c r="DT39" s="153" t="n"/>
      <c r="DU39" s="153" t="n"/>
      <c r="DV39" s="153" t="n"/>
      <c r="DW39" s="153" t="n"/>
      <c r="DX39" s="153" t="n"/>
      <c r="DY39" s="153" t="n"/>
      <c r="DZ39" s="153" t="n"/>
    </row>
    <row customHeight="1" ht="15.75" r="40" s="817">
      <c r="A40" s="831" t="n"/>
      <c r="B40" s="835" t="n"/>
      <c r="C40" s="847" t="n"/>
      <c r="D40" s="819" t="n"/>
      <c r="E40" s="848" t="n"/>
      <c r="F40" s="730" t="inlineStr">
        <is>
          <t>Menor 7 meses</t>
        </is>
      </c>
      <c r="G40" s="838" t="n"/>
      <c r="H40" s="730" t="inlineStr">
        <is>
          <t>7 - 11 meses</t>
        </is>
      </c>
      <c r="I40" s="838" t="n"/>
      <c r="J40" s="730" t="inlineStr">
        <is>
          <t>12 - 17 meses</t>
        </is>
      </c>
      <c r="K40" s="838" t="n"/>
      <c r="L40" s="730" t="inlineStr">
        <is>
          <t>18 - 23 meses</t>
        </is>
      </c>
      <c r="M40" s="838" t="n"/>
      <c r="N40" s="730" t="inlineStr">
        <is>
          <t>24 - 47 meses</t>
        </is>
      </c>
      <c r="O40" s="838" t="n"/>
      <c r="P40" s="782" t="inlineStr">
        <is>
          <t>48 - 59 meses</t>
        </is>
      </c>
      <c r="Q40" s="854" t="n"/>
      <c r="R40" s="855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51" t="n"/>
      <c r="AC40" s="151" t="n"/>
      <c r="AD40" s="151" t="n"/>
      <c r="AE40" s="151" t="n"/>
      <c r="AF40" s="151" t="n"/>
      <c r="AG40" s="151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1" t="n"/>
      <c r="BH40" s="151" t="n"/>
      <c r="BI40" s="151" t="n"/>
      <c r="BJ40" s="151" t="n"/>
      <c r="BK40" s="151" t="n"/>
      <c r="BL40" s="151" t="n"/>
      <c r="BM40" s="151" t="n"/>
      <c r="BN40" s="151" t="n"/>
      <c r="BO40" s="151" t="n"/>
      <c r="BP40" s="151" t="n"/>
      <c r="BQ40" s="151" t="n"/>
      <c r="BR40" s="151" t="n"/>
      <c r="BS40" s="151" t="n"/>
      <c r="BT40" s="151" t="n"/>
      <c r="BU40" s="151" t="n"/>
      <c r="BV40" s="151" t="n"/>
      <c r="BW40" s="151" t="n"/>
      <c r="BX40" s="151" t="n"/>
      <c r="BY40" s="151" t="n"/>
      <c r="BZ40" s="151" t="n"/>
      <c r="CA40" s="152" t="n"/>
      <c r="CB40" s="152" t="n"/>
      <c r="CC40" s="152" t="n"/>
      <c r="CD40" s="152" t="n"/>
      <c r="CE40" s="152" t="n"/>
      <c r="CF40" s="152" t="n"/>
      <c r="CG40" s="152" t="n"/>
      <c r="CH40" s="152" t="n"/>
      <c r="CI40" s="152" t="n"/>
      <c r="CJ40" s="152" t="n"/>
      <c r="CK40" s="152" t="n"/>
      <c r="CL40" s="152" t="n"/>
      <c r="CM40" s="152" t="n"/>
      <c r="CN40" s="152" t="n"/>
      <c r="CO40" s="152" t="n"/>
      <c r="CP40" s="152" t="n"/>
      <c r="CQ40" s="152" t="n"/>
      <c r="CR40" s="152" t="n"/>
      <c r="CS40" s="152" t="n"/>
      <c r="CT40" s="152" t="n"/>
      <c r="CU40" s="152" t="n"/>
      <c r="CV40" s="152" t="n"/>
      <c r="CW40" s="152" t="n"/>
      <c r="CX40" s="152" t="n"/>
      <c r="CY40" s="152" t="n"/>
      <c r="CZ40" s="152" t="n"/>
      <c r="DA40" s="153" t="n"/>
      <c r="DB40" s="153" t="n"/>
      <c r="DC40" s="153" t="n"/>
      <c r="DD40" s="153" t="n"/>
      <c r="DE40" s="153" t="n"/>
      <c r="DF40" s="153" t="n"/>
      <c r="DG40" s="153" t="n"/>
      <c r="DH40" s="153" t="n"/>
      <c r="DI40" s="153" t="n"/>
      <c r="DJ40" s="153" t="n"/>
      <c r="DK40" s="153" t="n"/>
      <c r="DL40" s="153" t="n"/>
      <c r="DM40" s="153" t="n"/>
      <c r="DN40" s="153" t="n"/>
      <c r="DO40" s="153" t="n"/>
      <c r="DP40" s="153" t="n"/>
      <c r="DQ40" s="153" t="n"/>
      <c r="DR40" s="153" t="n"/>
      <c r="DS40" s="153" t="n"/>
      <c r="DT40" s="153" t="n"/>
      <c r="DU40" s="153" t="n"/>
      <c r="DV40" s="153" t="n"/>
      <c r="DW40" s="153" t="n"/>
      <c r="DX40" s="153" t="n"/>
      <c r="DY40" s="153" t="n"/>
      <c r="DZ40" s="153" t="n"/>
    </row>
    <row customHeight="1" ht="24" r="41" s="817">
      <c r="A41" s="828" t="n"/>
      <c r="B41" s="829" t="n"/>
      <c r="C41" s="214" t="inlineStr">
        <is>
          <t>Ambos Sexos</t>
        </is>
      </c>
      <c r="D41" s="32" t="inlineStr">
        <is>
          <t>Hombres</t>
        </is>
      </c>
      <c r="E41" s="30" t="inlineStr">
        <is>
          <t>Mujeres</t>
        </is>
      </c>
      <c r="F41" s="98" t="inlineStr">
        <is>
          <t>Hombres</t>
        </is>
      </c>
      <c r="G41" s="30" t="inlineStr">
        <is>
          <t>Mujeres</t>
        </is>
      </c>
      <c r="H41" s="98" t="inlineStr">
        <is>
          <t>Hombres</t>
        </is>
      </c>
      <c r="I41" s="30" t="inlineStr">
        <is>
          <t>Mujeres</t>
        </is>
      </c>
      <c r="J41" s="98" t="inlineStr">
        <is>
          <t>Hombres</t>
        </is>
      </c>
      <c r="K41" s="30" t="inlineStr">
        <is>
          <t>Mujeres</t>
        </is>
      </c>
      <c r="L41" s="98" t="inlineStr">
        <is>
          <t>Hombres</t>
        </is>
      </c>
      <c r="M41" s="30" t="inlineStr">
        <is>
          <t>Mujeres</t>
        </is>
      </c>
      <c r="N41" s="98" t="inlineStr">
        <is>
          <t>Hombres</t>
        </is>
      </c>
      <c r="O41" s="30" t="inlineStr">
        <is>
          <t>Mujeres</t>
        </is>
      </c>
      <c r="P41" s="98" t="inlineStr">
        <is>
          <t>Hombres</t>
        </is>
      </c>
      <c r="Q41" s="215" t="inlineStr">
        <is>
          <t>Mujeres</t>
        </is>
      </c>
      <c r="R41" s="856" t="n"/>
      <c r="S41" s="163" t="n"/>
      <c r="T41" s="163" t="n"/>
      <c r="U41" s="163" t="n"/>
      <c r="V41" s="217" t="n"/>
      <c r="W41" s="217" t="n"/>
      <c r="X41" s="217" t="n"/>
      <c r="Y41" s="217" t="n"/>
      <c r="Z41" s="217" t="n"/>
      <c r="AA41" s="163" t="n"/>
      <c r="AB41" s="151" t="n"/>
      <c r="AC41" s="151" t="n"/>
      <c r="AD41" s="151" t="n"/>
      <c r="AE41" s="151" t="n"/>
      <c r="AF41" s="151" t="n"/>
      <c r="AG41" s="151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1" t="n"/>
      <c r="BH41" s="151" t="n"/>
      <c r="BI41" s="151" t="n"/>
      <c r="BJ41" s="151" t="n"/>
      <c r="BK41" s="151" t="n"/>
      <c r="BL41" s="151" t="n"/>
      <c r="BM41" s="151" t="n"/>
      <c r="BN41" s="151" t="n"/>
      <c r="BO41" s="151" t="n"/>
      <c r="BP41" s="151" t="n"/>
      <c r="BQ41" s="151" t="n"/>
      <c r="BR41" s="151" t="n"/>
      <c r="BS41" s="151" t="n"/>
      <c r="BT41" s="151" t="n"/>
      <c r="BU41" s="151" t="n"/>
      <c r="BV41" s="151" t="n"/>
      <c r="BW41" s="151" t="n"/>
      <c r="BX41" s="151" t="n"/>
      <c r="BY41" s="151" t="n"/>
      <c r="BZ41" s="151" t="n"/>
      <c r="CA41" s="152" t="n"/>
      <c r="CB41" s="152" t="n"/>
      <c r="CC41" s="152" t="n"/>
      <c r="CD41" s="152" t="n"/>
      <c r="CE41" s="152" t="n"/>
      <c r="CF41" s="152" t="n"/>
      <c r="CG41" s="152" t="n"/>
      <c r="CH41" s="152" t="n"/>
      <c r="CI41" s="152" t="n"/>
      <c r="CJ41" s="152" t="n"/>
      <c r="CK41" s="152" t="n"/>
      <c r="CL41" s="152" t="n"/>
      <c r="CM41" s="152" t="n"/>
      <c r="CN41" s="152" t="n"/>
      <c r="CO41" s="152" t="n"/>
      <c r="CP41" s="152" t="n"/>
      <c r="CQ41" s="152" t="n"/>
      <c r="CR41" s="152" t="n"/>
      <c r="CS41" s="152" t="n"/>
      <c r="CT41" s="152" t="n"/>
      <c r="CU41" s="152" t="n"/>
      <c r="CV41" s="152" t="n"/>
      <c r="CW41" s="152" t="n"/>
      <c r="CX41" s="152" t="n"/>
      <c r="CY41" s="152" t="n"/>
      <c r="CZ41" s="152" t="n"/>
      <c r="DA41" s="153" t="n"/>
      <c r="DB41" s="153" t="n"/>
      <c r="DC41" s="153" t="n"/>
      <c r="DD41" s="153" t="n"/>
      <c r="DE41" s="153" t="n"/>
      <c r="DF41" s="153" t="n"/>
      <c r="DG41" s="153" t="n"/>
      <c r="DH41" s="153" t="n"/>
      <c r="DI41" s="153" t="n"/>
      <c r="DJ41" s="153" t="n"/>
      <c r="DK41" s="153" t="n"/>
      <c r="DL41" s="153" t="n"/>
      <c r="DM41" s="153" t="n"/>
      <c r="DN41" s="153" t="n"/>
      <c r="DO41" s="153" t="n"/>
      <c r="DP41" s="153" t="n"/>
      <c r="DQ41" s="153" t="n"/>
      <c r="DR41" s="153" t="n"/>
      <c r="DS41" s="153" t="n"/>
      <c r="DT41" s="153" t="n"/>
      <c r="DU41" s="153" t="n"/>
      <c r="DV41" s="153" t="n"/>
      <c r="DW41" s="153" t="n"/>
      <c r="DX41" s="153" t="n"/>
      <c r="DY41" s="153" t="n"/>
      <c r="DZ41" s="153" t="n"/>
    </row>
    <row customHeight="1" ht="15.75" r="42" s="817">
      <c r="A42" s="841" t="inlineStr">
        <is>
          <t>APLICACIÓN TEST DE DESARROLLO PSICOMOTOR</t>
        </is>
      </c>
      <c r="B42" s="838" t="n"/>
      <c r="C42" s="218">
        <f>SUM(D42+E42)</f>
        <v/>
      </c>
      <c r="D42" s="219">
        <f>SUM(F42+H42+J42+L42+N42+P42)</f>
        <v/>
      </c>
      <c r="E42" s="220">
        <f>SUM(G42+I42+K42+M42+O42+Q42)</f>
        <v/>
      </c>
      <c r="F42" s="175" t="n"/>
      <c r="G42" s="176" t="n"/>
      <c r="H42" s="175" t="n"/>
      <c r="I42" s="176" t="n"/>
      <c r="J42" s="175" t="n"/>
      <c r="K42" s="176" t="n"/>
      <c r="L42" s="175" t="n"/>
      <c r="M42" s="176" t="n"/>
      <c r="N42" s="221" t="n"/>
      <c r="O42" s="176" t="n"/>
      <c r="P42" s="221" t="n"/>
      <c r="Q42" s="222" t="n"/>
      <c r="R42" s="223" t="n"/>
      <c r="S42" s="224" t="n"/>
      <c r="T42" s="179" t="n"/>
      <c r="U42" s="179" t="n"/>
      <c r="V42" s="179" t="n"/>
      <c r="W42" s="179" t="n"/>
      <c r="X42" s="179" t="n"/>
      <c r="Y42" s="179" t="n"/>
      <c r="Z42" s="179" t="n"/>
      <c r="AA42" s="179" t="n"/>
      <c r="AB42" s="179" t="n"/>
      <c r="AC42" s="179" t="n"/>
      <c r="AD42" s="151" t="n"/>
      <c r="AE42" s="151" t="n"/>
      <c r="AF42" s="151" t="n"/>
      <c r="AG42" s="151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51" t="n"/>
      <c r="BZ42" s="151" t="n"/>
      <c r="CA42" s="152" t="n"/>
      <c r="CB42" s="152" t="n"/>
      <c r="CC42" s="152" t="n"/>
      <c r="CD42" s="152" t="n"/>
      <c r="CE42" s="152" t="n"/>
      <c r="CF42" s="152" t="n"/>
      <c r="CG42" s="152" t="n">
        <v>0</v>
      </c>
      <c r="CH42" s="152" t="n">
        <v>0</v>
      </c>
      <c r="CI42" s="152" t="n">
        <v>0</v>
      </c>
      <c r="CJ42" s="152" t="n">
        <v>0</v>
      </c>
      <c r="CK42" s="152" t="n">
        <v>0</v>
      </c>
      <c r="CL42" s="152" t="n">
        <v>0</v>
      </c>
      <c r="CM42" s="152" t="n">
        <v>0</v>
      </c>
      <c r="CN42" s="152" t="n">
        <v>0</v>
      </c>
      <c r="CO42" s="152" t="n"/>
      <c r="CP42" s="152" t="n"/>
      <c r="CQ42" s="152" t="n"/>
      <c r="CR42" s="152" t="n"/>
      <c r="CS42" s="152" t="n"/>
      <c r="CT42" s="152" t="n"/>
      <c r="CU42" s="152" t="n"/>
      <c r="CV42" s="152" t="n"/>
      <c r="CW42" s="152" t="n"/>
      <c r="CX42" s="152" t="n"/>
      <c r="CY42" s="152" t="n"/>
      <c r="CZ42" s="152" t="n"/>
      <c r="DA42" s="153" t="n"/>
      <c r="DB42" s="153" t="n"/>
      <c r="DC42" s="153" t="n"/>
      <c r="DD42" s="153" t="n"/>
      <c r="DE42" s="153" t="n"/>
      <c r="DF42" s="153" t="n"/>
      <c r="DG42" s="153" t="n"/>
      <c r="DH42" s="153" t="n"/>
      <c r="DI42" s="153" t="n"/>
      <c r="DJ42" s="153" t="n"/>
      <c r="DK42" s="153" t="n"/>
      <c r="DL42" s="153" t="n"/>
      <c r="DM42" s="153" t="n"/>
      <c r="DN42" s="153" t="n"/>
      <c r="DO42" s="153" t="n"/>
      <c r="DP42" s="153" t="n"/>
      <c r="DQ42" s="153" t="n"/>
      <c r="DR42" s="153" t="n"/>
      <c r="DS42" s="153" t="n"/>
      <c r="DT42" s="153" t="n"/>
      <c r="DU42" s="153" t="n"/>
      <c r="DV42" s="153" t="n"/>
      <c r="DW42" s="153" t="n"/>
      <c r="DX42" s="153" t="n"/>
      <c r="DY42" s="153" t="n"/>
      <c r="DZ42" s="153" t="n"/>
    </row>
    <row customHeight="1" ht="15.75" r="43" s="817">
      <c r="A43" s="841" t="inlineStr">
        <is>
          <t>PRIMERA EVALUACIÓN</t>
        </is>
      </c>
      <c r="B43" s="225" t="inlineStr">
        <is>
          <t>NORMAL</t>
        </is>
      </c>
      <c r="C43" s="226">
        <f>SUM(D43+E43)</f>
        <v/>
      </c>
      <c r="D43" s="227">
        <f>SUM(F43+H43+J43+L43+N43+P43)</f>
        <v/>
      </c>
      <c r="E43" s="228">
        <f>SUM(G43+I43+K43+M43+O43+Q43)</f>
        <v/>
      </c>
      <c r="F43" s="124" t="n"/>
      <c r="G43" s="123" t="n"/>
      <c r="H43" s="124" t="n"/>
      <c r="I43" s="123" t="n"/>
      <c r="J43" s="124" t="n"/>
      <c r="K43" s="123" t="n"/>
      <c r="L43" s="124" t="n"/>
      <c r="M43" s="123" t="n"/>
      <c r="N43" s="229" t="n"/>
      <c r="O43" s="123" t="n"/>
      <c r="P43" s="229" t="n"/>
      <c r="Q43" s="230" t="n"/>
      <c r="R43" s="231" t="n"/>
      <c r="S43" s="163" t="n"/>
      <c r="T43" s="163" t="n"/>
      <c r="U43" s="163" t="n"/>
      <c r="V43" s="217" t="n"/>
      <c r="W43" s="217" t="n"/>
      <c r="X43" s="217" t="n"/>
      <c r="Y43" s="217" t="n"/>
      <c r="Z43" s="217" t="n"/>
      <c r="AA43" s="163" t="n"/>
      <c r="AB43" s="151" t="n"/>
      <c r="AC43" s="151" t="n"/>
      <c r="AD43" s="151" t="n"/>
      <c r="AE43" s="151" t="n"/>
      <c r="AF43" s="151" t="n"/>
      <c r="AG43" s="151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51" t="n"/>
      <c r="BZ43" s="151" t="n"/>
      <c r="CA43" s="152" t="n"/>
      <c r="CB43" s="152" t="n"/>
      <c r="CC43" s="152" t="n"/>
      <c r="CD43" s="152" t="n"/>
      <c r="CE43" s="152" t="n"/>
      <c r="CF43" s="152" t="n"/>
      <c r="CG43" s="152" t="n"/>
      <c r="CH43" s="152" t="n"/>
      <c r="CI43" s="152" t="n"/>
      <c r="CJ43" s="152" t="n"/>
      <c r="CK43" s="152" t="n"/>
      <c r="CL43" s="152" t="n"/>
      <c r="CM43" s="152" t="n"/>
      <c r="CN43" s="152" t="n"/>
      <c r="CO43" s="152" t="n"/>
      <c r="CP43" s="152" t="n"/>
      <c r="CQ43" s="152" t="n"/>
      <c r="CR43" s="152" t="n"/>
      <c r="CS43" s="152" t="n"/>
      <c r="CT43" s="152" t="n"/>
      <c r="CU43" s="152" t="n"/>
      <c r="CV43" s="152" t="n"/>
      <c r="CW43" s="152" t="n"/>
      <c r="CX43" s="152" t="n"/>
      <c r="CY43" s="152" t="n"/>
      <c r="CZ43" s="152" t="n"/>
      <c r="DA43" s="153" t="n"/>
      <c r="DB43" s="153" t="n"/>
      <c r="DC43" s="153" t="n"/>
      <c r="DD43" s="153" t="n"/>
      <c r="DE43" s="153" t="n"/>
      <c r="DF43" s="153" t="n"/>
      <c r="DG43" s="153" t="n"/>
      <c r="DH43" s="153" t="n"/>
      <c r="DI43" s="153" t="n"/>
      <c r="DJ43" s="153" t="n"/>
      <c r="DK43" s="153" t="n"/>
      <c r="DL43" s="153" t="n"/>
      <c r="DM43" s="153" t="n"/>
      <c r="DN43" s="153" t="n"/>
      <c r="DO43" s="153" t="n"/>
      <c r="DP43" s="153" t="n"/>
      <c r="DQ43" s="153" t="n"/>
      <c r="DR43" s="153" t="n"/>
      <c r="DS43" s="153" t="n"/>
      <c r="DT43" s="153" t="n"/>
      <c r="DU43" s="153" t="n"/>
      <c r="DV43" s="153" t="n"/>
      <c r="DW43" s="153" t="n"/>
      <c r="DX43" s="153" t="n"/>
      <c r="DY43" s="153" t="n"/>
      <c r="DZ43" s="153" t="n"/>
    </row>
    <row customHeight="1" ht="15.75" r="44" s="817">
      <c r="A44" s="831" t="n"/>
      <c r="B44" s="232" t="inlineStr">
        <is>
          <t>NORMAL CON REZAGO</t>
        </is>
      </c>
      <c r="C44" s="181">
        <f>SUM(D44+E44)</f>
        <v/>
      </c>
      <c r="D44" s="233">
        <f>SUM(F44+H44+J44+L44+N44+P44)</f>
        <v/>
      </c>
      <c r="E44" s="183">
        <f>SUM(G44+I44+K44+M44+O44+Q44)</f>
        <v/>
      </c>
      <c r="F44" s="56" t="n"/>
      <c r="G44" s="112" t="n"/>
      <c r="H44" s="56" t="n"/>
      <c r="I44" s="112" t="n"/>
      <c r="J44" s="56" t="n"/>
      <c r="K44" s="112" t="n"/>
      <c r="L44" s="56" t="n"/>
      <c r="M44" s="112" t="n"/>
      <c r="N44" s="234" t="n"/>
      <c r="O44" s="112" t="n"/>
      <c r="P44" s="234" t="n"/>
      <c r="Q44" s="235" t="n"/>
      <c r="R44" s="236" t="n"/>
      <c r="S44" s="163" t="n"/>
      <c r="T44" s="163" t="n"/>
      <c r="U44" s="163" t="n"/>
      <c r="V44" s="217" t="n"/>
      <c r="W44" s="217" t="n"/>
      <c r="X44" s="217" t="n"/>
      <c r="Y44" s="217" t="n"/>
      <c r="Z44" s="217" t="n"/>
      <c r="AA44" s="163" t="n"/>
      <c r="AB44" s="151" t="n"/>
      <c r="AC44" s="151" t="n"/>
      <c r="AD44" s="151" t="n"/>
      <c r="AE44" s="151" t="n"/>
      <c r="AF44" s="151" t="n"/>
      <c r="AG44" s="151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1" t="n"/>
      <c r="BH44" s="151" t="n"/>
      <c r="BI44" s="151" t="n"/>
      <c r="BJ44" s="151" t="n"/>
      <c r="BK44" s="151" t="n"/>
      <c r="BL44" s="151" t="n"/>
      <c r="BM44" s="151" t="n"/>
      <c r="BN44" s="151" t="n"/>
      <c r="BO44" s="151" t="n"/>
      <c r="BP44" s="151" t="n"/>
      <c r="BQ44" s="151" t="n"/>
      <c r="BR44" s="151" t="n"/>
      <c r="BS44" s="151" t="n"/>
      <c r="BT44" s="151" t="n"/>
      <c r="BU44" s="151" t="n"/>
      <c r="BV44" s="151" t="n"/>
      <c r="BW44" s="151" t="n"/>
      <c r="BX44" s="151" t="n"/>
      <c r="BY44" s="151" t="n"/>
      <c r="BZ44" s="151" t="n"/>
      <c r="CA44" s="152" t="n"/>
      <c r="CB44" s="152" t="n"/>
      <c r="CC44" s="152" t="n"/>
      <c r="CD44" s="152" t="n"/>
      <c r="CE44" s="152" t="n"/>
      <c r="CF44" s="152" t="n"/>
      <c r="CG44" s="152" t="n"/>
      <c r="CH44" s="152" t="n"/>
      <c r="CI44" s="152" t="n"/>
      <c r="CJ44" s="152" t="n"/>
      <c r="CK44" s="152" t="n"/>
      <c r="CL44" s="152" t="n"/>
      <c r="CM44" s="152" t="n"/>
      <c r="CN44" s="152" t="n"/>
      <c r="CO44" s="152" t="n"/>
      <c r="CP44" s="152" t="n"/>
      <c r="CQ44" s="152" t="n"/>
      <c r="CR44" s="152" t="n"/>
      <c r="CS44" s="152" t="n"/>
      <c r="CT44" s="152" t="n"/>
      <c r="CU44" s="152" t="n"/>
      <c r="CV44" s="152" t="n"/>
      <c r="CW44" s="152" t="n"/>
      <c r="CX44" s="152" t="n"/>
      <c r="CY44" s="152" t="n"/>
      <c r="CZ44" s="152" t="n"/>
      <c r="DA44" s="153" t="n"/>
      <c r="DB44" s="153" t="n"/>
      <c r="DC44" s="153" t="n"/>
      <c r="DD44" s="153" t="n"/>
      <c r="DE44" s="153" t="n"/>
      <c r="DF44" s="153" t="n"/>
      <c r="DG44" s="153" t="n"/>
      <c r="DH44" s="153" t="n"/>
      <c r="DI44" s="153" t="n"/>
      <c r="DJ44" s="153" t="n"/>
      <c r="DK44" s="153" t="n"/>
      <c r="DL44" s="153" t="n"/>
      <c r="DM44" s="153" t="n"/>
      <c r="DN44" s="153" t="n"/>
      <c r="DO44" s="153" t="n"/>
      <c r="DP44" s="153" t="n"/>
      <c r="DQ44" s="153" t="n"/>
      <c r="DR44" s="153" t="n"/>
      <c r="DS44" s="153" t="n"/>
      <c r="DT44" s="153" t="n"/>
      <c r="DU44" s="153" t="n"/>
      <c r="DV44" s="153" t="n"/>
      <c r="DW44" s="153" t="n"/>
      <c r="DX44" s="153" t="n"/>
      <c r="DY44" s="153" t="n"/>
      <c r="DZ44" s="153" t="n"/>
    </row>
    <row customHeight="1" ht="15.75" r="45" s="817">
      <c r="A45" s="831" t="n"/>
      <c r="B45" s="237" t="inlineStr">
        <is>
          <t>RIESGO</t>
        </is>
      </c>
      <c r="C45" s="238">
        <f>SUM(D45+E45)</f>
        <v/>
      </c>
      <c r="D45" s="239">
        <f>SUM(F45+H45+J45+L45+N45+P45)</f>
        <v/>
      </c>
      <c r="E45" s="240">
        <f>SUM(G45+I45+K45+M45+O45+Q45)</f>
        <v/>
      </c>
      <c r="F45" s="56" t="n"/>
      <c r="G45" s="112" t="n"/>
      <c r="H45" s="56" t="n"/>
      <c r="I45" s="112" t="n"/>
      <c r="J45" s="56" t="n"/>
      <c r="K45" s="112" t="n"/>
      <c r="L45" s="56" t="n"/>
      <c r="M45" s="112" t="n"/>
      <c r="N45" s="234" t="n"/>
      <c r="O45" s="112" t="n"/>
      <c r="P45" s="234" t="n"/>
      <c r="Q45" s="235" t="n"/>
      <c r="R45" s="236" t="n"/>
      <c r="S45" s="163" t="n"/>
      <c r="T45" s="163" t="n"/>
      <c r="U45" s="163" t="n"/>
      <c r="V45" s="217" t="n"/>
      <c r="W45" s="217" t="n"/>
      <c r="X45" s="217" t="n"/>
      <c r="Y45" s="217" t="n"/>
      <c r="Z45" s="217" t="n"/>
      <c r="AA45" s="163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51" t="n"/>
      <c r="AV45" s="151" t="n"/>
      <c r="AW45" s="151" t="n"/>
      <c r="AX45" s="151" t="n"/>
      <c r="AY45" s="151" t="n"/>
      <c r="AZ45" s="151" t="n"/>
      <c r="BA45" s="151" t="n"/>
      <c r="BB45" s="151" t="n"/>
      <c r="BC45" s="151" t="n"/>
      <c r="BD45" s="151" t="n"/>
      <c r="BE45" s="151" t="n"/>
      <c r="BF45" s="151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1" t="n"/>
      <c r="BZ45" s="151" t="n"/>
      <c r="CA45" s="152" t="n"/>
      <c r="CB45" s="152" t="n"/>
      <c r="CC45" s="152" t="n"/>
      <c r="CD45" s="152" t="n"/>
      <c r="CE45" s="152" t="n"/>
      <c r="CF45" s="152" t="n"/>
      <c r="CG45" s="152" t="n"/>
      <c r="CH45" s="152" t="n"/>
      <c r="CI45" s="152" t="n"/>
      <c r="CJ45" s="152" t="n"/>
      <c r="CK45" s="152" t="n"/>
      <c r="CL45" s="152" t="n"/>
      <c r="CM45" s="152" t="n"/>
      <c r="CN45" s="152" t="n"/>
      <c r="CO45" s="152" t="n"/>
      <c r="CP45" s="152" t="n"/>
      <c r="CQ45" s="152" t="n"/>
      <c r="CR45" s="152" t="n"/>
      <c r="CS45" s="152" t="n"/>
      <c r="CT45" s="152" t="n"/>
      <c r="CU45" s="152" t="n"/>
      <c r="CV45" s="152" t="n"/>
      <c r="CW45" s="152" t="n"/>
      <c r="CX45" s="152" t="n"/>
      <c r="CY45" s="152" t="n"/>
      <c r="CZ45" s="152" t="n"/>
      <c r="DA45" s="153" t="n"/>
      <c r="DB45" s="153" t="n"/>
      <c r="DC45" s="153" t="n"/>
      <c r="DD45" s="153" t="n"/>
      <c r="DE45" s="153" t="n"/>
      <c r="DF45" s="153" t="n"/>
      <c r="DG45" s="153" t="n"/>
      <c r="DH45" s="153" t="n"/>
      <c r="DI45" s="153" t="n"/>
      <c r="DJ45" s="153" t="n"/>
      <c r="DK45" s="153" t="n"/>
      <c r="DL45" s="153" t="n"/>
      <c r="DM45" s="153" t="n"/>
      <c r="DN45" s="153" t="n"/>
      <c r="DO45" s="153" t="n"/>
      <c r="DP45" s="153" t="n"/>
      <c r="DQ45" s="153" t="n"/>
      <c r="DR45" s="153" t="n"/>
      <c r="DS45" s="153" t="n"/>
      <c r="DT45" s="153" t="n"/>
      <c r="DU45" s="153" t="n"/>
      <c r="DV45" s="153" t="n"/>
      <c r="DW45" s="153" t="n"/>
      <c r="DX45" s="153" t="n"/>
      <c r="DY45" s="153" t="n"/>
      <c r="DZ45" s="153" t="n"/>
    </row>
    <row customHeight="1" ht="15.75" r="46" s="817">
      <c r="A46" s="828" t="n"/>
      <c r="B46" s="241" t="inlineStr">
        <is>
          <t>RETRASO</t>
        </is>
      </c>
      <c r="C46" s="242">
        <f>SUM(D46+E46)</f>
        <v/>
      </c>
      <c r="D46" s="243">
        <f>SUM(F46+H46+J46+L46+N46+P46)</f>
        <v/>
      </c>
      <c r="E46" s="244">
        <f>SUM(G46+I46+K46+M46+O46+Q46)</f>
        <v/>
      </c>
      <c r="F46" s="120" t="n"/>
      <c r="G46" s="119" t="n"/>
      <c r="H46" s="120" t="n"/>
      <c r="I46" s="119" t="n"/>
      <c r="J46" s="120" t="n"/>
      <c r="K46" s="119" t="n"/>
      <c r="L46" s="120" t="n"/>
      <c r="M46" s="119" t="n"/>
      <c r="N46" s="245" t="n"/>
      <c r="O46" s="119" t="n"/>
      <c r="P46" s="245" t="n"/>
      <c r="Q46" s="246" t="n"/>
      <c r="R46" s="247" t="n"/>
      <c r="S46" s="163" t="n"/>
      <c r="T46" s="163" t="n"/>
      <c r="U46" s="163" t="n"/>
      <c r="V46" s="163" t="n"/>
      <c r="W46" s="163" t="n"/>
      <c r="X46" s="217" t="n"/>
      <c r="Y46" s="217" t="n"/>
      <c r="Z46" s="217" t="n"/>
      <c r="AA46" s="217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2" t="n"/>
      <c r="CB46" s="152" t="n"/>
      <c r="CC46" s="152" t="n"/>
      <c r="CD46" s="152" t="n"/>
      <c r="CE46" s="152" t="n"/>
      <c r="CF46" s="152" t="n"/>
      <c r="CG46" s="152" t="n"/>
      <c r="CH46" s="152" t="n"/>
      <c r="CI46" s="152" t="n"/>
      <c r="CJ46" s="152" t="n"/>
      <c r="CK46" s="152" t="n"/>
      <c r="CL46" s="152" t="n"/>
      <c r="CM46" s="152" t="n"/>
      <c r="CN46" s="152" t="n"/>
      <c r="CO46" s="152" t="n"/>
      <c r="CP46" s="152" t="n"/>
      <c r="CQ46" s="152" t="n"/>
      <c r="CR46" s="152" t="n"/>
      <c r="CS46" s="152" t="n"/>
      <c r="CT46" s="152" t="n"/>
      <c r="CU46" s="152" t="n"/>
      <c r="CV46" s="152" t="n"/>
      <c r="CW46" s="152" t="n"/>
      <c r="CX46" s="152" t="n"/>
      <c r="CY46" s="152" t="n"/>
      <c r="CZ46" s="152" t="n"/>
      <c r="DA46" s="153" t="n"/>
      <c r="DB46" s="153" t="n"/>
      <c r="DC46" s="153" t="n"/>
      <c r="DD46" s="153" t="n"/>
      <c r="DE46" s="153" t="n"/>
      <c r="DF46" s="153" t="n"/>
      <c r="DG46" s="153" t="n"/>
      <c r="DH46" s="153" t="n"/>
      <c r="DI46" s="153" t="n"/>
      <c r="DJ46" s="153" t="n"/>
      <c r="DK46" s="153" t="n"/>
      <c r="DL46" s="153" t="n"/>
      <c r="DM46" s="153" t="n"/>
      <c r="DN46" s="153" t="n"/>
      <c r="DO46" s="153" t="n"/>
      <c r="DP46" s="153" t="n"/>
      <c r="DQ46" s="153" t="n"/>
      <c r="DR46" s="153" t="n"/>
      <c r="DS46" s="153" t="n"/>
      <c r="DT46" s="153" t="n"/>
      <c r="DU46" s="153" t="n"/>
      <c r="DV46" s="153" t="n"/>
      <c r="DW46" s="153" t="n"/>
      <c r="DX46" s="153" t="n"/>
      <c r="DY46" s="153" t="n"/>
      <c r="DZ46" s="153" t="n"/>
    </row>
    <row customHeight="1" ht="15.75" r="47" s="817">
      <c r="A47" s="40" t="inlineStr">
        <is>
          <t>REEVALUACIÓN</t>
        </is>
      </c>
      <c r="B47" s="225" t="inlineStr">
        <is>
          <t>NORMAL (desde normal con rezago)</t>
        </is>
      </c>
      <c r="C47" s="226">
        <f>SUM(D47+E47)</f>
        <v/>
      </c>
      <c r="D47" s="227">
        <f>SUM(F47+H47+J47+L47+N47+P47)</f>
        <v/>
      </c>
      <c r="E47" s="228">
        <f>SUM(G47+I47+K47+M47+O47+Q47)</f>
        <v/>
      </c>
      <c r="F47" s="44" t="n"/>
      <c r="G47" s="106" t="n"/>
      <c r="H47" s="44" t="n"/>
      <c r="I47" s="106" t="n"/>
      <c r="J47" s="44" t="n"/>
      <c r="K47" s="106" t="n"/>
      <c r="L47" s="44" t="n"/>
      <c r="M47" s="106" t="n"/>
      <c r="N47" s="248" t="n"/>
      <c r="O47" s="106" t="n"/>
      <c r="P47" s="248" t="n"/>
      <c r="Q47" s="249" t="n"/>
      <c r="R47" s="51" t="n"/>
      <c r="S47" s="163" t="n"/>
      <c r="T47" s="163" t="n"/>
      <c r="U47" s="163" t="n"/>
      <c r="V47" s="163" t="n"/>
      <c r="W47" s="163" t="n"/>
      <c r="X47" s="217" t="n"/>
      <c r="Y47" s="217" t="n"/>
      <c r="Z47" s="217" t="n"/>
      <c r="AA47" s="217" t="n"/>
      <c r="AB47" s="151" t="n"/>
      <c r="AC47" s="151" t="n"/>
      <c r="AD47" s="151" t="n"/>
      <c r="AE47" s="151" t="n"/>
      <c r="AF47" s="151" t="n"/>
      <c r="AG47" s="151" t="n"/>
      <c r="AH47" s="151" t="n"/>
      <c r="AI47" s="151" t="n"/>
      <c r="AJ47" s="151" t="n"/>
      <c r="AK47" s="151" t="n"/>
      <c r="AL47" s="151" t="n"/>
      <c r="AM47" s="151" t="n"/>
      <c r="AN47" s="151" t="n"/>
      <c r="AO47" s="151" t="n"/>
      <c r="AP47" s="151" t="n"/>
      <c r="AQ47" s="151" t="n"/>
      <c r="AR47" s="151" t="n"/>
      <c r="AS47" s="151" t="n"/>
      <c r="AT47" s="151" t="n"/>
      <c r="AU47" s="151" t="n"/>
      <c r="AV47" s="151" t="n"/>
      <c r="AW47" s="151" t="n"/>
      <c r="AX47" s="151" t="n"/>
      <c r="AY47" s="151" t="n"/>
      <c r="AZ47" s="151" t="n"/>
      <c r="BA47" s="151" t="n"/>
      <c r="BB47" s="151" t="n"/>
      <c r="BC47" s="151" t="n"/>
      <c r="BD47" s="151" t="n"/>
      <c r="BE47" s="151" t="n"/>
      <c r="BF47" s="151" t="n"/>
      <c r="BG47" s="151" t="n"/>
      <c r="BH47" s="151" t="n"/>
      <c r="BI47" s="151" t="n"/>
      <c r="BJ47" s="151" t="n"/>
      <c r="BK47" s="151" t="n"/>
      <c r="BL47" s="151" t="n"/>
      <c r="BM47" s="151" t="n"/>
      <c r="BN47" s="151" t="n"/>
      <c r="BO47" s="151" t="n"/>
      <c r="BP47" s="151" t="n"/>
      <c r="BQ47" s="151" t="n"/>
      <c r="BR47" s="151" t="n"/>
      <c r="BS47" s="151" t="n"/>
      <c r="BT47" s="151" t="n"/>
      <c r="BU47" s="151" t="n"/>
      <c r="BV47" s="151" t="n"/>
      <c r="BW47" s="151" t="n"/>
      <c r="BX47" s="151" t="n"/>
      <c r="BY47" s="151" t="n"/>
      <c r="BZ47" s="151" t="n"/>
      <c r="CA47" s="152" t="n"/>
      <c r="CB47" s="152" t="n"/>
      <c r="CC47" s="152" t="n"/>
      <c r="CD47" s="152" t="n"/>
      <c r="CE47" s="152" t="n"/>
      <c r="CF47" s="152" t="n"/>
      <c r="CG47" s="152" t="n"/>
      <c r="CH47" s="152" t="n"/>
      <c r="CI47" s="152" t="n"/>
      <c r="CJ47" s="152" t="n"/>
      <c r="CK47" s="152" t="n"/>
      <c r="CL47" s="152" t="n"/>
      <c r="CM47" s="152" t="n"/>
      <c r="CN47" s="152" t="n"/>
      <c r="CO47" s="152" t="n"/>
      <c r="CP47" s="152" t="n"/>
      <c r="CQ47" s="152" t="n"/>
      <c r="CR47" s="152" t="n"/>
      <c r="CS47" s="152" t="n"/>
      <c r="CT47" s="152" t="n"/>
      <c r="CU47" s="152" t="n"/>
      <c r="CV47" s="152" t="n"/>
      <c r="CW47" s="152" t="n"/>
      <c r="CX47" s="152" t="n"/>
      <c r="CY47" s="152" t="n"/>
      <c r="CZ47" s="152" t="n"/>
      <c r="DA47" s="153" t="n"/>
      <c r="DB47" s="153" t="n"/>
      <c r="DC47" s="153" t="n"/>
      <c r="DD47" s="153" t="n"/>
      <c r="DE47" s="153" t="n"/>
      <c r="DF47" s="153" t="n"/>
      <c r="DG47" s="153" t="n"/>
      <c r="DH47" s="153" t="n"/>
      <c r="DI47" s="153" t="n"/>
      <c r="DJ47" s="153" t="n"/>
      <c r="DK47" s="153" t="n"/>
      <c r="DL47" s="153" t="n"/>
      <c r="DM47" s="153" t="n"/>
      <c r="DN47" s="153" t="n"/>
      <c r="DO47" s="153" t="n"/>
      <c r="DP47" s="153" t="n"/>
      <c r="DQ47" s="153" t="n"/>
      <c r="DR47" s="153" t="n"/>
      <c r="DS47" s="153" t="n"/>
      <c r="DT47" s="153" t="n"/>
      <c r="DU47" s="153" t="n"/>
      <c r="DV47" s="153" t="n"/>
      <c r="DW47" s="153" t="n"/>
      <c r="DX47" s="153" t="n"/>
      <c r="DY47" s="153" t="n"/>
      <c r="DZ47" s="153" t="n"/>
    </row>
    <row customHeight="1" ht="15.75" r="48" s="817">
      <c r="A48" s="831" t="n"/>
      <c r="B48" s="250" t="inlineStr">
        <is>
          <t>NORMAL (desde riesgo)</t>
        </is>
      </c>
      <c r="C48" s="181">
        <f>SUM(D48+E48)</f>
        <v/>
      </c>
      <c r="D48" s="233">
        <f>SUM(F48+H48+J48+L48+N48+P48)</f>
        <v/>
      </c>
      <c r="E48" s="183">
        <f>SUM(G48+I48+K48+M48+O48+Q48)</f>
        <v/>
      </c>
      <c r="F48" s="124" t="n"/>
      <c r="G48" s="123" t="n"/>
      <c r="H48" s="124" t="n"/>
      <c r="I48" s="123" t="n"/>
      <c r="J48" s="124" t="n"/>
      <c r="K48" s="123" t="n"/>
      <c r="L48" s="124" t="n"/>
      <c r="M48" s="123" t="n"/>
      <c r="N48" s="229" t="n"/>
      <c r="O48" s="123" t="n"/>
      <c r="P48" s="229" t="n"/>
      <c r="Q48" s="230" t="n"/>
      <c r="R48" s="231" t="n"/>
      <c r="S48" s="163" t="n"/>
      <c r="T48" s="163" t="n"/>
      <c r="U48" s="163" t="n"/>
      <c r="V48" s="163" t="n"/>
      <c r="W48" s="163" t="n"/>
      <c r="X48" s="217" t="n"/>
      <c r="Y48" s="217" t="n"/>
      <c r="Z48" s="217" t="n"/>
      <c r="AA48" s="217" t="n"/>
      <c r="AB48" s="151" t="n"/>
      <c r="AC48" s="151" t="n"/>
      <c r="AD48" s="151" t="n"/>
      <c r="AE48" s="151" t="n"/>
      <c r="AF48" s="151" t="n"/>
      <c r="AG48" s="151" t="n"/>
      <c r="AH48" s="151" t="n"/>
      <c r="AI48" s="151" t="n"/>
      <c r="AJ48" s="151" t="n"/>
      <c r="AK48" s="151" t="n"/>
      <c r="AL48" s="151" t="n"/>
      <c r="AM48" s="151" t="n"/>
      <c r="AN48" s="151" t="n"/>
      <c r="AO48" s="151" t="n"/>
      <c r="AP48" s="151" t="n"/>
      <c r="AQ48" s="151" t="n"/>
      <c r="AR48" s="151" t="n"/>
      <c r="AS48" s="151" t="n"/>
      <c r="AT48" s="151" t="n"/>
      <c r="AU48" s="151" t="n"/>
      <c r="AV48" s="151" t="n"/>
      <c r="AW48" s="151" t="n"/>
      <c r="AX48" s="151" t="n"/>
      <c r="AY48" s="151" t="n"/>
      <c r="AZ48" s="151" t="n"/>
      <c r="BA48" s="151" t="n"/>
      <c r="BB48" s="151" t="n"/>
      <c r="BC48" s="151" t="n"/>
      <c r="BD48" s="151" t="n"/>
      <c r="BE48" s="151" t="n"/>
      <c r="BF48" s="151" t="n"/>
      <c r="BG48" s="151" t="n"/>
      <c r="BH48" s="151" t="n"/>
      <c r="BI48" s="151" t="n"/>
      <c r="BJ48" s="151" t="n"/>
      <c r="BK48" s="151" t="n"/>
      <c r="BL48" s="151" t="n"/>
      <c r="BM48" s="151" t="n"/>
      <c r="BN48" s="151" t="n"/>
      <c r="BO48" s="151" t="n"/>
      <c r="BP48" s="151" t="n"/>
      <c r="BQ48" s="151" t="n"/>
      <c r="BR48" s="151" t="n"/>
      <c r="BS48" s="151" t="n"/>
      <c r="BT48" s="151" t="n"/>
      <c r="BU48" s="151" t="n"/>
      <c r="BV48" s="151" t="n"/>
      <c r="BW48" s="151" t="n"/>
      <c r="BX48" s="151" t="n"/>
      <c r="BY48" s="151" t="n"/>
      <c r="BZ48" s="151" t="n"/>
      <c r="CA48" s="152" t="n"/>
      <c r="CB48" s="152" t="n"/>
      <c r="CC48" s="152" t="n"/>
      <c r="CD48" s="152" t="n"/>
      <c r="CE48" s="152" t="n"/>
      <c r="CF48" s="152" t="n"/>
      <c r="CG48" s="152" t="n"/>
      <c r="CH48" s="152" t="n"/>
      <c r="CI48" s="152" t="n"/>
      <c r="CJ48" s="152" t="n"/>
      <c r="CK48" s="152" t="n"/>
      <c r="CL48" s="152" t="n"/>
      <c r="CM48" s="152" t="n"/>
      <c r="CN48" s="152" t="n"/>
      <c r="CO48" s="152" t="n"/>
      <c r="CP48" s="152" t="n"/>
      <c r="CQ48" s="152" t="n"/>
      <c r="CR48" s="152" t="n"/>
      <c r="CS48" s="152" t="n"/>
      <c r="CT48" s="152" t="n"/>
      <c r="CU48" s="152" t="n"/>
      <c r="CV48" s="152" t="n"/>
      <c r="CW48" s="152" t="n"/>
      <c r="CX48" s="152" t="n"/>
      <c r="CY48" s="152" t="n"/>
      <c r="CZ48" s="152" t="n"/>
      <c r="DA48" s="153" t="n"/>
      <c r="DB48" s="153" t="n"/>
      <c r="DC48" s="153" t="n"/>
      <c r="DD48" s="153" t="n"/>
      <c r="DE48" s="153" t="n"/>
      <c r="DF48" s="153" t="n"/>
      <c r="DG48" s="153" t="n"/>
      <c r="DH48" s="153" t="n"/>
      <c r="DI48" s="153" t="n"/>
      <c r="DJ48" s="153" t="n"/>
      <c r="DK48" s="153" t="n"/>
      <c r="DL48" s="153" t="n"/>
      <c r="DM48" s="153" t="n"/>
      <c r="DN48" s="153" t="n"/>
      <c r="DO48" s="153" t="n"/>
      <c r="DP48" s="153" t="n"/>
      <c r="DQ48" s="153" t="n"/>
      <c r="DR48" s="153" t="n"/>
      <c r="DS48" s="153" t="n"/>
      <c r="DT48" s="153" t="n"/>
      <c r="DU48" s="153" t="n"/>
      <c r="DV48" s="153" t="n"/>
      <c r="DW48" s="153" t="n"/>
      <c r="DX48" s="153" t="n"/>
      <c r="DY48" s="153" t="n"/>
      <c r="DZ48" s="153" t="n"/>
    </row>
    <row customHeight="1" ht="15.75" r="49" s="817">
      <c r="A49" s="831" t="n"/>
      <c r="B49" s="250" t="inlineStr">
        <is>
          <t>NORMAL (desde retraso)</t>
        </is>
      </c>
      <c r="C49" s="181">
        <f>SUM(D49+E49)</f>
        <v/>
      </c>
      <c r="D49" s="233">
        <f>SUM(F49+H49+J49+L49+N49+P49)</f>
        <v/>
      </c>
      <c r="E49" s="183">
        <f>SUM(G49+I49+K49+M49+O49+Q49)</f>
        <v/>
      </c>
      <c r="F49" s="124" t="n"/>
      <c r="G49" s="123" t="n"/>
      <c r="H49" s="124" t="n"/>
      <c r="I49" s="123" t="n"/>
      <c r="J49" s="124" t="n"/>
      <c r="K49" s="123" t="n"/>
      <c r="L49" s="124" t="n"/>
      <c r="M49" s="123" t="n"/>
      <c r="N49" s="229" t="n"/>
      <c r="O49" s="123" t="n"/>
      <c r="P49" s="229" t="n"/>
      <c r="Q49" s="230" t="n"/>
      <c r="R49" s="231" t="n"/>
      <c r="S49" s="163" t="n"/>
      <c r="T49" s="163" t="n"/>
      <c r="U49" s="151" t="n"/>
      <c r="V49" s="163" t="n"/>
      <c r="W49" s="163" t="n"/>
      <c r="X49" s="217" t="n"/>
      <c r="Y49" s="217" t="n"/>
      <c r="Z49" s="217" t="n"/>
      <c r="AA49" s="217" t="n"/>
      <c r="AB49" s="151" t="n"/>
      <c r="AC49" s="151" t="n"/>
      <c r="AD49" s="151" t="n"/>
      <c r="AE49" s="151" t="n"/>
      <c r="AF49" s="151" t="n"/>
      <c r="AG49" s="151" t="n"/>
      <c r="AH49" s="151" t="n"/>
      <c r="AI49" s="151" t="n"/>
      <c r="AJ49" s="151" t="n"/>
      <c r="AK49" s="151" t="n"/>
      <c r="AL49" s="151" t="n"/>
      <c r="AM49" s="151" t="n"/>
      <c r="AN49" s="151" t="n"/>
      <c r="AO49" s="151" t="n"/>
      <c r="AP49" s="151" t="n"/>
      <c r="AQ49" s="151" t="n"/>
      <c r="AR49" s="151" t="n"/>
      <c r="AS49" s="151" t="n"/>
      <c r="AT49" s="151" t="n"/>
      <c r="AU49" s="151" t="n"/>
      <c r="AV49" s="151" t="n"/>
      <c r="AW49" s="151" t="n"/>
      <c r="AX49" s="151" t="n"/>
      <c r="AY49" s="151" t="n"/>
      <c r="AZ49" s="151" t="n"/>
      <c r="BA49" s="151" t="n"/>
      <c r="BB49" s="151" t="n"/>
      <c r="BC49" s="151" t="n"/>
      <c r="BD49" s="151" t="n"/>
      <c r="BE49" s="151" t="n"/>
      <c r="BF49" s="151" t="n"/>
      <c r="BG49" s="151" t="n"/>
      <c r="BH49" s="151" t="n"/>
      <c r="BI49" s="151" t="n"/>
      <c r="BJ49" s="151" t="n"/>
      <c r="BK49" s="151" t="n"/>
      <c r="BL49" s="151" t="n"/>
      <c r="BM49" s="151" t="n"/>
      <c r="BN49" s="151" t="n"/>
      <c r="BO49" s="151" t="n"/>
      <c r="BP49" s="151" t="n"/>
      <c r="BQ49" s="151" t="n"/>
      <c r="BR49" s="151" t="n"/>
      <c r="BS49" s="151" t="n"/>
      <c r="BT49" s="151" t="n"/>
      <c r="BU49" s="151" t="n"/>
      <c r="BV49" s="151" t="n"/>
      <c r="BW49" s="151" t="n"/>
      <c r="BX49" s="151" t="n"/>
      <c r="BY49" s="151" t="n"/>
      <c r="BZ49" s="151" t="n"/>
      <c r="CA49" s="152" t="n"/>
      <c r="CB49" s="152" t="n"/>
      <c r="CC49" s="152" t="n"/>
      <c r="CD49" s="152" t="n"/>
      <c r="CE49" s="152" t="n"/>
      <c r="CF49" s="152" t="n"/>
      <c r="CG49" s="152" t="n"/>
      <c r="CH49" s="152" t="n"/>
      <c r="CI49" s="152" t="n"/>
      <c r="CJ49" s="152" t="n"/>
      <c r="CK49" s="152" t="n"/>
      <c r="CL49" s="152" t="n"/>
      <c r="CM49" s="152" t="n"/>
      <c r="CN49" s="152" t="n"/>
      <c r="CO49" s="152" t="n"/>
      <c r="CP49" s="152" t="n"/>
      <c r="CQ49" s="152" t="n"/>
      <c r="CR49" s="152" t="n"/>
      <c r="CS49" s="152" t="n"/>
      <c r="CT49" s="152" t="n"/>
      <c r="CU49" s="152" t="n"/>
      <c r="CV49" s="152" t="n"/>
      <c r="CW49" s="152" t="n"/>
      <c r="CX49" s="152" t="n"/>
      <c r="CY49" s="152" t="n"/>
      <c r="CZ49" s="152" t="n"/>
      <c r="DA49" s="153" t="n"/>
      <c r="DB49" s="153" t="n"/>
      <c r="DC49" s="153" t="n"/>
      <c r="DD49" s="153" t="n"/>
      <c r="DE49" s="153" t="n"/>
      <c r="DF49" s="153" t="n"/>
      <c r="DG49" s="153" t="n"/>
      <c r="DH49" s="153" t="n"/>
      <c r="DI49" s="153" t="n"/>
      <c r="DJ49" s="153" t="n"/>
      <c r="DK49" s="153" t="n"/>
      <c r="DL49" s="153" t="n"/>
      <c r="DM49" s="153" t="n"/>
      <c r="DN49" s="153" t="n"/>
      <c r="DO49" s="153" t="n"/>
      <c r="DP49" s="153" t="n"/>
      <c r="DQ49" s="153" t="n"/>
      <c r="DR49" s="153" t="n"/>
      <c r="DS49" s="153" t="n"/>
      <c r="DT49" s="153" t="n"/>
      <c r="DU49" s="153" t="n"/>
      <c r="DV49" s="153" t="n"/>
      <c r="DW49" s="153" t="n"/>
      <c r="DX49" s="153" t="n"/>
      <c r="DY49" s="153" t="n"/>
      <c r="DZ49" s="153" t="n"/>
    </row>
    <row customHeight="1" ht="27" r="50" s="817">
      <c r="A50" s="831" t="n"/>
      <c r="B50" s="251" t="inlineStr">
        <is>
          <t>NORMAL CON REZAGO (desde riesgo)</t>
        </is>
      </c>
      <c r="C50" s="252">
        <f>SUM(D50+E50)</f>
        <v/>
      </c>
      <c r="D50" s="253">
        <f>SUM(F50+H50+J50+L50+N50+P50)</f>
        <v/>
      </c>
      <c r="E50" s="254">
        <f>SUM(G50+I50+K50+M50+O50+Q50)</f>
        <v/>
      </c>
      <c r="F50" s="124" t="n"/>
      <c r="G50" s="123" t="n"/>
      <c r="H50" s="124" t="n"/>
      <c r="I50" s="123" t="n"/>
      <c r="J50" s="124" t="n"/>
      <c r="K50" s="123" t="n"/>
      <c r="L50" s="124" t="n"/>
      <c r="M50" s="123" t="n"/>
      <c r="N50" s="229" t="n"/>
      <c r="O50" s="123" t="n"/>
      <c r="P50" s="229" t="n"/>
      <c r="Q50" s="230" t="n"/>
      <c r="R50" s="231" t="n"/>
      <c r="S50" s="163" t="n"/>
      <c r="T50" s="163" t="n"/>
      <c r="U50" s="151" t="n"/>
      <c r="V50" s="163" t="n"/>
      <c r="W50" s="163" t="n"/>
      <c r="X50" s="217" t="n"/>
      <c r="Y50" s="217" t="n"/>
      <c r="Z50" s="217" t="n"/>
      <c r="AA50" s="217" t="n"/>
      <c r="AB50" s="151" t="n"/>
      <c r="AC50" s="151" t="n"/>
      <c r="AD50" s="151" t="n"/>
      <c r="AE50" s="151" t="n"/>
      <c r="AF50" s="151" t="n"/>
      <c r="AG50" s="151" t="n"/>
      <c r="AH50" s="151" t="n"/>
      <c r="AI50" s="151" t="n"/>
      <c r="AJ50" s="151" t="n"/>
      <c r="AK50" s="151" t="n"/>
      <c r="AL50" s="151" t="n"/>
      <c r="AM50" s="151" t="n"/>
      <c r="AN50" s="151" t="n"/>
      <c r="AO50" s="151" t="n"/>
      <c r="AP50" s="151" t="n"/>
      <c r="AQ50" s="151" t="n"/>
      <c r="AR50" s="151" t="n"/>
      <c r="AS50" s="151" t="n"/>
      <c r="AT50" s="151" t="n"/>
      <c r="AU50" s="151" t="n"/>
      <c r="AV50" s="151" t="n"/>
      <c r="AW50" s="151" t="n"/>
      <c r="AX50" s="151" t="n"/>
      <c r="AY50" s="151" t="n"/>
      <c r="AZ50" s="151" t="n"/>
      <c r="BA50" s="151" t="n"/>
      <c r="BB50" s="151" t="n"/>
      <c r="BC50" s="151" t="n"/>
      <c r="BD50" s="151" t="n"/>
      <c r="BE50" s="151" t="n"/>
      <c r="BF50" s="151" t="n"/>
      <c r="BG50" s="151" t="n"/>
      <c r="BH50" s="151" t="n"/>
      <c r="BI50" s="151" t="n"/>
      <c r="BJ50" s="151" t="n"/>
      <c r="BK50" s="151" t="n"/>
      <c r="BL50" s="151" t="n"/>
      <c r="BM50" s="151" t="n"/>
      <c r="BN50" s="151" t="n"/>
      <c r="BO50" s="151" t="n"/>
      <c r="BP50" s="151" t="n"/>
      <c r="BQ50" s="151" t="n"/>
      <c r="BR50" s="151" t="n"/>
      <c r="BS50" s="151" t="n"/>
      <c r="BT50" s="151" t="n"/>
      <c r="BU50" s="151" t="n"/>
      <c r="BV50" s="151" t="n"/>
      <c r="BW50" s="151" t="n"/>
      <c r="BX50" s="151" t="n"/>
      <c r="BY50" s="151" t="n"/>
      <c r="BZ50" s="151" t="n"/>
      <c r="CA50" s="152" t="n"/>
      <c r="CB50" s="152" t="n"/>
      <c r="CC50" s="152" t="n"/>
      <c r="CD50" s="152" t="n"/>
      <c r="CE50" s="152" t="n"/>
      <c r="CF50" s="152" t="n"/>
      <c r="CG50" s="152" t="n"/>
      <c r="CH50" s="152" t="n"/>
      <c r="CI50" s="152" t="n"/>
      <c r="CJ50" s="152" t="n"/>
      <c r="CK50" s="152" t="n"/>
      <c r="CL50" s="152" t="n"/>
      <c r="CM50" s="152" t="n"/>
      <c r="CN50" s="152" t="n"/>
      <c r="CO50" s="152" t="n"/>
      <c r="CP50" s="152" t="n"/>
      <c r="CQ50" s="152" t="n"/>
      <c r="CR50" s="152" t="n"/>
      <c r="CS50" s="152" t="n"/>
      <c r="CT50" s="152" t="n"/>
      <c r="CU50" s="152" t="n"/>
      <c r="CV50" s="152" t="n"/>
      <c r="CW50" s="152" t="n"/>
      <c r="CX50" s="152" t="n"/>
      <c r="CY50" s="152" t="n"/>
      <c r="CZ50" s="152" t="n"/>
      <c r="DA50" s="153" t="n"/>
      <c r="DB50" s="153" t="n"/>
      <c r="DC50" s="153" t="n"/>
      <c r="DD50" s="153" t="n"/>
      <c r="DE50" s="153" t="n"/>
      <c r="DF50" s="153" t="n"/>
      <c r="DG50" s="153" t="n"/>
      <c r="DH50" s="153" t="n"/>
      <c r="DI50" s="153" t="n"/>
      <c r="DJ50" s="153" t="n"/>
      <c r="DK50" s="153" t="n"/>
      <c r="DL50" s="153" t="n"/>
      <c r="DM50" s="153" t="n"/>
      <c r="DN50" s="153" t="n"/>
      <c r="DO50" s="153" t="n"/>
      <c r="DP50" s="153" t="n"/>
      <c r="DQ50" s="153" t="n"/>
      <c r="DR50" s="153" t="n"/>
      <c r="DS50" s="153" t="n"/>
      <c r="DT50" s="153" t="n"/>
      <c r="DU50" s="153" t="n"/>
      <c r="DV50" s="153" t="n"/>
      <c r="DW50" s="153" t="n"/>
      <c r="DX50" s="153" t="n"/>
      <c r="DY50" s="153" t="n"/>
      <c r="DZ50" s="153" t="n"/>
    </row>
    <row customHeight="1" ht="27" r="51" s="817">
      <c r="A51" s="831" t="n"/>
      <c r="B51" s="251" t="inlineStr">
        <is>
          <t>NORMAL CON REZAGO (desde retraso)</t>
        </is>
      </c>
      <c r="C51" s="252">
        <f>SUM(D51+E51)</f>
        <v/>
      </c>
      <c r="D51" s="253">
        <f>+F51+H51+J51+L51+N51+P51</f>
        <v/>
      </c>
      <c r="E51" s="254">
        <f>+G51+I51+K51+M51+O51+Q51</f>
        <v/>
      </c>
      <c r="F51" s="124" t="n"/>
      <c r="G51" s="123" t="n"/>
      <c r="H51" s="124" t="n"/>
      <c r="I51" s="123" t="n"/>
      <c r="J51" s="124" t="n"/>
      <c r="K51" s="123" t="n"/>
      <c r="L51" s="124" t="n"/>
      <c r="M51" s="123" t="n"/>
      <c r="N51" s="229" t="n"/>
      <c r="O51" s="123" t="n"/>
      <c r="P51" s="229" t="n"/>
      <c r="Q51" s="230" t="n"/>
      <c r="R51" s="231" t="n"/>
      <c r="S51" s="163" t="n"/>
      <c r="T51" s="163" t="n"/>
      <c r="U51" s="151" t="n"/>
      <c r="V51" s="163" t="n"/>
      <c r="W51" s="163" t="n"/>
      <c r="X51" s="217" t="n"/>
      <c r="Y51" s="217" t="n"/>
      <c r="Z51" s="217" t="n"/>
      <c r="AA51" s="217" t="n"/>
      <c r="AB51" s="151" t="n"/>
      <c r="AC51" s="151" t="n"/>
      <c r="AD51" s="151" t="n"/>
      <c r="AE51" s="151" t="n"/>
      <c r="AF51" s="151" t="n"/>
      <c r="AG51" s="151" t="n"/>
      <c r="AH51" s="151" t="n"/>
      <c r="AI51" s="151" t="n"/>
      <c r="AJ51" s="151" t="n"/>
      <c r="AK51" s="151" t="n"/>
      <c r="AL51" s="151" t="n"/>
      <c r="AM51" s="151" t="n"/>
      <c r="AN51" s="151" t="n"/>
      <c r="AO51" s="151" t="n"/>
      <c r="AP51" s="151" t="n"/>
      <c r="AQ51" s="151" t="n"/>
      <c r="AR51" s="151" t="n"/>
      <c r="AS51" s="151" t="n"/>
      <c r="AT51" s="151" t="n"/>
      <c r="AU51" s="151" t="n"/>
      <c r="AV51" s="151" t="n"/>
      <c r="AW51" s="151" t="n"/>
      <c r="AX51" s="151" t="n"/>
      <c r="AY51" s="151" t="n"/>
      <c r="AZ51" s="151" t="n"/>
      <c r="BA51" s="151" t="n"/>
      <c r="BB51" s="151" t="n"/>
      <c r="BC51" s="151" t="n"/>
      <c r="BD51" s="151" t="n"/>
      <c r="BE51" s="151" t="n"/>
      <c r="BF51" s="151" t="n"/>
      <c r="BG51" s="151" t="n"/>
      <c r="BH51" s="151" t="n"/>
      <c r="BI51" s="151" t="n"/>
      <c r="BJ51" s="151" t="n"/>
      <c r="BK51" s="151" t="n"/>
      <c r="BL51" s="151" t="n"/>
      <c r="BM51" s="151" t="n"/>
      <c r="BN51" s="151" t="n"/>
      <c r="BO51" s="151" t="n"/>
      <c r="BP51" s="151" t="n"/>
      <c r="BQ51" s="151" t="n"/>
      <c r="BR51" s="151" t="n"/>
      <c r="BS51" s="151" t="n"/>
      <c r="BT51" s="151" t="n"/>
      <c r="BU51" s="151" t="n"/>
      <c r="BV51" s="151" t="n"/>
      <c r="BW51" s="151" t="n"/>
      <c r="BX51" s="151" t="n"/>
      <c r="BY51" s="151" t="n"/>
      <c r="BZ51" s="151" t="n"/>
      <c r="CA51" s="152" t="n"/>
      <c r="CB51" s="152" t="n"/>
      <c r="CC51" s="152" t="n"/>
      <c r="CD51" s="152" t="n"/>
      <c r="CE51" s="152" t="n"/>
      <c r="CF51" s="152" t="n"/>
      <c r="CG51" s="152" t="n"/>
      <c r="CH51" s="152" t="n"/>
      <c r="CI51" s="152" t="n"/>
      <c r="CJ51" s="152" t="n"/>
      <c r="CK51" s="152" t="n"/>
      <c r="CL51" s="152" t="n"/>
      <c r="CM51" s="152" t="n"/>
      <c r="CN51" s="152" t="n"/>
      <c r="CO51" s="152" t="n"/>
      <c r="CP51" s="152" t="n"/>
      <c r="CQ51" s="152" t="n"/>
      <c r="CR51" s="152" t="n"/>
      <c r="CS51" s="152" t="n"/>
      <c r="CT51" s="152" t="n"/>
      <c r="CU51" s="152" t="n"/>
      <c r="CV51" s="152" t="n"/>
      <c r="CW51" s="152" t="n"/>
      <c r="CX51" s="152" t="n"/>
      <c r="CY51" s="152" t="n"/>
      <c r="CZ51" s="152" t="n"/>
      <c r="DA51" s="153" t="n"/>
      <c r="DB51" s="153" t="n"/>
      <c r="DC51" s="153" t="n"/>
      <c r="DD51" s="153" t="n"/>
      <c r="DE51" s="153" t="n"/>
      <c r="DF51" s="153" t="n"/>
      <c r="DG51" s="153" t="n"/>
      <c r="DH51" s="153" t="n"/>
      <c r="DI51" s="153" t="n"/>
      <c r="DJ51" s="153" t="n"/>
      <c r="DK51" s="153" t="n"/>
      <c r="DL51" s="153" t="n"/>
      <c r="DM51" s="153" t="n"/>
      <c r="DN51" s="153" t="n"/>
      <c r="DO51" s="153" t="n"/>
      <c r="DP51" s="153" t="n"/>
      <c r="DQ51" s="153" t="n"/>
      <c r="DR51" s="153" t="n"/>
      <c r="DS51" s="153" t="n"/>
      <c r="DT51" s="153" t="n"/>
      <c r="DU51" s="153" t="n"/>
      <c r="DV51" s="153" t="n"/>
      <c r="DW51" s="153" t="n"/>
      <c r="DX51" s="153" t="n"/>
      <c r="DY51" s="153" t="n"/>
      <c r="DZ51" s="153" t="n"/>
    </row>
    <row customHeight="1" ht="15.75" r="52" s="817">
      <c r="A52" s="831" t="n"/>
      <c r="B52" s="251" t="inlineStr">
        <is>
          <t>RIESGO (desde retraso)</t>
        </is>
      </c>
      <c r="C52" s="252">
        <f>SUM(D52:E52)</f>
        <v/>
      </c>
      <c r="D52" s="253">
        <f>+F52+H52+J52+L52+N52+P52</f>
        <v/>
      </c>
      <c r="E52" s="254">
        <f>+G52+I52+K52+M52+O52+Q52</f>
        <v/>
      </c>
      <c r="F52" s="124" t="n"/>
      <c r="G52" s="123" t="n"/>
      <c r="H52" s="124" t="n"/>
      <c r="I52" s="123" t="n"/>
      <c r="J52" s="124" t="n"/>
      <c r="K52" s="123" t="n"/>
      <c r="L52" s="124" t="n"/>
      <c r="M52" s="123" t="n"/>
      <c r="N52" s="229" t="n"/>
      <c r="O52" s="123" t="n"/>
      <c r="P52" s="229" t="n"/>
      <c r="Q52" s="230" t="n"/>
      <c r="R52" s="231" t="n"/>
      <c r="S52" s="163" t="n"/>
      <c r="T52" s="163" t="n"/>
      <c r="U52" s="151" t="n"/>
      <c r="V52" s="163" t="n"/>
      <c r="W52" s="163" t="n"/>
      <c r="X52" s="217" t="n"/>
      <c r="Y52" s="217" t="n"/>
      <c r="Z52" s="217" t="n"/>
      <c r="AA52" s="217" t="n"/>
      <c r="AB52" s="151" t="n"/>
      <c r="AC52" s="151" t="n"/>
      <c r="AD52" s="151" t="n"/>
      <c r="AE52" s="151" t="n"/>
      <c r="AF52" s="151" t="n"/>
      <c r="AG52" s="151" t="n"/>
      <c r="AH52" s="151" t="n"/>
      <c r="AI52" s="151" t="n"/>
      <c r="AJ52" s="151" t="n"/>
      <c r="AK52" s="151" t="n"/>
      <c r="AL52" s="151" t="n"/>
      <c r="AM52" s="151" t="n"/>
      <c r="AN52" s="151" t="n"/>
      <c r="AO52" s="151" t="n"/>
      <c r="AP52" s="151" t="n"/>
      <c r="AQ52" s="151" t="n"/>
      <c r="AR52" s="151" t="n"/>
      <c r="AS52" s="151" t="n"/>
      <c r="AT52" s="151" t="n"/>
      <c r="AU52" s="151" t="n"/>
      <c r="AV52" s="151" t="n"/>
      <c r="AW52" s="151" t="n"/>
      <c r="AX52" s="151" t="n"/>
      <c r="AY52" s="151" t="n"/>
      <c r="AZ52" s="151" t="n"/>
      <c r="BA52" s="151" t="n"/>
      <c r="BB52" s="151" t="n"/>
      <c r="BC52" s="151" t="n"/>
      <c r="BD52" s="151" t="n"/>
      <c r="BE52" s="151" t="n"/>
      <c r="BF52" s="151" t="n"/>
      <c r="BG52" s="151" t="n"/>
      <c r="BH52" s="151" t="n"/>
      <c r="BI52" s="151" t="n"/>
      <c r="BJ52" s="151" t="n"/>
      <c r="BK52" s="151" t="n"/>
      <c r="BL52" s="151" t="n"/>
      <c r="BM52" s="151" t="n"/>
      <c r="BN52" s="151" t="n"/>
      <c r="BO52" s="151" t="n"/>
      <c r="BP52" s="151" t="n"/>
      <c r="BQ52" s="151" t="n"/>
      <c r="BR52" s="151" t="n"/>
      <c r="BS52" s="151" t="n"/>
      <c r="BT52" s="151" t="n"/>
      <c r="BU52" s="151" t="n"/>
      <c r="BV52" s="151" t="n"/>
      <c r="BW52" s="151" t="n"/>
      <c r="BX52" s="151" t="n"/>
      <c r="BY52" s="151" t="n"/>
      <c r="BZ52" s="151" t="n"/>
      <c r="CA52" s="152" t="n"/>
      <c r="CB52" s="152" t="n"/>
      <c r="CC52" s="152" t="n"/>
      <c r="CD52" s="152" t="n"/>
      <c r="CE52" s="152" t="n"/>
      <c r="CF52" s="152" t="n"/>
      <c r="CG52" s="152" t="n"/>
      <c r="CH52" s="152" t="n"/>
      <c r="CI52" s="152" t="n"/>
      <c r="CJ52" s="152" t="n"/>
      <c r="CK52" s="152" t="n"/>
      <c r="CL52" s="152" t="n"/>
      <c r="CM52" s="152" t="n"/>
      <c r="CN52" s="152" t="n"/>
      <c r="CO52" s="152" t="n"/>
      <c r="CP52" s="152" t="n"/>
      <c r="CQ52" s="152" t="n"/>
      <c r="CR52" s="152" t="n"/>
      <c r="CS52" s="152" t="n"/>
      <c r="CT52" s="152" t="n"/>
      <c r="CU52" s="152" t="n"/>
      <c r="CV52" s="152" t="n"/>
      <c r="CW52" s="152" t="n"/>
      <c r="CX52" s="152" t="n"/>
      <c r="CY52" s="152" t="n"/>
      <c r="CZ52" s="152" t="n"/>
      <c r="DA52" s="153" t="n"/>
      <c r="DB52" s="153" t="n"/>
      <c r="DC52" s="153" t="n"/>
      <c r="DD52" s="153" t="n"/>
      <c r="DE52" s="153" t="n"/>
      <c r="DF52" s="153" t="n"/>
      <c r="DG52" s="153" t="n"/>
      <c r="DH52" s="153" t="n"/>
      <c r="DI52" s="153" t="n"/>
      <c r="DJ52" s="153" t="n"/>
      <c r="DK52" s="153" t="n"/>
      <c r="DL52" s="153" t="n"/>
      <c r="DM52" s="153" t="n"/>
      <c r="DN52" s="153" t="n"/>
      <c r="DO52" s="153" t="n"/>
      <c r="DP52" s="153" t="n"/>
      <c r="DQ52" s="153" t="n"/>
      <c r="DR52" s="153" t="n"/>
      <c r="DS52" s="153" t="n"/>
      <c r="DT52" s="153" t="n"/>
      <c r="DU52" s="153" t="n"/>
      <c r="DV52" s="153" t="n"/>
      <c r="DW52" s="153" t="n"/>
      <c r="DX52" s="153" t="n"/>
      <c r="DY52" s="153" t="n"/>
      <c r="DZ52" s="153" t="n"/>
    </row>
    <row customHeight="1" ht="15.75" r="53" s="817">
      <c r="A53" s="831" t="n"/>
      <c r="B53" s="232" t="inlineStr">
        <is>
          <t>NORMAL CON REZAGO (desde normal con rezago)</t>
        </is>
      </c>
      <c r="C53" s="252">
        <f>SUM(D53:E53)</f>
        <v/>
      </c>
      <c r="D53" s="233">
        <f>SUM(F53+H53+J53+L53+N53+P53)</f>
        <v/>
      </c>
      <c r="E53" s="183">
        <f>SUM(G53+I53+K53+M53+O53+Q53)</f>
        <v/>
      </c>
      <c r="F53" s="124" t="n"/>
      <c r="G53" s="123" t="n"/>
      <c r="H53" s="124" t="n"/>
      <c r="I53" s="123" t="n"/>
      <c r="J53" s="124" t="n"/>
      <c r="K53" s="123" t="n"/>
      <c r="L53" s="124" t="n"/>
      <c r="M53" s="123" t="n"/>
      <c r="N53" s="229" t="n"/>
      <c r="O53" s="123" t="n"/>
      <c r="P53" s="229" t="n"/>
      <c r="Q53" s="230" t="n"/>
      <c r="R53" s="231" t="n"/>
      <c r="S53" s="163" t="n"/>
      <c r="T53" s="163" t="n"/>
      <c r="U53" s="151" t="n"/>
      <c r="V53" s="163" t="n"/>
      <c r="W53" s="163" t="n"/>
      <c r="X53" s="217" t="n"/>
      <c r="Y53" s="217" t="n"/>
      <c r="Z53" s="217" t="n"/>
      <c r="AA53" s="217" t="n"/>
      <c r="AB53" s="151" t="n"/>
      <c r="AC53" s="151" t="n"/>
      <c r="AD53" s="151" t="n"/>
      <c r="AE53" s="151" t="n"/>
      <c r="AF53" s="151" t="n"/>
      <c r="AG53" s="151" t="n"/>
      <c r="AH53" s="151" t="n"/>
      <c r="AI53" s="151" t="n"/>
      <c r="AJ53" s="151" t="n"/>
      <c r="AK53" s="151" t="n"/>
      <c r="AL53" s="151" t="n"/>
      <c r="AM53" s="151" t="n"/>
      <c r="AN53" s="151" t="n"/>
      <c r="AO53" s="151" t="n"/>
      <c r="AP53" s="151" t="n"/>
      <c r="AQ53" s="151" t="n"/>
      <c r="AR53" s="151" t="n"/>
      <c r="AS53" s="151" t="n"/>
      <c r="AT53" s="151" t="n"/>
      <c r="AU53" s="151" t="n"/>
      <c r="AV53" s="151" t="n"/>
      <c r="AW53" s="151" t="n"/>
      <c r="AX53" s="151" t="n"/>
      <c r="AY53" s="151" t="n"/>
      <c r="AZ53" s="151" t="n"/>
      <c r="BA53" s="151" t="n"/>
      <c r="BB53" s="151" t="n"/>
      <c r="BC53" s="151" t="n"/>
      <c r="BD53" s="151" t="n"/>
      <c r="BE53" s="151" t="n"/>
      <c r="BF53" s="151" t="n"/>
      <c r="BG53" s="151" t="n"/>
      <c r="BH53" s="151" t="n"/>
      <c r="BI53" s="151" t="n"/>
      <c r="BJ53" s="151" t="n"/>
      <c r="BK53" s="151" t="n"/>
      <c r="BL53" s="151" t="n"/>
      <c r="BM53" s="151" t="n"/>
      <c r="BN53" s="151" t="n"/>
      <c r="BO53" s="151" t="n"/>
      <c r="BP53" s="151" t="n"/>
      <c r="BQ53" s="151" t="n"/>
      <c r="BR53" s="151" t="n"/>
      <c r="BS53" s="151" t="n"/>
      <c r="BT53" s="151" t="n"/>
      <c r="BU53" s="151" t="n"/>
      <c r="BV53" s="151" t="n"/>
      <c r="BW53" s="151" t="n"/>
      <c r="BX53" s="151" t="n"/>
      <c r="BY53" s="151" t="n"/>
      <c r="BZ53" s="151" t="n"/>
      <c r="CA53" s="152" t="n"/>
      <c r="CB53" s="152" t="n"/>
      <c r="CC53" s="152" t="n"/>
      <c r="CD53" s="152" t="n"/>
      <c r="CE53" s="152" t="n"/>
      <c r="CF53" s="152" t="n"/>
      <c r="CG53" s="152" t="n"/>
      <c r="CH53" s="152" t="n"/>
      <c r="CI53" s="152" t="n"/>
      <c r="CJ53" s="152" t="n"/>
      <c r="CK53" s="152" t="n"/>
      <c r="CL53" s="152" t="n"/>
      <c r="CM53" s="152" t="n"/>
      <c r="CN53" s="152" t="n"/>
      <c r="CO53" s="152" t="n"/>
      <c r="CP53" s="152" t="n"/>
      <c r="CQ53" s="152" t="n"/>
      <c r="CR53" s="152" t="n"/>
      <c r="CS53" s="152" t="n"/>
      <c r="CT53" s="152" t="n"/>
      <c r="CU53" s="152" t="n"/>
      <c r="CV53" s="152" t="n"/>
      <c r="CW53" s="152" t="n"/>
      <c r="CX53" s="152" t="n"/>
      <c r="CY53" s="152" t="n"/>
      <c r="CZ53" s="152" t="n"/>
      <c r="DA53" s="153" t="n"/>
      <c r="DB53" s="153" t="n"/>
      <c r="DC53" s="153" t="n"/>
      <c r="DD53" s="153" t="n"/>
      <c r="DE53" s="153" t="n"/>
      <c r="DF53" s="153" t="n"/>
      <c r="DG53" s="153" t="n"/>
      <c r="DH53" s="153" t="n"/>
      <c r="DI53" s="153" t="n"/>
      <c r="DJ53" s="153" t="n"/>
      <c r="DK53" s="153" t="n"/>
      <c r="DL53" s="153" t="n"/>
      <c r="DM53" s="153" t="n"/>
      <c r="DN53" s="153" t="n"/>
      <c r="DO53" s="153" t="n"/>
      <c r="DP53" s="153" t="n"/>
      <c r="DQ53" s="153" t="n"/>
      <c r="DR53" s="153" t="n"/>
      <c r="DS53" s="153" t="n"/>
      <c r="DT53" s="153" t="n"/>
      <c r="DU53" s="153" t="n"/>
      <c r="DV53" s="153" t="n"/>
      <c r="DW53" s="153" t="n"/>
      <c r="DX53" s="153" t="n"/>
      <c r="DY53" s="153" t="n"/>
      <c r="DZ53" s="153" t="n"/>
    </row>
    <row customHeight="1" ht="15.75" r="54" s="817">
      <c r="A54" s="831" t="n"/>
      <c r="B54" s="255" t="inlineStr">
        <is>
          <t>RIESGO (desde riesgo)</t>
        </is>
      </c>
      <c r="C54" s="181">
        <f>SUM(D54+E54)</f>
        <v/>
      </c>
      <c r="D54" s="233">
        <f>SUM(F54+H54+J54+L54+N54+P54)</f>
        <v/>
      </c>
      <c r="E54" s="183">
        <f>SUM(G54+I54+K54+M54+O54+Q54)</f>
        <v/>
      </c>
      <c r="F54" s="56" t="n"/>
      <c r="G54" s="112" t="n"/>
      <c r="H54" s="56" t="n"/>
      <c r="I54" s="112" t="n"/>
      <c r="J54" s="56" t="n"/>
      <c r="K54" s="112" t="n"/>
      <c r="L54" s="56" t="n"/>
      <c r="M54" s="112" t="n"/>
      <c r="N54" s="234" t="n"/>
      <c r="O54" s="112" t="n"/>
      <c r="P54" s="234" t="n"/>
      <c r="Q54" s="235" t="n"/>
      <c r="R54" s="236" t="n"/>
      <c r="S54" s="163" t="n"/>
      <c r="T54" s="163" t="n"/>
      <c r="U54" s="151" t="n"/>
      <c r="V54" s="163" t="n"/>
      <c r="W54" s="163" t="n"/>
      <c r="X54" s="217" t="n"/>
      <c r="Y54" s="217" t="n"/>
      <c r="Z54" s="217" t="n"/>
      <c r="AA54" s="217" t="n"/>
      <c r="AB54" s="151" t="n"/>
      <c r="AC54" s="151" t="n"/>
      <c r="AD54" s="151" t="n"/>
      <c r="AE54" s="151" t="n"/>
      <c r="AF54" s="151" t="n"/>
      <c r="AG54" s="151" t="n"/>
      <c r="AH54" s="151" t="n"/>
      <c r="AI54" s="151" t="n"/>
      <c r="AJ54" s="151" t="n"/>
      <c r="AK54" s="151" t="n"/>
      <c r="AL54" s="151" t="n"/>
      <c r="AM54" s="151" t="n"/>
      <c r="AN54" s="151" t="n"/>
      <c r="AO54" s="151" t="n"/>
      <c r="AP54" s="151" t="n"/>
      <c r="AQ54" s="151" t="n"/>
      <c r="AR54" s="151" t="n"/>
      <c r="AS54" s="151" t="n"/>
      <c r="AT54" s="151" t="n"/>
      <c r="AU54" s="151" t="n"/>
      <c r="AV54" s="151" t="n"/>
      <c r="AW54" s="151" t="n"/>
      <c r="AX54" s="151" t="n"/>
      <c r="AY54" s="151" t="n"/>
      <c r="AZ54" s="151" t="n"/>
      <c r="BA54" s="151" t="n"/>
      <c r="BB54" s="151" t="n"/>
      <c r="BC54" s="151" t="n"/>
      <c r="BD54" s="151" t="n"/>
      <c r="BE54" s="151" t="n"/>
      <c r="BF54" s="151" t="n"/>
      <c r="BG54" s="151" t="n"/>
      <c r="BH54" s="151" t="n"/>
      <c r="BI54" s="151" t="n"/>
      <c r="BJ54" s="151" t="n"/>
      <c r="BK54" s="151" t="n"/>
      <c r="BL54" s="151" t="n"/>
      <c r="BM54" s="151" t="n"/>
      <c r="BN54" s="151" t="n"/>
      <c r="BO54" s="151" t="n"/>
      <c r="BP54" s="151" t="n"/>
      <c r="BQ54" s="151" t="n"/>
      <c r="BR54" s="151" t="n"/>
      <c r="BS54" s="151" t="n"/>
      <c r="BT54" s="151" t="n"/>
      <c r="BU54" s="151" t="n"/>
      <c r="BV54" s="151" t="n"/>
      <c r="BW54" s="151" t="n"/>
      <c r="BX54" s="151" t="n"/>
      <c r="BY54" s="151" t="n"/>
      <c r="BZ54" s="151" t="n"/>
      <c r="CA54" s="152" t="n"/>
      <c r="CB54" s="152" t="n"/>
      <c r="CC54" s="152" t="n"/>
      <c r="CD54" s="152" t="n"/>
      <c r="CE54" s="152" t="n"/>
      <c r="CF54" s="152" t="n"/>
      <c r="CG54" s="152" t="n"/>
      <c r="CH54" s="152" t="n"/>
      <c r="CI54" s="152" t="n"/>
      <c r="CJ54" s="152" t="n"/>
      <c r="CK54" s="152" t="n"/>
      <c r="CL54" s="152" t="n"/>
      <c r="CM54" s="152" t="n"/>
      <c r="CN54" s="152" t="n"/>
      <c r="CO54" s="152" t="n"/>
      <c r="CP54" s="152" t="n"/>
      <c r="CQ54" s="152" t="n"/>
      <c r="CR54" s="152" t="n"/>
      <c r="CS54" s="152" t="n"/>
      <c r="CT54" s="152" t="n"/>
      <c r="CU54" s="152" t="n"/>
      <c r="CV54" s="152" t="n"/>
      <c r="CW54" s="152" t="n"/>
      <c r="CX54" s="152" t="n"/>
      <c r="CY54" s="152" t="n"/>
      <c r="CZ54" s="152" t="n"/>
      <c r="DA54" s="153" t="n"/>
      <c r="DB54" s="153" t="n"/>
      <c r="DC54" s="153" t="n"/>
      <c r="DD54" s="153" t="n"/>
      <c r="DE54" s="153" t="n"/>
      <c r="DF54" s="153" t="n"/>
      <c r="DG54" s="153" t="n"/>
      <c r="DH54" s="153" t="n"/>
      <c r="DI54" s="153" t="n"/>
      <c r="DJ54" s="153" t="n"/>
      <c r="DK54" s="153" t="n"/>
      <c r="DL54" s="153" t="n"/>
      <c r="DM54" s="153" t="n"/>
      <c r="DN54" s="153" t="n"/>
      <c r="DO54" s="153" t="n"/>
      <c r="DP54" s="153" t="n"/>
      <c r="DQ54" s="153" t="n"/>
      <c r="DR54" s="153" t="n"/>
      <c r="DS54" s="153" t="n"/>
      <c r="DT54" s="153" t="n"/>
      <c r="DU54" s="153" t="n"/>
      <c r="DV54" s="153" t="n"/>
      <c r="DW54" s="153" t="n"/>
      <c r="DX54" s="153" t="n"/>
      <c r="DY54" s="153" t="n"/>
      <c r="DZ54" s="153" t="n"/>
    </row>
    <row customHeight="1" ht="15.75" r="55" s="817">
      <c r="A55" s="831" t="n"/>
      <c r="B55" s="256" t="inlineStr">
        <is>
          <t>RETRASO (desde retraso)</t>
        </is>
      </c>
      <c r="C55" s="257">
        <f>SUM(D55+E55)</f>
        <v/>
      </c>
      <c r="D55" s="258">
        <f>SUM(F55+H55+J55+L55+N55+P55)</f>
        <v/>
      </c>
      <c r="E55" s="259">
        <f>SUM(G55+I55+K55+M55+O55+Q55)</f>
        <v/>
      </c>
      <c r="F55" s="68" t="n"/>
      <c r="G55" s="260" t="n"/>
      <c r="H55" s="68" t="n"/>
      <c r="I55" s="260" t="n"/>
      <c r="J55" s="68" t="n"/>
      <c r="K55" s="260" t="n"/>
      <c r="L55" s="68" t="n"/>
      <c r="M55" s="260" t="n"/>
      <c r="N55" s="261" t="n"/>
      <c r="O55" s="260" t="n"/>
      <c r="P55" s="261" t="n"/>
      <c r="Q55" s="262" t="n"/>
      <c r="R55" s="263" t="n"/>
      <c r="S55" s="163" t="n"/>
      <c r="T55" s="163" t="n"/>
      <c r="U55" s="151" t="n"/>
      <c r="V55" s="163" t="n"/>
      <c r="W55" s="163" t="n"/>
      <c r="X55" s="217" t="n"/>
      <c r="Y55" s="217" t="n"/>
      <c r="Z55" s="217" t="n"/>
      <c r="AA55" s="217" t="n"/>
      <c r="AB55" s="151" t="n"/>
      <c r="AC55" s="151" t="n"/>
      <c r="AD55" s="151" t="n"/>
      <c r="AE55" s="151" t="n"/>
      <c r="AF55" s="151" t="n"/>
      <c r="AG55" s="151" t="n"/>
      <c r="AH55" s="151" t="n"/>
      <c r="AI55" s="151" t="n"/>
      <c r="AJ55" s="151" t="n"/>
      <c r="AK55" s="151" t="n"/>
      <c r="AL55" s="151" t="n"/>
      <c r="AM55" s="151" t="n"/>
      <c r="AN55" s="151" t="n"/>
      <c r="AO55" s="151" t="n"/>
      <c r="AP55" s="151" t="n"/>
      <c r="AQ55" s="151" t="n"/>
      <c r="AR55" s="151" t="n"/>
      <c r="AS55" s="151" t="n"/>
      <c r="AT55" s="151" t="n"/>
      <c r="AU55" s="151" t="n"/>
      <c r="AV55" s="151" t="n"/>
      <c r="AW55" s="151" t="n"/>
      <c r="AX55" s="151" t="n"/>
      <c r="AY55" s="151" t="n"/>
      <c r="AZ55" s="151" t="n"/>
      <c r="BA55" s="151" t="n"/>
      <c r="BB55" s="151" t="n"/>
      <c r="BC55" s="151" t="n"/>
      <c r="BD55" s="151" t="n"/>
      <c r="BE55" s="151" t="n"/>
      <c r="BF55" s="151" t="n"/>
      <c r="BG55" s="151" t="n"/>
      <c r="BH55" s="151" t="n"/>
      <c r="BI55" s="151" t="n"/>
      <c r="BJ55" s="151" t="n"/>
      <c r="BK55" s="151" t="n"/>
      <c r="BL55" s="151" t="n"/>
      <c r="BM55" s="151" t="n"/>
      <c r="BN55" s="151" t="n"/>
      <c r="BO55" s="151" t="n"/>
      <c r="BP55" s="151" t="n"/>
      <c r="BQ55" s="151" t="n"/>
      <c r="BR55" s="151" t="n"/>
      <c r="BS55" s="151" t="n"/>
      <c r="BT55" s="151" t="n"/>
      <c r="BU55" s="151" t="n"/>
      <c r="BV55" s="151" t="n"/>
      <c r="BW55" s="151" t="n"/>
      <c r="BX55" s="151" t="n"/>
      <c r="BY55" s="151" t="n"/>
      <c r="BZ55" s="151" t="n"/>
      <c r="CA55" s="152" t="n"/>
      <c r="CB55" s="152" t="n"/>
      <c r="CC55" s="152" t="n"/>
      <c r="CD55" s="152" t="n"/>
      <c r="CE55" s="152" t="n"/>
      <c r="CF55" s="152" t="n"/>
      <c r="CG55" s="152" t="n"/>
      <c r="CH55" s="152" t="n"/>
      <c r="CI55" s="152" t="n"/>
      <c r="CJ55" s="152" t="n"/>
      <c r="CK55" s="152" t="n"/>
      <c r="CL55" s="152" t="n"/>
      <c r="CM55" s="152" t="n"/>
      <c r="CN55" s="152" t="n"/>
      <c r="CO55" s="152" t="n"/>
      <c r="CP55" s="152" t="n"/>
      <c r="CQ55" s="152" t="n"/>
      <c r="CR55" s="152" t="n"/>
      <c r="CS55" s="152" t="n"/>
      <c r="CT55" s="152" t="n"/>
      <c r="CU55" s="152" t="n"/>
      <c r="CV55" s="152" t="n"/>
      <c r="CW55" s="152" t="n"/>
      <c r="CX55" s="152" t="n"/>
      <c r="CY55" s="152" t="n"/>
      <c r="CZ55" s="152" t="n"/>
      <c r="DA55" s="153" t="n"/>
      <c r="DB55" s="153" t="n"/>
      <c r="DC55" s="153" t="n"/>
      <c r="DD55" s="153" t="n"/>
      <c r="DE55" s="153" t="n"/>
      <c r="DF55" s="153" t="n"/>
      <c r="DG55" s="153" t="n"/>
      <c r="DH55" s="153" t="n"/>
      <c r="DI55" s="153" t="n"/>
      <c r="DJ55" s="153" t="n"/>
      <c r="DK55" s="153" t="n"/>
      <c r="DL55" s="153" t="n"/>
      <c r="DM55" s="153" t="n"/>
      <c r="DN55" s="153" t="n"/>
      <c r="DO55" s="153" t="n"/>
      <c r="DP55" s="153" t="n"/>
      <c r="DQ55" s="153" t="n"/>
      <c r="DR55" s="153" t="n"/>
      <c r="DS55" s="153" t="n"/>
      <c r="DT55" s="153" t="n"/>
      <c r="DU55" s="153" t="n"/>
      <c r="DV55" s="153" t="n"/>
      <c r="DW55" s="153" t="n"/>
      <c r="DX55" s="153" t="n"/>
      <c r="DY55" s="153" t="n"/>
      <c r="DZ55" s="153" t="n"/>
    </row>
    <row customHeight="1" ht="15.75" r="56" s="817">
      <c r="A56" s="264" t="inlineStr">
        <is>
          <t>DERIVADOS A ESPECIALIDAD</t>
        </is>
      </c>
      <c r="B56" s="265" t="inlineStr">
        <is>
          <t>RIESGO</t>
        </is>
      </c>
      <c r="C56" s="266">
        <f>SUM(D56+E56)</f>
        <v/>
      </c>
      <c r="D56" s="267">
        <f>SUM(F56+H56+J56+L56+N56+P56)</f>
        <v/>
      </c>
      <c r="E56" s="268">
        <f>SUM(G56+I56+K56+M56+O56+Q56)</f>
        <v/>
      </c>
      <c r="F56" s="269" t="n"/>
      <c r="G56" s="270" t="n"/>
      <c r="H56" s="269" t="n"/>
      <c r="I56" s="270" t="n"/>
      <c r="J56" s="269" t="n"/>
      <c r="K56" s="270" t="n"/>
      <c r="L56" s="269" t="n"/>
      <c r="M56" s="270" t="n"/>
      <c r="N56" s="269" t="n"/>
      <c r="O56" s="270" t="n"/>
      <c r="P56" s="271" t="n"/>
      <c r="Q56" s="272" t="n"/>
      <c r="R56" s="273" t="n"/>
      <c r="S56" s="163" t="n"/>
      <c r="T56" s="163" t="n"/>
      <c r="U56" s="163" t="n"/>
      <c r="V56" s="163" t="n"/>
      <c r="W56" s="163" t="n"/>
      <c r="X56" s="217" t="n"/>
      <c r="Y56" s="217" t="n"/>
      <c r="Z56" s="217" t="n"/>
      <c r="AA56" s="217" t="n"/>
      <c r="AB56" s="151" t="n"/>
      <c r="AC56" s="151" t="n"/>
      <c r="AD56" s="151" t="n"/>
      <c r="AE56" s="151" t="n"/>
      <c r="AF56" s="151" t="n"/>
      <c r="AG56" s="151" t="n"/>
      <c r="AH56" s="151" t="n"/>
      <c r="AI56" s="151" t="n"/>
      <c r="AJ56" s="151" t="n"/>
      <c r="AK56" s="151" t="n"/>
      <c r="AL56" s="151" t="n"/>
      <c r="AM56" s="151" t="n"/>
      <c r="AN56" s="151" t="n"/>
      <c r="AO56" s="151" t="n"/>
      <c r="AP56" s="151" t="n"/>
      <c r="AQ56" s="151" t="n"/>
      <c r="AR56" s="151" t="n"/>
      <c r="AS56" s="151" t="n"/>
      <c r="AT56" s="151" t="n"/>
      <c r="AU56" s="151" t="n"/>
      <c r="AV56" s="151" t="n"/>
      <c r="AW56" s="151" t="n"/>
      <c r="AX56" s="151" t="n"/>
      <c r="AY56" s="151" t="n"/>
      <c r="AZ56" s="151" t="n"/>
      <c r="BA56" s="151" t="n"/>
      <c r="BB56" s="151" t="n"/>
      <c r="BC56" s="151" t="n"/>
      <c r="BD56" s="151" t="n"/>
      <c r="BE56" s="151" t="n"/>
      <c r="BF56" s="151" t="n"/>
      <c r="BG56" s="151" t="n"/>
      <c r="BH56" s="151" t="n"/>
      <c r="BI56" s="151" t="n"/>
      <c r="BJ56" s="151" t="n"/>
      <c r="BK56" s="151" t="n"/>
      <c r="BL56" s="151" t="n"/>
      <c r="BM56" s="151" t="n"/>
      <c r="BN56" s="151" t="n"/>
      <c r="BO56" s="151" t="n"/>
      <c r="BP56" s="151" t="n"/>
      <c r="BQ56" s="151" t="n"/>
      <c r="BR56" s="151" t="n"/>
      <c r="BS56" s="151" t="n"/>
      <c r="BT56" s="151" t="n"/>
      <c r="BU56" s="151" t="n"/>
      <c r="BV56" s="151" t="n"/>
      <c r="BW56" s="151" t="n"/>
      <c r="BX56" s="151" t="n"/>
      <c r="BY56" s="151" t="n"/>
      <c r="BZ56" s="151" t="n"/>
      <c r="CA56" s="152" t="n"/>
      <c r="CB56" s="152" t="n"/>
      <c r="CC56" s="152" t="n"/>
      <c r="CD56" s="152" t="n"/>
      <c r="CE56" s="152" t="n"/>
      <c r="CF56" s="152" t="n"/>
      <c r="CG56" s="152" t="n"/>
      <c r="CH56" s="152" t="n"/>
      <c r="CI56" s="152" t="n"/>
      <c r="CJ56" s="152" t="n"/>
      <c r="CK56" s="152" t="n"/>
      <c r="CL56" s="152" t="n"/>
      <c r="CM56" s="152" t="n"/>
      <c r="CN56" s="152" t="n"/>
      <c r="CO56" s="152" t="n"/>
      <c r="CP56" s="152" t="n"/>
      <c r="CQ56" s="152" t="n"/>
      <c r="CR56" s="152" t="n"/>
      <c r="CS56" s="152" t="n"/>
      <c r="CT56" s="152" t="n"/>
      <c r="CU56" s="152" t="n"/>
      <c r="CV56" s="152" t="n"/>
      <c r="CW56" s="152" t="n"/>
      <c r="CX56" s="152" t="n"/>
      <c r="CY56" s="152" t="n"/>
      <c r="CZ56" s="152" t="n"/>
      <c r="DA56" s="153" t="n"/>
      <c r="DB56" s="153" t="n"/>
      <c r="DC56" s="153" t="n"/>
      <c r="DD56" s="153" t="n"/>
      <c r="DE56" s="153" t="n"/>
      <c r="DF56" s="153" t="n"/>
      <c r="DG56" s="153" t="n"/>
      <c r="DH56" s="153" t="n"/>
      <c r="DI56" s="153" t="n"/>
      <c r="DJ56" s="153" t="n"/>
      <c r="DK56" s="153" t="n"/>
      <c r="DL56" s="153" t="n"/>
      <c r="DM56" s="153" t="n"/>
      <c r="DN56" s="153" t="n"/>
      <c r="DO56" s="153" t="n"/>
      <c r="DP56" s="153" t="n"/>
      <c r="DQ56" s="153" t="n"/>
      <c r="DR56" s="153" t="n"/>
      <c r="DS56" s="153" t="n"/>
      <c r="DT56" s="153" t="n"/>
      <c r="DU56" s="153" t="n"/>
      <c r="DV56" s="153" t="n"/>
      <c r="DW56" s="153" t="n"/>
      <c r="DX56" s="153" t="n"/>
      <c r="DY56" s="153" t="n"/>
      <c r="DZ56" s="153" t="n"/>
    </row>
    <row customHeight="1" ht="15.75" r="57" s="817">
      <c r="A57" s="846" t="n"/>
      <c r="B57" s="256" t="inlineStr">
        <is>
          <t>RETRASO</t>
        </is>
      </c>
      <c r="C57" s="257">
        <f>SUM(D57+E57)</f>
        <v/>
      </c>
      <c r="D57" s="258">
        <f>SUM(F57+H57+J57+L57+N57+P57)</f>
        <v/>
      </c>
      <c r="E57" s="259">
        <f>SUM(G57+I57+K57+M57+O57+Q57)</f>
        <v/>
      </c>
      <c r="F57" s="68" t="n"/>
      <c r="G57" s="260" t="n"/>
      <c r="H57" s="68" t="n"/>
      <c r="I57" s="260" t="n"/>
      <c r="J57" s="68" t="n"/>
      <c r="K57" s="260" t="n"/>
      <c r="L57" s="68" t="n"/>
      <c r="M57" s="260" t="n"/>
      <c r="N57" s="68" t="n"/>
      <c r="O57" s="260" t="n"/>
      <c r="P57" s="261" t="n"/>
      <c r="Q57" s="262" t="n"/>
      <c r="R57" s="263" t="n"/>
      <c r="S57" s="163" t="n"/>
      <c r="T57" s="163" t="n"/>
      <c r="U57" s="163" t="n"/>
      <c r="V57" s="163" t="n"/>
      <c r="W57" s="163" t="n"/>
      <c r="X57" s="217" t="n"/>
      <c r="Y57" s="217" t="n"/>
      <c r="Z57" s="217" t="n"/>
      <c r="AA57" s="217" t="n"/>
      <c r="AB57" s="151" t="n"/>
      <c r="AC57" s="151" t="n"/>
      <c r="AD57" s="151" t="n"/>
      <c r="AE57" s="151" t="n"/>
      <c r="AF57" s="151" t="n"/>
      <c r="AG57" s="151" t="n"/>
      <c r="AH57" s="151" t="n"/>
      <c r="AI57" s="151" t="n"/>
      <c r="AJ57" s="151" t="n"/>
      <c r="AK57" s="151" t="n"/>
      <c r="AL57" s="151" t="n"/>
      <c r="AM57" s="151" t="n"/>
      <c r="AN57" s="151" t="n"/>
      <c r="AO57" s="151" t="n"/>
      <c r="AP57" s="151" t="n"/>
      <c r="AQ57" s="151" t="n"/>
      <c r="AR57" s="151" t="n"/>
      <c r="AS57" s="151" t="n"/>
      <c r="AT57" s="151" t="n"/>
      <c r="AU57" s="151" t="n"/>
      <c r="AV57" s="151" t="n"/>
      <c r="AW57" s="151" t="n"/>
      <c r="AX57" s="151" t="n"/>
      <c r="AY57" s="151" t="n"/>
      <c r="AZ57" s="151" t="n"/>
      <c r="BA57" s="151" t="n"/>
      <c r="BB57" s="151" t="n"/>
      <c r="BC57" s="151" t="n"/>
      <c r="BD57" s="151" t="n"/>
      <c r="BE57" s="151" t="n"/>
      <c r="BF57" s="151" t="n"/>
      <c r="BG57" s="151" t="n"/>
      <c r="BH57" s="151" t="n"/>
      <c r="BI57" s="151" t="n"/>
      <c r="BJ57" s="151" t="n"/>
      <c r="BK57" s="151" t="n"/>
      <c r="BL57" s="151" t="n"/>
      <c r="BM57" s="151" t="n"/>
      <c r="BN57" s="151" t="n"/>
      <c r="BO57" s="151" t="n"/>
      <c r="BP57" s="151" t="n"/>
      <c r="BQ57" s="151" t="n"/>
      <c r="BR57" s="151" t="n"/>
      <c r="BS57" s="151" t="n"/>
      <c r="BT57" s="151" t="n"/>
      <c r="BU57" s="151" t="n"/>
      <c r="BV57" s="151" t="n"/>
      <c r="BW57" s="151" t="n"/>
      <c r="BX57" s="151" t="n"/>
      <c r="BY57" s="151" t="n"/>
      <c r="BZ57" s="151" t="n"/>
      <c r="CA57" s="152" t="n"/>
      <c r="CB57" s="152" t="n"/>
      <c r="CC57" s="152" t="n"/>
      <c r="CD57" s="152" t="n"/>
      <c r="CE57" s="152" t="n"/>
      <c r="CF57" s="152" t="n"/>
      <c r="CG57" s="152" t="n"/>
      <c r="CH57" s="152" t="n"/>
      <c r="CI57" s="152" t="n"/>
      <c r="CJ57" s="152" t="n"/>
      <c r="CK57" s="152" t="n"/>
      <c r="CL57" s="152" t="n"/>
      <c r="CM57" s="152" t="n"/>
      <c r="CN57" s="152" t="n"/>
      <c r="CO57" s="152" t="n"/>
      <c r="CP57" s="152" t="n"/>
      <c r="CQ57" s="152" t="n"/>
      <c r="CR57" s="152" t="n"/>
      <c r="CS57" s="152" t="n"/>
      <c r="CT57" s="152" t="n"/>
      <c r="CU57" s="152" t="n"/>
      <c r="CV57" s="152" t="n"/>
      <c r="CW57" s="152" t="n"/>
      <c r="CX57" s="152" t="n"/>
      <c r="CY57" s="152" t="n"/>
      <c r="CZ57" s="152" t="n"/>
      <c r="DA57" s="153" t="n"/>
      <c r="DB57" s="153" t="n"/>
      <c r="DC57" s="153" t="n"/>
      <c r="DD57" s="153" t="n"/>
      <c r="DE57" s="153" t="n"/>
      <c r="DF57" s="153" t="n"/>
      <c r="DG57" s="153" t="n"/>
      <c r="DH57" s="153" t="n"/>
      <c r="DI57" s="153" t="n"/>
      <c r="DJ57" s="153" t="n"/>
      <c r="DK57" s="153" t="n"/>
      <c r="DL57" s="153" t="n"/>
      <c r="DM57" s="153" t="n"/>
      <c r="DN57" s="153" t="n"/>
      <c r="DO57" s="153" t="n"/>
      <c r="DP57" s="153" t="n"/>
      <c r="DQ57" s="153" t="n"/>
      <c r="DR57" s="153" t="n"/>
      <c r="DS57" s="153" t="n"/>
      <c r="DT57" s="153" t="n"/>
      <c r="DU57" s="153" t="n"/>
      <c r="DV57" s="153" t="n"/>
      <c r="DW57" s="153" t="n"/>
      <c r="DX57" s="153" t="n"/>
      <c r="DY57" s="153" t="n"/>
      <c r="DZ57" s="153" t="n"/>
    </row>
    <row customHeight="1" ht="15.75" r="58" s="817">
      <c r="A58" s="842" t="inlineStr">
        <is>
          <t>TRASLADO DE ESTABLECIMIENTO</t>
        </is>
      </c>
      <c r="B58" s="274" t="inlineStr">
        <is>
          <t>NORMAL CON REZAGO</t>
        </is>
      </c>
      <c r="C58" s="218">
        <f>SUM(D58+E58)</f>
        <v/>
      </c>
      <c r="D58" s="219">
        <f>SUM(F58+H58+J58+L58+N58+P58)</f>
        <v/>
      </c>
      <c r="E58" s="228">
        <f>SUM(G58+I58+K58+M58+O58+Q58)</f>
        <v/>
      </c>
      <c r="F58" s="44" t="n"/>
      <c r="G58" s="106" t="n"/>
      <c r="H58" s="44" t="n"/>
      <c r="I58" s="106" t="n"/>
      <c r="J58" s="44" t="n"/>
      <c r="K58" s="106" t="n"/>
      <c r="L58" s="44" t="n"/>
      <c r="M58" s="106" t="n"/>
      <c r="N58" s="44" t="n"/>
      <c r="O58" s="106" t="n"/>
      <c r="P58" s="248" t="n"/>
      <c r="Q58" s="249" t="n"/>
      <c r="R58" s="51" t="n"/>
      <c r="S58" s="163" t="n"/>
      <c r="T58" s="163" t="n"/>
      <c r="U58" s="163" t="n"/>
      <c r="V58" s="163" t="n"/>
      <c r="W58" s="163" t="n"/>
      <c r="X58" s="217" t="n"/>
      <c r="Y58" s="217" t="n"/>
      <c r="Z58" s="217" t="n"/>
      <c r="AA58" s="217" t="n"/>
      <c r="AB58" s="151" t="n"/>
      <c r="AC58" s="151" t="n"/>
      <c r="AD58" s="151" t="n"/>
      <c r="AE58" s="151" t="n"/>
      <c r="AF58" s="151" t="n"/>
      <c r="AG58" s="151" t="n"/>
      <c r="AH58" s="151" t="n"/>
      <c r="AI58" s="151" t="n"/>
      <c r="AJ58" s="151" t="n"/>
      <c r="AK58" s="151" t="n"/>
      <c r="AL58" s="151" t="n"/>
      <c r="AM58" s="151" t="n"/>
      <c r="AN58" s="151" t="n"/>
      <c r="AO58" s="151" t="n"/>
      <c r="AP58" s="151" t="n"/>
      <c r="AQ58" s="151" t="n"/>
      <c r="AR58" s="151" t="n"/>
      <c r="AS58" s="151" t="n"/>
      <c r="AT58" s="151" t="n"/>
      <c r="AU58" s="151" t="n"/>
      <c r="AV58" s="151" t="n"/>
      <c r="AW58" s="151" t="n"/>
      <c r="AX58" s="151" t="n"/>
      <c r="AY58" s="151" t="n"/>
      <c r="AZ58" s="151" t="n"/>
      <c r="BA58" s="151" t="n"/>
      <c r="BB58" s="151" t="n"/>
      <c r="BC58" s="151" t="n"/>
      <c r="BD58" s="151" t="n"/>
      <c r="BE58" s="151" t="n"/>
      <c r="BF58" s="151" t="n"/>
      <c r="BG58" s="151" t="n"/>
      <c r="BH58" s="151" t="n"/>
      <c r="BI58" s="151" t="n"/>
      <c r="BJ58" s="151" t="n"/>
      <c r="BK58" s="151" t="n"/>
      <c r="BL58" s="151" t="n"/>
      <c r="BM58" s="151" t="n"/>
      <c r="BN58" s="151" t="n"/>
      <c r="BO58" s="151" t="n"/>
      <c r="BP58" s="151" t="n"/>
      <c r="BQ58" s="151" t="n"/>
      <c r="BR58" s="151" t="n"/>
      <c r="BS58" s="151" t="n"/>
      <c r="BT58" s="151" t="n"/>
      <c r="BU58" s="151" t="n"/>
      <c r="BV58" s="151" t="n"/>
      <c r="BW58" s="151" t="n"/>
      <c r="BX58" s="151" t="n"/>
      <c r="BY58" s="151" t="n"/>
      <c r="BZ58" s="151" t="n"/>
      <c r="CA58" s="152" t="n"/>
      <c r="CB58" s="152" t="n"/>
      <c r="CC58" s="152" t="n"/>
      <c r="CD58" s="152" t="n"/>
      <c r="CE58" s="152" t="n"/>
      <c r="CF58" s="152" t="n"/>
      <c r="CG58" s="152" t="n"/>
      <c r="CH58" s="152" t="n"/>
      <c r="CI58" s="152" t="n"/>
      <c r="CJ58" s="152" t="n"/>
      <c r="CK58" s="152" t="n"/>
      <c r="CL58" s="152" t="n"/>
      <c r="CM58" s="152" t="n"/>
      <c r="CN58" s="152" t="n"/>
      <c r="CO58" s="152" t="n"/>
      <c r="CP58" s="152" t="n"/>
      <c r="CQ58" s="152" t="n"/>
      <c r="CR58" s="152" t="n"/>
      <c r="CS58" s="152" t="n"/>
      <c r="CT58" s="152" t="n"/>
      <c r="CU58" s="152" t="n"/>
      <c r="CV58" s="152" t="n"/>
      <c r="CW58" s="152" t="n"/>
      <c r="CX58" s="152" t="n"/>
      <c r="CY58" s="152" t="n"/>
      <c r="CZ58" s="152" t="n"/>
      <c r="DA58" s="153" t="n"/>
      <c r="DB58" s="153" t="n"/>
      <c r="DC58" s="153" t="n"/>
      <c r="DD58" s="153" t="n"/>
      <c r="DE58" s="153" t="n"/>
      <c r="DF58" s="153" t="n"/>
      <c r="DG58" s="153" t="n"/>
      <c r="DH58" s="153" t="n"/>
      <c r="DI58" s="153" t="n"/>
      <c r="DJ58" s="153" t="n"/>
      <c r="DK58" s="153" t="n"/>
      <c r="DL58" s="153" t="n"/>
      <c r="DM58" s="153" t="n"/>
      <c r="DN58" s="153" t="n"/>
      <c r="DO58" s="153" t="n"/>
      <c r="DP58" s="153" t="n"/>
      <c r="DQ58" s="153" t="n"/>
      <c r="DR58" s="153" t="n"/>
      <c r="DS58" s="153" t="n"/>
      <c r="DT58" s="153" t="n"/>
      <c r="DU58" s="153" t="n"/>
      <c r="DV58" s="153" t="n"/>
      <c r="DW58" s="153" t="n"/>
      <c r="DX58" s="153" t="n"/>
      <c r="DY58" s="153" t="n"/>
      <c r="DZ58" s="153" t="n"/>
    </row>
    <row customHeight="1" ht="15.75" r="59" s="817">
      <c r="A59" s="831" t="n"/>
      <c r="B59" s="237" t="inlineStr">
        <is>
          <t>RIESGO</t>
        </is>
      </c>
      <c r="C59" s="238">
        <f>SUM(D59+E59)</f>
        <v/>
      </c>
      <c r="D59" s="239">
        <f>SUM(F59+H59+J59+L59+N59+P59)</f>
        <v/>
      </c>
      <c r="E59" s="240">
        <f>SUM(G59+I59+K59+M59+O59+Q59)</f>
        <v/>
      </c>
      <c r="F59" s="56" t="n"/>
      <c r="G59" s="112" t="n"/>
      <c r="H59" s="56" t="n"/>
      <c r="I59" s="112" t="n"/>
      <c r="J59" s="56" t="n"/>
      <c r="K59" s="112" t="n"/>
      <c r="L59" s="56" t="n"/>
      <c r="M59" s="112" t="n"/>
      <c r="N59" s="56" t="n"/>
      <c r="O59" s="112" t="n"/>
      <c r="P59" s="234" t="n"/>
      <c r="Q59" s="235" t="n"/>
      <c r="R59" s="236" t="n"/>
      <c r="S59" s="163" t="n"/>
      <c r="T59" s="163" t="n"/>
      <c r="U59" s="163" t="n"/>
      <c r="V59" s="163" t="n"/>
      <c r="W59" s="163" t="n"/>
      <c r="X59" s="217" t="n"/>
      <c r="Y59" s="217" t="n"/>
      <c r="Z59" s="217" t="n"/>
      <c r="AA59" s="217" t="n"/>
      <c r="AB59" s="151" t="n"/>
      <c r="AC59" s="151" t="n"/>
      <c r="AD59" s="151" t="n"/>
      <c r="AE59" s="151" t="n"/>
      <c r="AF59" s="151" t="n"/>
      <c r="AG59" s="151" t="n"/>
      <c r="AH59" s="151" t="n"/>
      <c r="AI59" s="151" t="n"/>
      <c r="AJ59" s="151" t="n"/>
      <c r="AK59" s="151" t="n"/>
      <c r="AL59" s="151" t="n"/>
      <c r="AM59" s="151" t="n"/>
      <c r="AN59" s="151" t="n"/>
      <c r="AO59" s="151" t="n"/>
      <c r="AP59" s="151" t="n"/>
      <c r="AQ59" s="151" t="n"/>
      <c r="AR59" s="151" t="n"/>
      <c r="AS59" s="151" t="n"/>
      <c r="AT59" s="151" t="n"/>
      <c r="AU59" s="151" t="n"/>
      <c r="AV59" s="151" t="n"/>
      <c r="AW59" s="151" t="n"/>
      <c r="AX59" s="151" t="n"/>
      <c r="AY59" s="151" t="n"/>
      <c r="AZ59" s="151" t="n"/>
      <c r="BA59" s="151" t="n"/>
      <c r="BB59" s="151" t="n"/>
      <c r="BC59" s="151" t="n"/>
      <c r="BD59" s="151" t="n"/>
      <c r="BE59" s="151" t="n"/>
      <c r="BF59" s="151" t="n"/>
      <c r="BG59" s="151" t="n"/>
      <c r="BH59" s="151" t="n"/>
      <c r="BI59" s="151" t="n"/>
      <c r="BJ59" s="151" t="n"/>
      <c r="BK59" s="151" t="n"/>
      <c r="BL59" s="151" t="n"/>
      <c r="BM59" s="151" t="n"/>
      <c r="BN59" s="151" t="n"/>
      <c r="BO59" s="151" t="n"/>
      <c r="BP59" s="151" t="n"/>
      <c r="BQ59" s="151" t="n"/>
      <c r="BR59" s="151" t="n"/>
      <c r="BS59" s="151" t="n"/>
      <c r="BT59" s="151" t="n"/>
      <c r="BU59" s="151" t="n"/>
      <c r="BV59" s="151" t="n"/>
      <c r="BW59" s="151" t="n"/>
      <c r="BX59" s="151" t="n"/>
      <c r="BY59" s="151" t="n"/>
      <c r="BZ59" s="151" t="n"/>
      <c r="CA59" s="152" t="n"/>
      <c r="CB59" s="152" t="n"/>
      <c r="CC59" s="152" t="n"/>
      <c r="CD59" s="152" t="n"/>
      <c r="CE59" s="152" t="n"/>
      <c r="CF59" s="152" t="n"/>
      <c r="CG59" s="152" t="n"/>
      <c r="CH59" s="152" t="n"/>
      <c r="CI59" s="152" t="n"/>
      <c r="CJ59" s="152" t="n"/>
      <c r="CK59" s="152" t="n"/>
      <c r="CL59" s="152" t="n"/>
      <c r="CM59" s="152" t="n"/>
      <c r="CN59" s="152" t="n"/>
      <c r="CO59" s="152" t="n"/>
      <c r="CP59" s="152" t="n"/>
      <c r="CQ59" s="152" t="n"/>
      <c r="CR59" s="152" t="n"/>
      <c r="CS59" s="152" t="n"/>
      <c r="CT59" s="152" t="n"/>
      <c r="CU59" s="152" t="n"/>
      <c r="CV59" s="152" t="n"/>
      <c r="CW59" s="152" t="n"/>
      <c r="CX59" s="152" t="n"/>
      <c r="CY59" s="152" t="n"/>
      <c r="CZ59" s="152" t="n"/>
      <c r="DA59" s="153" t="n"/>
      <c r="DB59" s="153" t="n"/>
      <c r="DC59" s="153" t="n"/>
      <c r="DD59" s="153" t="n"/>
      <c r="DE59" s="153" t="n"/>
      <c r="DF59" s="153" t="n"/>
      <c r="DG59" s="153" t="n"/>
      <c r="DH59" s="153" t="n"/>
      <c r="DI59" s="153" t="n"/>
      <c r="DJ59" s="153" t="n"/>
      <c r="DK59" s="153" t="n"/>
      <c r="DL59" s="153" t="n"/>
      <c r="DM59" s="153" t="n"/>
      <c r="DN59" s="153" t="n"/>
      <c r="DO59" s="153" t="n"/>
      <c r="DP59" s="153" t="n"/>
      <c r="DQ59" s="153" t="n"/>
      <c r="DR59" s="153" t="n"/>
      <c r="DS59" s="153" t="n"/>
      <c r="DT59" s="153" t="n"/>
      <c r="DU59" s="153" t="n"/>
      <c r="DV59" s="153" t="n"/>
      <c r="DW59" s="153" t="n"/>
      <c r="DX59" s="153" t="n"/>
      <c r="DY59" s="153" t="n"/>
      <c r="DZ59" s="153" t="n"/>
    </row>
    <row customHeight="1" ht="15.75" r="60" s="817">
      <c r="A60" s="843" t="n"/>
      <c r="B60" s="275" t="inlineStr">
        <is>
          <t>RETRASO</t>
        </is>
      </c>
      <c r="C60" s="186">
        <f>SUM(D60+E60)</f>
        <v/>
      </c>
      <c r="D60" s="276">
        <f>SUM(F60+H60+J60+L60+N60+P60)</f>
        <v/>
      </c>
      <c r="E60" s="188">
        <f>SUM(G60+I60+K60+M60+O60+Q60)</f>
        <v/>
      </c>
      <c r="F60" s="75" t="n"/>
      <c r="G60" s="190" t="n"/>
      <c r="H60" s="75" t="n"/>
      <c r="I60" s="190" t="n"/>
      <c r="J60" s="75" t="n"/>
      <c r="K60" s="190" t="n"/>
      <c r="L60" s="75" t="n"/>
      <c r="M60" s="190" t="n"/>
      <c r="N60" s="75" t="n"/>
      <c r="O60" s="190" t="n"/>
      <c r="P60" s="277" t="n"/>
      <c r="Q60" s="278" t="n"/>
      <c r="R60" s="279" t="n"/>
      <c r="S60" s="163" t="n"/>
      <c r="T60" s="163" t="n"/>
      <c r="U60" s="163" t="n"/>
      <c r="V60" s="163" t="n"/>
      <c r="W60" s="163" t="n"/>
      <c r="X60" s="163" t="n"/>
      <c r="Y60" s="163" t="n"/>
      <c r="Z60" s="163" t="n"/>
      <c r="AA60" s="163" t="n"/>
      <c r="AB60" s="151" t="n"/>
      <c r="AC60" s="151" t="n"/>
      <c r="AD60" s="151" t="n"/>
      <c r="AE60" s="151" t="n"/>
      <c r="AF60" s="151" t="n"/>
      <c r="AG60" s="151" t="n"/>
      <c r="AH60" s="151" t="n"/>
      <c r="AI60" s="151" t="n"/>
      <c r="AJ60" s="151" t="n"/>
      <c r="AK60" s="151" t="n"/>
      <c r="AL60" s="151" t="n"/>
      <c r="AM60" s="151" t="n"/>
      <c r="AN60" s="151" t="n"/>
      <c r="AO60" s="151" t="n"/>
      <c r="AP60" s="151" t="n"/>
      <c r="AQ60" s="151" t="n"/>
      <c r="AR60" s="151" t="n"/>
      <c r="AS60" s="151" t="n"/>
      <c r="AT60" s="151" t="n"/>
      <c r="AU60" s="151" t="n"/>
      <c r="AV60" s="151" t="n"/>
      <c r="AW60" s="151" t="n"/>
      <c r="AX60" s="151" t="n"/>
      <c r="AY60" s="151" t="n"/>
      <c r="AZ60" s="151" t="n"/>
      <c r="BA60" s="151" t="n"/>
      <c r="BB60" s="151" t="n"/>
      <c r="BC60" s="151" t="n"/>
      <c r="BD60" s="151" t="n"/>
      <c r="BE60" s="151" t="n"/>
      <c r="BF60" s="151" t="n"/>
      <c r="BG60" s="151" t="n"/>
      <c r="BH60" s="151" t="n"/>
      <c r="BI60" s="151" t="n"/>
      <c r="BJ60" s="151" t="n"/>
      <c r="BK60" s="151" t="n"/>
      <c r="BL60" s="151" t="n"/>
      <c r="BM60" s="151" t="n"/>
      <c r="BN60" s="151" t="n"/>
      <c r="BO60" s="151" t="n"/>
      <c r="BP60" s="151" t="n"/>
      <c r="BQ60" s="151" t="n"/>
      <c r="BR60" s="151" t="n"/>
      <c r="BS60" s="151" t="n"/>
      <c r="BT60" s="151" t="n"/>
      <c r="BU60" s="151" t="n"/>
      <c r="BV60" s="151" t="n"/>
      <c r="BW60" s="151" t="n"/>
      <c r="BX60" s="151" t="n"/>
      <c r="BY60" s="151" t="n"/>
      <c r="BZ60" s="151" t="n"/>
      <c r="CA60" s="152" t="n"/>
      <c r="CB60" s="152" t="n"/>
      <c r="CC60" s="152" t="n"/>
      <c r="CD60" s="152" t="n"/>
      <c r="CE60" s="152" t="n"/>
      <c r="CF60" s="152" t="n"/>
      <c r="CG60" s="152" t="n"/>
      <c r="CH60" s="152" t="n"/>
      <c r="CI60" s="152" t="n"/>
      <c r="CJ60" s="152" t="n"/>
      <c r="CK60" s="152" t="n"/>
      <c r="CL60" s="152" t="n"/>
      <c r="CM60" s="152" t="n"/>
      <c r="CN60" s="152" t="n"/>
      <c r="CO60" s="152" t="n"/>
      <c r="CP60" s="152" t="n"/>
      <c r="CQ60" s="152" t="n"/>
      <c r="CR60" s="152" t="n"/>
      <c r="CS60" s="152" t="n"/>
      <c r="CT60" s="152" t="n"/>
      <c r="CU60" s="152" t="n"/>
      <c r="CV60" s="152" t="n"/>
      <c r="CW60" s="152" t="n"/>
      <c r="CX60" s="152" t="n"/>
      <c r="CY60" s="152" t="n"/>
      <c r="CZ60" s="152" t="n"/>
      <c r="DA60" s="153" t="n"/>
      <c r="DB60" s="153" t="n"/>
      <c r="DC60" s="153" t="n"/>
      <c r="DD60" s="153" t="n"/>
      <c r="DE60" s="153" t="n"/>
      <c r="DF60" s="153" t="n"/>
      <c r="DG60" s="153" t="n"/>
      <c r="DH60" s="153" t="n"/>
      <c r="DI60" s="153" t="n"/>
      <c r="DJ60" s="153" t="n"/>
      <c r="DK60" s="153" t="n"/>
      <c r="DL60" s="153" t="n"/>
      <c r="DM60" s="153" t="n"/>
      <c r="DN60" s="153" t="n"/>
      <c r="DO60" s="153" t="n"/>
      <c r="DP60" s="153" t="n"/>
      <c r="DQ60" s="153" t="n"/>
      <c r="DR60" s="153" t="n"/>
      <c r="DS60" s="153" t="n"/>
      <c r="DT60" s="153" t="n"/>
      <c r="DU60" s="153" t="n"/>
      <c r="DV60" s="153" t="n"/>
      <c r="DW60" s="153" t="n"/>
      <c r="DX60" s="153" t="n"/>
      <c r="DY60" s="153" t="n"/>
      <c r="DZ60" s="153" t="n"/>
    </row>
    <row customHeight="1" ht="30.75" r="61" s="817">
      <c r="A61" s="81" t="inlineStr">
        <is>
          <t>SECCIÓN A.3: NIÑOS Y NIÑAS CON REZAGO, DÉFICIT U OTRA VULNERABILIDAD DERIVADOS A ALGUNA MODALIDAD DE ESTIMULACIÓN EN LA PRIMERA EVALUACIÓN</t>
        </is>
      </c>
      <c r="B61" s="81" t="n"/>
      <c r="C61" s="81" t="n"/>
      <c r="D61" s="81" t="n"/>
      <c r="E61" s="81" t="n"/>
      <c r="F61" s="81" t="n"/>
      <c r="G61" s="81" t="n"/>
      <c r="H61" s="81" t="n"/>
      <c r="I61" s="81" t="n"/>
      <c r="J61" s="81" t="n"/>
      <c r="K61" s="81" t="n"/>
      <c r="L61" s="81" t="n"/>
      <c r="M61" s="81" t="n"/>
      <c r="N61" s="81" t="n"/>
      <c r="O61" s="81" t="n"/>
      <c r="P61" s="81" t="n"/>
      <c r="Q61" s="81" t="n"/>
      <c r="R61" s="163" t="n"/>
      <c r="S61" s="163" t="n"/>
      <c r="T61" s="163" t="n"/>
      <c r="U61" s="163" t="n"/>
      <c r="V61" s="163" t="n"/>
      <c r="W61" s="163" t="n"/>
      <c r="X61" s="163" t="n"/>
      <c r="Y61" s="163" t="n"/>
      <c r="Z61" s="163" t="n"/>
      <c r="AA61" s="163" t="n"/>
      <c r="AB61" s="151" t="n"/>
      <c r="AC61" s="151" t="n"/>
      <c r="AD61" s="151" t="n"/>
      <c r="AE61" s="151" t="n"/>
      <c r="AF61" s="151" t="n"/>
      <c r="AG61" s="151" t="n"/>
      <c r="AH61" s="151" t="n"/>
      <c r="AI61" s="151" t="n"/>
      <c r="AJ61" s="151" t="n"/>
      <c r="AK61" s="151" t="n"/>
      <c r="AL61" s="151" t="n"/>
      <c r="AM61" s="151" t="n"/>
      <c r="AN61" s="151" t="n"/>
      <c r="AO61" s="151" t="n"/>
      <c r="AP61" s="151" t="n"/>
      <c r="AQ61" s="151" t="n"/>
      <c r="AR61" s="151" t="n"/>
      <c r="AS61" s="151" t="n"/>
      <c r="AT61" s="151" t="n"/>
      <c r="AU61" s="151" t="n"/>
      <c r="AV61" s="151" t="n"/>
      <c r="AW61" s="151" t="n"/>
      <c r="AX61" s="151" t="n"/>
      <c r="AY61" s="151" t="n"/>
      <c r="AZ61" s="151" t="n"/>
      <c r="BA61" s="151" t="n"/>
      <c r="BB61" s="151" t="n"/>
      <c r="BC61" s="151" t="n"/>
      <c r="BD61" s="151" t="n"/>
      <c r="BE61" s="151" t="n"/>
      <c r="BF61" s="151" t="n"/>
      <c r="BG61" s="151" t="n"/>
      <c r="BH61" s="151" t="n"/>
      <c r="BI61" s="151" t="n"/>
      <c r="BJ61" s="151" t="n"/>
      <c r="BK61" s="151" t="n"/>
      <c r="BL61" s="151" t="n"/>
      <c r="BM61" s="151" t="n"/>
      <c r="BN61" s="151" t="n"/>
      <c r="BO61" s="151" t="n"/>
      <c r="BP61" s="151" t="n"/>
      <c r="BQ61" s="151" t="n"/>
      <c r="BR61" s="151" t="n"/>
      <c r="BS61" s="151" t="n"/>
      <c r="BT61" s="151" t="n"/>
      <c r="BU61" s="151" t="n"/>
      <c r="BV61" s="151" t="n"/>
      <c r="BW61" s="151" t="n"/>
      <c r="BX61" s="151" t="n"/>
      <c r="BY61" s="151" t="n"/>
      <c r="BZ61" s="151" t="n"/>
      <c r="CA61" s="152" t="n"/>
      <c r="CB61" s="152" t="n"/>
      <c r="CC61" s="152" t="n"/>
      <c r="CD61" s="152" t="n"/>
      <c r="CE61" s="152" t="n"/>
      <c r="CF61" s="152" t="n"/>
      <c r="CG61" s="152" t="n"/>
      <c r="CH61" s="152" t="n"/>
      <c r="CI61" s="152" t="n"/>
      <c r="CJ61" s="152" t="n"/>
      <c r="CK61" s="152" t="n"/>
      <c r="CL61" s="152" t="n"/>
      <c r="CM61" s="152" t="n"/>
      <c r="CN61" s="152" t="n"/>
      <c r="CO61" s="152" t="n"/>
      <c r="CP61" s="152" t="n"/>
      <c r="CQ61" s="152" t="n"/>
      <c r="CR61" s="152" t="n"/>
      <c r="CS61" s="152" t="n"/>
      <c r="CT61" s="152" t="n"/>
      <c r="CU61" s="152" t="n"/>
      <c r="CV61" s="152" t="n"/>
      <c r="CW61" s="152" t="n"/>
      <c r="CX61" s="152" t="n"/>
      <c r="CY61" s="152" t="n"/>
      <c r="CZ61" s="152" t="n"/>
      <c r="DA61" s="153" t="n"/>
      <c r="DB61" s="153" t="n"/>
      <c r="DC61" s="153" t="n"/>
      <c r="DD61" s="153" t="n"/>
      <c r="DE61" s="153" t="n"/>
      <c r="DF61" s="153" t="n"/>
      <c r="DG61" s="153" t="n"/>
      <c r="DH61" s="153" t="n"/>
      <c r="DI61" s="153" t="n"/>
      <c r="DJ61" s="153" t="n"/>
      <c r="DK61" s="153" t="n"/>
      <c r="DL61" s="153" t="n"/>
      <c r="DM61" s="153" t="n"/>
      <c r="DN61" s="153" t="n"/>
      <c r="DO61" s="153" t="n"/>
      <c r="DP61" s="153" t="n"/>
      <c r="DQ61" s="153" t="n"/>
      <c r="DR61" s="153" t="n"/>
      <c r="DS61" s="153" t="n"/>
      <c r="DT61" s="153" t="n"/>
      <c r="DU61" s="153" t="n"/>
      <c r="DV61" s="153" t="n"/>
      <c r="DW61" s="153" t="n"/>
      <c r="DX61" s="153" t="n"/>
      <c r="DY61" s="153" t="n"/>
      <c r="DZ61" s="153" t="n"/>
    </row>
    <row customHeight="1" ht="15.75" r="62" s="817">
      <c r="A62" s="844" t="inlineStr">
        <is>
          <t>NIÑO / A</t>
        </is>
      </c>
      <c r="B62" s="833" t="n"/>
      <c r="C62" s="569" t="inlineStr">
        <is>
          <t xml:space="preserve">TOTAL    </t>
        </is>
      </c>
      <c r="D62" s="832" t="n"/>
      <c r="E62" s="833" t="n"/>
      <c r="F62" s="857" t="inlineStr">
        <is>
          <t>POR EDAD</t>
        </is>
      </c>
      <c r="G62" s="824" t="n"/>
      <c r="H62" s="824" t="n"/>
      <c r="I62" s="824" t="n"/>
      <c r="J62" s="824" t="n"/>
      <c r="K62" s="824" t="n"/>
      <c r="L62" s="824" t="n"/>
      <c r="M62" s="824" t="n"/>
      <c r="N62" s="824" t="n"/>
      <c r="O62" s="824" t="n"/>
      <c r="P62" s="824" t="n"/>
      <c r="Q62" s="845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51" t="n"/>
      <c r="AC62" s="151" t="n"/>
      <c r="AD62" s="151" t="n"/>
      <c r="AE62" s="151" t="n"/>
      <c r="AF62" s="151" t="n"/>
      <c r="AG62" s="151" t="n"/>
      <c r="AH62" s="151" t="n"/>
      <c r="AI62" s="151" t="n"/>
      <c r="AJ62" s="151" t="n"/>
      <c r="AK62" s="151" t="n"/>
      <c r="AL62" s="151" t="n"/>
      <c r="AM62" s="151" t="n"/>
      <c r="AN62" s="151" t="n"/>
      <c r="AO62" s="151" t="n"/>
      <c r="AP62" s="151" t="n"/>
      <c r="AQ62" s="151" t="n"/>
      <c r="AR62" s="151" t="n"/>
      <c r="AS62" s="151" t="n"/>
      <c r="AT62" s="151" t="n"/>
      <c r="AU62" s="151" t="n"/>
      <c r="AV62" s="151" t="n"/>
      <c r="AW62" s="151" t="n"/>
      <c r="AX62" s="151" t="n"/>
      <c r="AY62" s="151" t="n"/>
      <c r="AZ62" s="151" t="n"/>
      <c r="BA62" s="151" t="n"/>
      <c r="BB62" s="151" t="n"/>
      <c r="BC62" s="151" t="n"/>
      <c r="BD62" s="151" t="n"/>
      <c r="BE62" s="151" t="n"/>
      <c r="BF62" s="151" t="n"/>
      <c r="BG62" s="151" t="n"/>
      <c r="BH62" s="151" t="n"/>
      <c r="BI62" s="151" t="n"/>
      <c r="BJ62" s="151" t="n"/>
      <c r="BK62" s="151" t="n"/>
      <c r="BL62" s="151" t="n"/>
      <c r="BM62" s="151" t="n"/>
      <c r="BN62" s="151" t="n"/>
      <c r="BO62" s="151" t="n"/>
      <c r="BP62" s="151" t="n"/>
      <c r="BQ62" s="151" t="n"/>
      <c r="BR62" s="151" t="n"/>
      <c r="BS62" s="151" t="n"/>
      <c r="BT62" s="151" t="n"/>
      <c r="BU62" s="151" t="n"/>
      <c r="BV62" s="151" t="n"/>
      <c r="BW62" s="151" t="n"/>
      <c r="BX62" s="151" t="n"/>
      <c r="BY62" s="151" t="n"/>
      <c r="BZ62" s="151" t="n"/>
      <c r="CA62" s="152" t="n"/>
      <c r="CB62" s="152" t="n"/>
      <c r="CC62" s="152" t="n"/>
      <c r="CD62" s="152" t="n"/>
      <c r="CE62" s="152" t="n"/>
      <c r="CF62" s="152" t="n"/>
      <c r="CG62" s="152" t="n"/>
      <c r="CH62" s="152" t="n"/>
      <c r="CI62" s="152" t="n"/>
      <c r="CJ62" s="152" t="n"/>
      <c r="CK62" s="152" t="n"/>
      <c r="CL62" s="152" t="n"/>
      <c r="CM62" s="152" t="n"/>
      <c r="CN62" s="152" t="n"/>
      <c r="CO62" s="152" t="n"/>
      <c r="CP62" s="152" t="n"/>
      <c r="CQ62" s="152" t="n"/>
      <c r="CR62" s="152" t="n"/>
      <c r="CS62" s="152" t="n"/>
      <c r="CT62" s="152" t="n"/>
      <c r="CU62" s="152" t="n"/>
      <c r="CV62" s="152" t="n"/>
      <c r="CW62" s="152" t="n"/>
      <c r="CX62" s="152" t="n"/>
      <c r="CY62" s="152" t="n"/>
      <c r="CZ62" s="152" t="n"/>
      <c r="DA62" s="153" t="n"/>
      <c r="DB62" s="153" t="n"/>
      <c r="DC62" s="153" t="n"/>
      <c r="DD62" s="153" t="n"/>
      <c r="DE62" s="153" t="n"/>
      <c r="DF62" s="153" t="n"/>
      <c r="DG62" s="153" t="n"/>
      <c r="DH62" s="153" t="n"/>
      <c r="DI62" s="153" t="n"/>
      <c r="DJ62" s="153" t="n"/>
      <c r="DK62" s="153" t="n"/>
      <c r="DL62" s="153" t="n"/>
      <c r="DM62" s="153" t="n"/>
      <c r="DN62" s="153" t="n"/>
      <c r="DO62" s="153" t="n"/>
      <c r="DP62" s="153" t="n"/>
      <c r="DQ62" s="153" t="n"/>
      <c r="DR62" s="153" t="n"/>
      <c r="DS62" s="153" t="n"/>
      <c r="DT62" s="153" t="n"/>
      <c r="DU62" s="153" t="n"/>
      <c r="DV62" s="153" t="n"/>
      <c r="DW62" s="153" t="n"/>
      <c r="DX62" s="153" t="n"/>
      <c r="DY62" s="153" t="n"/>
      <c r="DZ62" s="153" t="n"/>
    </row>
    <row customHeight="1" ht="15.75" r="63" s="817">
      <c r="A63" s="846" t="n"/>
      <c r="B63" s="837" t="n"/>
      <c r="C63" s="847" t="n"/>
      <c r="D63" s="819" t="n"/>
      <c r="E63" s="848" t="n"/>
      <c r="F63" s="730" t="inlineStr">
        <is>
          <t>Menor 7 meses</t>
        </is>
      </c>
      <c r="G63" s="838" t="n"/>
      <c r="H63" s="730" t="inlineStr">
        <is>
          <t>7 - 11 meses</t>
        </is>
      </c>
      <c r="I63" s="838" t="n"/>
      <c r="J63" s="730" t="inlineStr">
        <is>
          <t>12 - 17 meses</t>
        </is>
      </c>
      <c r="K63" s="838" t="n"/>
      <c r="L63" s="730" t="inlineStr">
        <is>
          <t>18 - 23 meses</t>
        </is>
      </c>
      <c r="M63" s="838" t="n"/>
      <c r="N63" s="730" t="inlineStr">
        <is>
          <t>24 - 47 meses</t>
        </is>
      </c>
      <c r="O63" s="838" t="n"/>
      <c r="P63" s="643" t="inlineStr">
        <is>
          <t>48 - 59 meses</t>
        </is>
      </c>
      <c r="Q63" s="849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51" t="n"/>
      <c r="AC63" s="151" t="n"/>
      <c r="AD63" s="151" t="n"/>
      <c r="AE63" s="151" t="n"/>
      <c r="AF63" s="151" t="n"/>
      <c r="AG63" s="151" t="n"/>
      <c r="AH63" s="151" t="n"/>
      <c r="AI63" s="151" t="n"/>
      <c r="AJ63" s="151" t="n"/>
      <c r="AK63" s="151" t="n"/>
      <c r="AL63" s="151" t="n"/>
      <c r="AM63" s="151" t="n"/>
      <c r="AN63" s="151" t="n"/>
      <c r="AO63" s="151" t="n"/>
      <c r="AP63" s="151" t="n"/>
      <c r="AQ63" s="151" t="n"/>
      <c r="AR63" s="151" t="n"/>
      <c r="AS63" s="151" t="n"/>
      <c r="AT63" s="151" t="n"/>
      <c r="AU63" s="151" t="n"/>
      <c r="AV63" s="151" t="n"/>
      <c r="AW63" s="151" t="n"/>
      <c r="AX63" s="151" t="n"/>
      <c r="AY63" s="151" t="n"/>
      <c r="AZ63" s="151" t="n"/>
      <c r="BA63" s="151" t="n"/>
      <c r="BB63" s="151" t="n"/>
      <c r="BC63" s="151" t="n"/>
      <c r="BD63" s="151" t="n"/>
      <c r="BE63" s="151" t="n"/>
      <c r="BF63" s="151" t="n"/>
      <c r="BG63" s="151" t="n"/>
      <c r="BH63" s="151" t="n"/>
      <c r="BI63" s="151" t="n"/>
      <c r="BJ63" s="151" t="n"/>
      <c r="BK63" s="151" t="n"/>
      <c r="BL63" s="151" t="n"/>
      <c r="BM63" s="151" t="n"/>
      <c r="BN63" s="151" t="n"/>
      <c r="BO63" s="151" t="n"/>
      <c r="BP63" s="151" t="n"/>
      <c r="BQ63" s="151" t="n"/>
      <c r="BR63" s="151" t="n"/>
      <c r="BS63" s="151" t="n"/>
      <c r="BT63" s="151" t="n"/>
      <c r="BU63" s="151" t="n"/>
      <c r="BV63" s="151" t="n"/>
      <c r="BW63" s="151" t="n"/>
      <c r="BX63" s="151" t="n"/>
      <c r="BY63" s="151" t="n"/>
      <c r="BZ63" s="151" t="n"/>
      <c r="CA63" s="152" t="n"/>
      <c r="CB63" s="152" t="n"/>
      <c r="CC63" s="152" t="n"/>
      <c r="CD63" s="152" t="n"/>
      <c r="CE63" s="152" t="n"/>
      <c r="CF63" s="152" t="n"/>
      <c r="CG63" s="152" t="n"/>
      <c r="CH63" s="152" t="n"/>
      <c r="CI63" s="152" t="n"/>
      <c r="CJ63" s="152" t="n"/>
      <c r="CK63" s="152" t="n"/>
      <c r="CL63" s="152" t="n"/>
      <c r="CM63" s="152" t="n"/>
      <c r="CN63" s="152" t="n"/>
      <c r="CO63" s="152" t="n"/>
      <c r="CP63" s="152" t="n"/>
      <c r="CQ63" s="152" t="n"/>
      <c r="CR63" s="152" t="n"/>
      <c r="CS63" s="152" t="n"/>
      <c r="CT63" s="152" t="n"/>
      <c r="CU63" s="152" t="n"/>
      <c r="CV63" s="152" t="n"/>
      <c r="CW63" s="152" t="n"/>
      <c r="CX63" s="152" t="n"/>
      <c r="CY63" s="152" t="n"/>
      <c r="CZ63" s="152" t="n"/>
      <c r="DA63" s="153" t="n"/>
      <c r="DB63" s="153" t="n"/>
      <c r="DC63" s="153" t="n"/>
      <c r="DD63" s="153" t="n"/>
      <c r="DE63" s="153" t="n"/>
      <c r="DF63" s="153" t="n"/>
      <c r="DG63" s="153" t="n"/>
      <c r="DH63" s="153" t="n"/>
      <c r="DI63" s="153" t="n"/>
      <c r="DJ63" s="153" t="n"/>
      <c r="DK63" s="153" t="n"/>
      <c r="DL63" s="153" t="n"/>
      <c r="DM63" s="153" t="n"/>
      <c r="DN63" s="153" t="n"/>
      <c r="DO63" s="153" t="n"/>
      <c r="DP63" s="153" t="n"/>
      <c r="DQ63" s="153" t="n"/>
      <c r="DR63" s="153" t="n"/>
      <c r="DS63" s="153" t="n"/>
      <c r="DT63" s="153" t="n"/>
      <c r="DU63" s="153" t="n"/>
      <c r="DV63" s="153" t="n"/>
      <c r="DW63" s="153" t="n"/>
      <c r="DX63" s="153" t="n"/>
      <c r="DY63" s="153" t="n"/>
      <c r="DZ63" s="153" t="n"/>
    </row>
    <row customHeight="1" ht="15.75" r="64" s="817">
      <c r="A64" s="850" t="n"/>
      <c r="B64" s="848" t="n"/>
      <c r="C64" s="214" t="inlineStr">
        <is>
          <t>Ambos Sexos</t>
        </is>
      </c>
      <c r="D64" s="32" t="inlineStr">
        <is>
          <t>Hombres</t>
        </is>
      </c>
      <c r="E64" s="280" t="inlineStr">
        <is>
          <t>Mujeres</t>
        </is>
      </c>
      <c r="F64" s="281" t="inlineStr">
        <is>
          <t>Hombres</t>
        </is>
      </c>
      <c r="G64" s="282" t="inlineStr">
        <is>
          <t>Mujeres</t>
        </is>
      </c>
      <c r="H64" s="281" t="inlineStr">
        <is>
          <t>Hombres</t>
        </is>
      </c>
      <c r="I64" s="282" t="inlineStr">
        <is>
          <t>Mujeres</t>
        </is>
      </c>
      <c r="J64" s="281" t="inlineStr">
        <is>
          <t>Hombres</t>
        </is>
      </c>
      <c r="K64" s="282" t="inlineStr">
        <is>
          <t>Mujeres</t>
        </is>
      </c>
      <c r="L64" s="281" t="inlineStr">
        <is>
          <t>Hombres</t>
        </is>
      </c>
      <c r="M64" s="282" t="inlineStr">
        <is>
          <t>Mujeres</t>
        </is>
      </c>
      <c r="N64" s="281" t="inlineStr">
        <is>
          <t>Hombres</t>
        </is>
      </c>
      <c r="O64" s="282" t="inlineStr">
        <is>
          <t>Mujeres</t>
        </is>
      </c>
      <c r="P64" s="281" t="inlineStr">
        <is>
          <t>Hombres</t>
        </is>
      </c>
      <c r="Q64" s="283" t="inlineStr">
        <is>
          <t>Mujeres</t>
        </is>
      </c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51" t="n"/>
      <c r="AC64" s="151" t="n"/>
      <c r="AD64" s="151" t="n"/>
      <c r="AE64" s="151" t="n"/>
      <c r="AF64" s="151" t="n"/>
      <c r="AG64" s="151" t="n"/>
      <c r="AH64" s="151" t="n"/>
      <c r="AI64" s="151" t="n"/>
      <c r="AJ64" s="151" t="n"/>
      <c r="AK64" s="151" t="n"/>
      <c r="AL64" s="151" t="n"/>
      <c r="AM64" s="151" t="n"/>
      <c r="AN64" s="151" t="n"/>
      <c r="AO64" s="151" t="n"/>
      <c r="AP64" s="151" t="n"/>
      <c r="AQ64" s="151" t="n"/>
      <c r="AR64" s="151" t="n"/>
      <c r="AS64" s="151" t="n"/>
      <c r="AT64" s="151" t="n"/>
      <c r="AU64" s="151" t="n"/>
      <c r="AV64" s="151" t="n"/>
      <c r="AW64" s="151" t="n"/>
      <c r="AX64" s="151" t="n"/>
      <c r="AY64" s="151" t="n"/>
      <c r="AZ64" s="151" t="n"/>
      <c r="BA64" s="151" t="n"/>
      <c r="BB64" s="151" t="n"/>
      <c r="BC64" s="151" t="n"/>
      <c r="BD64" s="151" t="n"/>
      <c r="BE64" s="151" t="n"/>
      <c r="BF64" s="151" t="n"/>
      <c r="BG64" s="151" t="n"/>
      <c r="BH64" s="151" t="n"/>
      <c r="BI64" s="151" t="n"/>
      <c r="BJ64" s="151" t="n"/>
      <c r="BK64" s="151" t="n"/>
      <c r="BL64" s="151" t="n"/>
      <c r="BM64" s="151" t="n"/>
      <c r="BN64" s="151" t="n"/>
      <c r="BO64" s="151" t="n"/>
      <c r="BP64" s="151" t="n"/>
      <c r="BQ64" s="151" t="n"/>
      <c r="BR64" s="151" t="n"/>
      <c r="BS64" s="151" t="n"/>
      <c r="BT64" s="151" t="n"/>
      <c r="BU64" s="151" t="n"/>
      <c r="BV64" s="151" t="n"/>
      <c r="BW64" s="151" t="n"/>
      <c r="BX64" s="151" t="n"/>
      <c r="BY64" s="151" t="n"/>
      <c r="BZ64" s="151" t="n"/>
      <c r="CA64" s="152" t="n"/>
      <c r="CB64" s="152" t="n"/>
      <c r="CC64" s="152" t="n"/>
      <c r="CD64" s="152" t="n"/>
      <c r="CE64" s="152" t="n"/>
      <c r="CF64" s="152" t="n"/>
      <c r="CG64" s="152" t="n"/>
      <c r="CH64" s="152" t="n"/>
      <c r="CI64" s="152" t="n"/>
      <c r="CJ64" s="152" t="n"/>
      <c r="CK64" s="152" t="n"/>
      <c r="CL64" s="152" t="n"/>
      <c r="CM64" s="152" t="n"/>
      <c r="CN64" s="152" t="n"/>
      <c r="CO64" s="152" t="n"/>
      <c r="CP64" s="152" t="n"/>
      <c r="CQ64" s="152" t="n"/>
      <c r="CR64" s="152" t="n"/>
      <c r="CS64" s="152" t="n"/>
      <c r="CT64" s="152" t="n"/>
      <c r="CU64" s="152" t="n"/>
      <c r="CV64" s="152" t="n"/>
      <c r="CW64" s="152" t="n"/>
      <c r="CX64" s="152" t="n"/>
      <c r="CY64" s="152" t="n"/>
      <c r="CZ64" s="152" t="n"/>
      <c r="DA64" s="153" t="n"/>
      <c r="DB64" s="153" t="n"/>
      <c r="DC64" s="153" t="n"/>
      <c r="DD64" s="153" t="n"/>
      <c r="DE64" s="153" t="n"/>
      <c r="DF64" s="153" t="n"/>
      <c r="DG64" s="153" t="n"/>
      <c r="DH64" s="153" t="n"/>
      <c r="DI64" s="153" t="n"/>
      <c r="DJ64" s="153" t="n"/>
      <c r="DK64" s="153" t="n"/>
      <c r="DL64" s="153" t="n"/>
      <c r="DM64" s="153" t="n"/>
      <c r="DN64" s="153" t="n"/>
      <c r="DO64" s="153" t="n"/>
      <c r="DP64" s="153" t="n"/>
      <c r="DQ64" s="153" t="n"/>
      <c r="DR64" s="153" t="n"/>
      <c r="DS64" s="153" t="n"/>
      <c r="DT64" s="153" t="n"/>
      <c r="DU64" s="153" t="n"/>
      <c r="DV64" s="153" t="n"/>
      <c r="DW64" s="153" t="n"/>
      <c r="DX64" s="153" t="n"/>
      <c r="DY64" s="153" t="n"/>
      <c r="DZ64" s="153" t="n"/>
    </row>
    <row customHeight="1" ht="15.75" r="65" s="817">
      <c r="A65" s="858" t="inlineStr">
        <is>
          <t>NORMAL CON REZAGO</t>
        </is>
      </c>
      <c r="B65" s="859" t="n"/>
      <c r="C65" s="286">
        <f>SUM(D65+E65)</f>
        <v/>
      </c>
      <c r="D65" s="287">
        <f>SUM(F65+H65+J65+L65+N65+P65)</f>
        <v/>
      </c>
      <c r="E65" s="288">
        <f>SUM(G65+I65+K65+M65+O65+Q65)</f>
        <v/>
      </c>
      <c r="F65" s="44" t="n"/>
      <c r="G65" s="50" t="n"/>
      <c r="H65" s="44" t="n"/>
      <c r="I65" s="50" t="n"/>
      <c r="J65" s="44" t="n"/>
      <c r="K65" s="106" t="n"/>
      <c r="L65" s="44" t="n"/>
      <c r="M65" s="106" t="n"/>
      <c r="N65" s="248" t="n"/>
      <c r="O65" s="106" t="n"/>
      <c r="P65" s="248" t="n"/>
      <c r="Q65" s="289" t="n"/>
      <c r="R65" s="52">
        <f>CA65</f>
        <v/>
      </c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51" t="n"/>
      <c r="AE65" s="151" t="n"/>
      <c r="AF65" s="151" t="n"/>
      <c r="AG65" s="151" t="n"/>
      <c r="AH65" s="151" t="n"/>
      <c r="AI65" s="151" t="n"/>
      <c r="AJ65" s="151" t="n"/>
      <c r="AK65" s="151" t="n"/>
      <c r="AL65" s="151" t="n"/>
      <c r="AM65" s="151" t="n"/>
      <c r="AN65" s="151" t="n"/>
      <c r="AO65" s="151" t="n"/>
      <c r="AP65" s="151" t="n"/>
      <c r="AQ65" s="151" t="n"/>
      <c r="AR65" s="151" t="n"/>
      <c r="AS65" s="151" t="n"/>
      <c r="AT65" s="151" t="n"/>
      <c r="AU65" s="151" t="n"/>
      <c r="AV65" s="151" t="n"/>
      <c r="AW65" s="151" t="n"/>
      <c r="AX65" s="151" t="n"/>
      <c r="AY65" s="151" t="n"/>
      <c r="AZ65" s="151" t="n"/>
      <c r="BA65" s="151" t="n"/>
      <c r="BB65" s="151" t="n"/>
      <c r="BC65" s="151" t="n"/>
      <c r="BD65" s="151" t="n"/>
      <c r="BE65" s="151" t="n"/>
      <c r="BF65" s="151" t="n"/>
      <c r="BG65" s="151" t="n"/>
      <c r="BH65" s="151" t="n"/>
      <c r="BI65" s="151" t="n"/>
      <c r="BJ65" s="151" t="n"/>
      <c r="BK65" s="151" t="n"/>
      <c r="BL65" s="151" t="n"/>
      <c r="BM65" s="151" t="n"/>
      <c r="BN65" s="151" t="n"/>
      <c r="BO65" s="151" t="n"/>
      <c r="BP65" s="151" t="n"/>
      <c r="BQ65" s="151" t="n"/>
      <c r="BR65" s="151" t="n"/>
      <c r="BS65" s="151" t="n"/>
      <c r="BT65" s="151" t="n"/>
      <c r="BU65" s="151" t="n"/>
      <c r="BV65" s="151" t="n"/>
      <c r="BW65" s="151" t="n"/>
      <c r="BX65" s="151" t="n"/>
      <c r="BY65" s="151" t="n"/>
      <c r="BZ65" s="151" t="n"/>
      <c r="CA65" s="152">
        <f>IF(C65&lt;&gt;[1]A05!C84,"* Niños derivados deben ser iguales al ingreso de niños(as) Normal con Rezago a salas de estimulación REM A05 sección F. ","")</f>
        <v/>
      </c>
      <c r="CB65" s="152" t="n"/>
      <c r="CC65" s="152" t="n"/>
      <c r="CD65" s="152" t="n"/>
      <c r="CE65" s="152" t="n"/>
      <c r="CF65" s="152" t="n"/>
      <c r="CG65" s="152" t="n"/>
      <c r="CH65" s="152" t="n"/>
      <c r="CI65" s="152" t="n"/>
      <c r="CJ65" s="152" t="n"/>
      <c r="CK65" s="152" t="n"/>
      <c r="CL65" s="152" t="n"/>
      <c r="CM65" s="152" t="n"/>
      <c r="CN65" s="152" t="n"/>
      <c r="CO65" s="152" t="n"/>
      <c r="CP65" s="152" t="n"/>
      <c r="CQ65" s="152" t="n"/>
      <c r="CR65" s="152" t="n"/>
      <c r="CS65" s="152" t="n"/>
      <c r="CT65" s="152" t="n"/>
      <c r="CU65" s="152" t="n"/>
      <c r="CV65" s="152" t="n"/>
      <c r="CW65" s="152" t="n"/>
      <c r="CX65" s="152" t="n"/>
      <c r="CY65" s="152" t="n"/>
      <c r="CZ65" s="152" t="n"/>
      <c r="DA65" s="153" t="n"/>
      <c r="DB65" s="153" t="n"/>
      <c r="DC65" s="153" t="n"/>
      <c r="DD65" s="153" t="n"/>
      <c r="DE65" s="153" t="n"/>
      <c r="DF65" s="153" t="n"/>
      <c r="DG65" s="153" t="n"/>
      <c r="DH65" s="153" t="n"/>
      <c r="DI65" s="153" t="n"/>
      <c r="DJ65" s="153" t="n"/>
      <c r="DK65" s="153" t="n"/>
      <c r="DL65" s="153" t="n"/>
      <c r="DM65" s="153" t="n"/>
      <c r="DN65" s="153" t="n"/>
      <c r="DO65" s="153" t="n"/>
      <c r="DP65" s="153" t="n"/>
      <c r="DQ65" s="153" t="n"/>
      <c r="DR65" s="153" t="n"/>
      <c r="DS65" s="153" t="n"/>
      <c r="DT65" s="153" t="n"/>
      <c r="DU65" s="153" t="n"/>
      <c r="DV65" s="153" t="n"/>
      <c r="DW65" s="153" t="n"/>
      <c r="DX65" s="153" t="n"/>
      <c r="DY65" s="153" t="n"/>
      <c r="DZ65" s="153" t="n"/>
    </row>
    <row customHeight="1" ht="15.75" r="66" s="817">
      <c r="A66" s="860" t="inlineStr">
        <is>
          <t>RIESGO</t>
        </is>
      </c>
      <c r="B66" s="861" t="n"/>
      <c r="C66" s="292">
        <f>SUM(D66+E66)</f>
        <v/>
      </c>
      <c r="D66" s="293">
        <f>SUM(F66+H66+J66+L66+N66+P66)</f>
        <v/>
      </c>
      <c r="E66" s="294">
        <f>SUM(G66+I66+K66+M66+O66+Q66)</f>
        <v/>
      </c>
      <c r="F66" s="56" t="n"/>
      <c r="G66" s="295" t="n"/>
      <c r="H66" s="124" t="n"/>
      <c r="I66" s="295" t="n"/>
      <c r="J66" s="124" t="n"/>
      <c r="K66" s="123" t="n"/>
      <c r="L66" s="124" t="n"/>
      <c r="M66" s="123" t="n"/>
      <c r="N66" s="229" t="n"/>
      <c r="O66" s="123" t="n"/>
      <c r="P66" s="229" t="n"/>
      <c r="Q66" s="184" t="n"/>
      <c r="R66" s="52">
        <f>CA66</f>
        <v/>
      </c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51" t="n"/>
      <c r="AE66" s="151" t="n"/>
      <c r="AF66" s="151" t="n"/>
      <c r="AG66" s="151" t="n"/>
      <c r="AH66" s="151" t="n"/>
      <c r="AI66" s="151" t="n"/>
      <c r="AJ66" s="151" t="n"/>
      <c r="AK66" s="151" t="n"/>
      <c r="AL66" s="151" t="n"/>
      <c r="AM66" s="151" t="n"/>
      <c r="AN66" s="151" t="n"/>
      <c r="AO66" s="151" t="n"/>
      <c r="AP66" s="151" t="n"/>
      <c r="AQ66" s="151" t="n"/>
      <c r="AR66" s="151" t="n"/>
      <c r="AS66" s="151" t="n"/>
      <c r="AT66" s="151" t="n"/>
      <c r="AU66" s="151" t="n"/>
      <c r="AV66" s="151" t="n"/>
      <c r="AW66" s="151" t="n"/>
      <c r="AX66" s="151" t="n"/>
      <c r="AY66" s="151" t="n"/>
      <c r="AZ66" s="151" t="n"/>
      <c r="BA66" s="151" t="n"/>
      <c r="BB66" s="151" t="n"/>
      <c r="BC66" s="151" t="n"/>
      <c r="BD66" s="151" t="n"/>
      <c r="BE66" s="151" t="n"/>
      <c r="BF66" s="151" t="n"/>
      <c r="BG66" s="151" t="n"/>
      <c r="BH66" s="151" t="n"/>
      <c r="BI66" s="151" t="n"/>
      <c r="BJ66" s="151" t="n"/>
      <c r="BK66" s="151" t="n"/>
      <c r="BL66" s="151" t="n"/>
      <c r="BM66" s="151" t="n"/>
      <c r="BN66" s="151" t="n"/>
      <c r="BO66" s="151" t="n"/>
      <c r="BP66" s="151" t="n"/>
      <c r="BQ66" s="151" t="n"/>
      <c r="BR66" s="151" t="n"/>
      <c r="BS66" s="151" t="n"/>
      <c r="BT66" s="151" t="n"/>
      <c r="BU66" s="151" t="n"/>
      <c r="BV66" s="151" t="n"/>
      <c r="BW66" s="151" t="n"/>
      <c r="BX66" s="151" t="n"/>
      <c r="BY66" s="151" t="n"/>
      <c r="BZ66" s="151" t="n"/>
      <c r="CA66" s="152">
        <f>IF(C66&lt;&gt;[1]A05!C85,"* Niños derivados deben ser iguales al ingreso de niños(as) con Riesgo a salas de estimulación REM A05 sección F. ","")</f>
        <v/>
      </c>
      <c r="CB66" s="152" t="n"/>
      <c r="CC66" s="152" t="n"/>
      <c r="CD66" s="152" t="n"/>
      <c r="CE66" s="152" t="n"/>
      <c r="CF66" s="152" t="n"/>
      <c r="CG66" s="152" t="n"/>
      <c r="CH66" s="152" t="n"/>
      <c r="CI66" s="152" t="n"/>
      <c r="CJ66" s="152" t="n"/>
      <c r="CK66" s="152" t="n"/>
      <c r="CL66" s="152" t="n"/>
      <c r="CM66" s="152" t="n"/>
      <c r="CN66" s="152" t="n"/>
      <c r="CO66" s="152" t="n"/>
      <c r="CP66" s="152" t="n"/>
      <c r="CQ66" s="152" t="n"/>
      <c r="CR66" s="152" t="n"/>
      <c r="CS66" s="152" t="n"/>
      <c r="CT66" s="152" t="n"/>
      <c r="CU66" s="152" t="n"/>
      <c r="CV66" s="152" t="n"/>
      <c r="CW66" s="152" t="n"/>
      <c r="CX66" s="152" t="n"/>
      <c r="CY66" s="152" t="n"/>
      <c r="CZ66" s="152" t="n"/>
      <c r="DA66" s="153" t="n"/>
      <c r="DB66" s="153" t="n"/>
      <c r="DC66" s="153" t="n"/>
      <c r="DD66" s="153" t="n"/>
      <c r="DE66" s="153" t="n"/>
      <c r="DF66" s="153" t="n"/>
      <c r="DG66" s="153" t="n"/>
      <c r="DH66" s="153" t="n"/>
      <c r="DI66" s="153" t="n"/>
      <c r="DJ66" s="153" t="n"/>
      <c r="DK66" s="153" t="n"/>
      <c r="DL66" s="153" t="n"/>
      <c r="DM66" s="153" t="n"/>
      <c r="DN66" s="153" t="n"/>
      <c r="DO66" s="153" t="n"/>
      <c r="DP66" s="153" t="n"/>
      <c r="DQ66" s="153" t="n"/>
      <c r="DR66" s="153" t="n"/>
      <c r="DS66" s="153" t="n"/>
      <c r="DT66" s="153" t="n"/>
      <c r="DU66" s="153" t="n"/>
      <c r="DV66" s="153" t="n"/>
      <c r="DW66" s="153" t="n"/>
      <c r="DX66" s="153" t="n"/>
      <c r="DY66" s="153" t="n"/>
      <c r="DZ66" s="153" t="n"/>
    </row>
    <row customHeight="1" ht="15.75" r="67" s="817">
      <c r="A67" s="862" t="inlineStr">
        <is>
          <t>RETRASO</t>
        </is>
      </c>
      <c r="B67" s="863" t="n"/>
      <c r="C67" s="298">
        <f>SUM(D67+E67)</f>
        <v/>
      </c>
      <c r="D67" s="299">
        <f>SUM(F67+H67+J67+L67+N67+P67)</f>
        <v/>
      </c>
      <c r="E67" s="300">
        <f>SUM(G67+I67+K67+M67+O67+Q67)</f>
        <v/>
      </c>
      <c r="F67" s="68" t="n"/>
      <c r="G67" s="301" t="n"/>
      <c r="H67" s="120" t="n"/>
      <c r="I67" s="302" t="n"/>
      <c r="J67" s="120" t="n"/>
      <c r="K67" s="119" t="n"/>
      <c r="L67" s="120" t="n"/>
      <c r="M67" s="119" t="n"/>
      <c r="N67" s="245" t="n"/>
      <c r="O67" s="119" t="n"/>
      <c r="P67" s="245" t="n"/>
      <c r="Q67" s="303" t="n"/>
      <c r="R67" s="52">
        <f>CA67</f>
        <v/>
      </c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51" t="n"/>
      <c r="AE67" s="151" t="n"/>
      <c r="AF67" s="151" t="n"/>
      <c r="AG67" s="151" t="n"/>
      <c r="AH67" s="151" t="n"/>
      <c r="AI67" s="151" t="n"/>
      <c r="AJ67" s="151" t="n"/>
      <c r="AK67" s="151" t="n"/>
      <c r="AL67" s="151" t="n"/>
      <c r="AM67" s="151" t="n"/>
      <c r="AN67" s="151" t="n"/>
      <c r="AO67" s="151" t="n"/>
      <c r="AP67" s="151" t="n"/>
      <c r="AQ67" s="151" t="n"/>
      <c r="AR67" s="151" t="n"/>
      <c r="AS67" s="151" t="n"/>
      <c r="AT67" s="151" t="n"/>
      <c r="AU67" s="151" t="n"/>
      <c r="AV67" s="151" t="n"/>
      <c r="AW67" s="151" t="n"/>
      <c r="AX67" s="151" t="n"/>
      <c r="AY67" s="151" t="n"/>
      <c r="AZ67" s="151" t="n"/>
      <c r="BA67" s="151" t="n"/>
      <c r="BB67" s="151" t="n"/>
      <c r="BC67" s="151" t="n"/>
      <c r="BD67" s="151" t="n"/>
      <c r="BE67" s="151" t="n"/>
      <c r="BF67" s="151" t="n"/>
      <c r="BG67" s="151" t="n"/>
      <c r="BH67" s="151" t="n"/>
      <c r="BI67" s="151" t="n"/>
      <c r="BJ67" s="151" t="n"/>
      <c r="BK67" s="151" t="n"/>
      <c r="BL67" s="151" t="n"/>
      <c r="BM67" s="151" t="n"/>
      <c r="BN67" s="151" t="n"/>
      <c r="BO67" s="151" t="n"/>
      <c r="BP67" s="151" t="n"/>
      <c r="BQ67" s="151" t="n"/>
      <c r="BR67" s="151" t="n"/>
      <c r="BS67" s="151" t="n"/>
      <c r="BT67" s="151" t="n"/>
      <c r="BU67" s="151" t="n"/>
      <c r="BV67" s="151" t="n"/>
      <c r="BW67" s="151" t="n"/>
      <c r="BX67" s="151" t="n"/>
      <c r="BY67" s="151" t="n"/>
      <c r="BZ67" s="151" t="n"/>
      <c r="CA67" s="152">
        <f>IF(C67&lt;&gt;[1]A05!C86,"* Niños derivados deben ser iguales al ingreso de niños(as) con Retraso a salas de estimulación REM A05 sección F. ","")</f>
        <v/>
      </c>
      <c r="CB67" s="152" t="n"/>
      <c r="CC67" s="152" t="n"/>
      <c r="CD67" s="152" t="n"/>
      <c r="CE67" s="152" t="n"/>
      <c r="CF67" s="152" t="n"/>
      <c r="CG67" s="152" t="n"/>
      <c r="CH67" s="152" t="n"/>
      <c r="CI67" s="152" t="n"/>
      <c r="CJ67" s="152" t="n"/>
      <c r="CK67" s="152" t="n"/>
      <c r="CL67" s="152" t="n"/>
      <c r="CM67" s="152" t="n"/>
      <c r="CN67" s="152" t="n"/>
      <c r="CO67" s="152" t="n"/>
      <c r="CP67" s="152" t="n"/>
      <c r="CQ67" s="152" t="n"/>
      <c r="CR67" s="152" t="n"/>
      <c r="CS67" s="152" t="n"/>
      <c r="CT67" s="152" t="n"/>
      <c r="CU67" s="152" t="n"/>
      <c r="CV67" s="152" t="n"/>
      <c r="CW67" s="152" t="n"/>
      <c r="CX67" s="152" t="n"/>
      <c r="CY67" s="152" t="n"/>
      <c r="CZ67" s="152" t="n"/>
      <c r="DA67" s="153" t="n"/>
      <c r="DB67" s="153" t="n"/>
      <c r="DC67" s="153" t="n"/>
      <c r="DD67" s="153" t="n"/>
      <c r="DE67" s="153" t="n"/>
      <c r="DF67" s="153" t="n"/>
      <c r="DG67" s="153" t="n"/>
      <c r="DH67" s="153" t="n"/>
      <c r="DI67" s="153" t="n"/>
      <c r="DJ67" s="153" t="n"/>
      <c r="DK67" s="153" t="n"/>
      <c r="DL67" s="153" t="n"/>
      <c r="DM67" s="153" t="n"/>
      <c r="DN67" s="153" t="n"/>
      <c r="DO67" s="153" t="n"/>
      <c r="DP67" s="153" t="n"/>
      <c r="DQ67" s="153" t="n"/>
      <c r="DR67" s="153" t="n"/>
      <c r="DS67" s="153" t="n"/>
      <c r="DT67" s="153" t="n"/>
      <c r="DU67" s="153" t="n"/>
      <c r="DV67" s="153" t="n"/>
      <c r="DW67" s="153" t="n"/>
      <c r="DX67" s="153" t="n"/>
      <c r="DY67" s="153" t="n"/>
      <c r="DZ67" s="153" t="n"/>
    </row>
    <row customHeight="1" ht="15.75" r="68" s="817">
      <c r="A68" s="864" t="inlineStr">
        <is>
          <t>OTRA VULNERABILIDAD</t>
        </is>
      </c>
      <c r="B68" s="865" t="n"/>
      <c r="C68" s="306">
        <f>SUM(D68:E68)</f>
        <v/>
      </c>
      <c r="D68" s="307">
        <f>SUM(F68+H68+J68+L68+N68+P68)</f>
        <v/>
      </c>
      <c r="E68" s="308">
        <f>SUM(G68+I68+K68+M68+O68+Q68)</f>
        <v/>
      </c>
      <c r="F68" s="309" t="n"/>
      <c r="G68" s="310" t="n"/>
      <c r="H68" s="309" t="n"/>
      <c r="I68" s="310" t="n"/>
      <c r="J68" s="309" t="n"/>
      <c r="K68" s="311" t="n"/>
      <c r="L68" s="309" t="n"/>
      <c r="M68" s="311" t="n"/>
      <c r="N68" s="312" t="n"/>
      <c r="O68" s="311" t="n"/>
      <c r="P68" s="312" t="n"/>
      <c r="Q68" s="313" t="n"/>
      <c r="R68" s="52">
        <f>CA68</f>
        <v/>
      </c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51" t="n"/>
      <c r="AE68" s="151" t="n"/>
      <c r="AF68" s="151" t="n"/>
      <c r="AG68" s="151" t="n"/>
      <c r="AH68" s="151" t="n"/>
      <c r="AI68" s="151" t="n"/>
      <c r="AJ68" s="151" t="n"/>
      <c r="AK68" s="151" t="n"/>
      <c r="AL68" s="151" t="n"/>
      <c r="AM68" s="151" t="n"/>
      <c r="AN68" s="151" t="n"/>
      <c r="AO68" s="151" t="n"/>
      <c r="AP68" s="151" t="n"/>
      <c r="AQ68" s="151" t="n"/>
      <c r="AR68" s="151" t="n"/>
      <c r="AS68" s="151" t="n"/>
      <c r="AT68" s="151" t="n"/>
      <c r="AU68" s="151" t="n"/>
      <c r="AV68" s="151" t="n"/>
      <c r="AW68" s="151" t="n"/>
      <c r="AX68" s="151" t="n"/>
      <c r="AY68" s="151" t="n"/>
      <c r="AZ68" s="151" t="n"/>
      <c r="BA68" s="151" t="n"/>
      <c r="BB68" s="151" t="n"/>
      <c r="BC68" s="151" t="n"/>
      <c r="BD68" s="151" t="n"/>
      <c r="BE68" s="151" t="n"/>
      <c r="BF68" s="151" t="n"/>
      <c r="BG68" s="151" t="n"/>
      <c r="BH68" s="151" t="n"/>
      <c r="BI68" s="151" t="n"/>
      <c r="BJ68" s="151" t="n"/>
      <c r="BK68" s="151" t="n"/>
      <c r="BL68" s="151" t="n"/>
      <c r="BM68" s="151" t="n"/>
      <c r="BN68" s="151" t="n"/>
      <c r="BO68" s="151" t="n"/>
      <c r="BP68" s="151" t="n"/>
      <c r="BQ68" s="151" t="n"/>
      <c r="BR68" s="151" t="n"/>
      <c r="BS68" s="151" t="n"/>
      <c r="BT68" s="151" t="n"/>
      <c r="BU68" s="151" t="n"/>
      <c r="BV68" s="151" t="n"/>
      <c r="BW68" s="151" t="n"/>
      <c r="BX68" s="151" t="n"/>
      <c r="BY68" s="151" t="n"/>
      <c r="BZ68" s="151" t="n"/>
      <c r="CA68" s="152">
        <f>IF(C68&lt;&gt;[1]A05!C87,"* Niños derivados deben ser iguales al ingreso de niños(as) con Otras Vulnerabilidad a salas de estimulación REM A05 sección F. ","")</f>
        <v/>
      </c>
      <c r="CB68" s="152" t="n"/>
      <c r="CC68" s="152" t="n"/>
      <c r="CD68" s="152" t="n"/>
      <c r="CE68" s="152" t="n"/>
      <c r="CF68" s="152" t="n"/>
      <c r="CG68" s="152" t="n"/>
      <c r="CH68" s="152" t="n"/>
      <c r="CI68" s="152" t="n"/>
      <c r="CJ68" s="152" t="n"/>
      <c r="CK68" s="152" t="n"/>
      <c r="CL68" s="152" t="n"/>
      <c r="CM68" s="152" t="n"/>
      <c r="CN68" s="152" t="n"/>
      <c r="CO68" s="152" t="n"/>
      <c r="CP68" s="152" t="n"/>
      <c r="CQ68" s="152" t="n"/>
      <c r="CR68" s="152" t="n"/>
      <c r="CS68" s="152" t="n"/>
      <c r="CT68" s="152" t="n"/>
      <c r="CU68" s="152" t="n"/>
      <c r="CV68" s="152" t="n"/>
      <c r="CW68" s="152" t="n"/>
      <c r="CX68" s="152" t="n"/>
      <c r="CY68" s="152" t="n"/>
      <c r="CZ68" s="152" t="n"/>
      <c r="DA68" s="153" t="n"/>
      <c r="DB68" s="153" t="n"/>
      <c r="DC68" s="153" t="n"/>
      <c r="DD68" s="153" t="n"/>
      <c r="DE68" s="153" t="n"/>
      <c r="DF68" s="153" t="n"/>
      <c r="DG68" s="153" t="n"/>
      <c r="DH68" s="153" t="n"/>
      <c r="DI68" s="153" t="n"/>
      <c r="DJ68" s="153" t="n"/>
      <c r="DK68" s="153" t="n"/>
      <c r="DL68" s="153" t="n"/>
      <c r="DM68" s="153" t="n"/>
      <c r="DN68" s="153" t="n"/>
      <c r="DO68" s="153" t="n"/>
      <c r="DP68" s="153" t="n"/>
      <c r="DQ68" s="153" t="n"/>
      <c r="DR68" s="153" t="n"/>
      <c r="DS68" s="153" t="n"/>
      <c r="DT68" s="153" t="n"/>
      <c r="DU68" s="153" t="n"/>
      <c r="DV68" s="153" t="n"/>
      <c r="DW68" s="153" t="n"/>
      <c r="DX68" s="153" t="n"/>
      <c r="DY68" s="153" t="n"/>
      <c r="DZ68" s="153" t="n"/>
    </row>
    <row customHeight="1" ht="30.75" r="69" s="817">
      <c r="A69" s="81" t="inlineStr">
        <is>
          <t>SECCIÓN A.4: RESULTADOS DE LA APLICACIÓN DE PROTOCOLO NEUROSENSORIAL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217" t="n"/>
      <c r="K69" s="217" t="n"/>
      <c r="L69" s="217" t="n"/>
      <c r="M69" s="217" t="n"/>
      <c r="N69" s="217" t="n"/>
      <c r="O69" s="217" t="n"/>
      <c r="P69" s="217" t="n"/>
      <c r="Q69" s="217" t="n"/>
      <c r="R69" s="217" t="n"/>
      <c r="S69" s="217" t="n"/>
      <c r="T69" s="217" t="n"/>
      <c r="U69" s="217" t="n"/>
      <c r="V69" s="217" t="n"/>
      <c r="W69" s="217" t="n"/>
      <c r="X69" s="217" t="n"/>
      <c r="Y69" s="217" t="n"/>
      <c r="Z69" s="217" t="n"/>
      <c r="AA69" s="217" t="n"/>
      <c r="AB69" s="151" t="n"/>
      <c r="AC69" s="151" t="n"/>
      <c r="AD69" s="151" t="n"/>
      <c r="AE69" s="151" t="n"/>
      <c r="AF69" s="151" t="n"/>
      <c r="AG69" s="151" t="n"/>
      <c r="AH69" s="151" t="n"/>
      <c r="AI69" s="151" t="n"/>
      <c r="AJ69" s="151" t="n"/>
      <c r="AK69" s="151" t="n"/>
      <c r="AL69" s="151" t="n"/>
      <c r="AM69" s="151" t="n"/>
      <c r="AN69" s="151" t="n"/>
      <c r="AO69" s="151" t="n"/>
      <c r="AP69" s="151" t="n"/>
      <c r="AQ69" s="151" t="n"/>
      <c r="AR69" s="151" t="n"/>
      <c r="AS69" s="151" t="n"/>
      <c r="AT69" s="151" t="n"/>
      <c r="AU69" s="151" t="n"/>
      <c r="AV69" s="151" t="n"/>
      <c r="AW69" s="151" t="n"/>
      <c r="AX69" s="151" t="n"/>
      <c r="AY69" s="151" t="n"/>
      <c r="AZ69" s="151" t="n"/>
      <c r="BA69" s="151" t="n"/>
      <c r="BB69" s="151" t="n"/>
      <c r="BC69" s="151" t="n"/>
      <c r="BD69" s="151" t="n"/>
      <c r="BE69" s="151" t="n"/>
      <c r="BF69" s="151" t="n"/>
      <c r="BG69" s="151" t="n"/>
      <c r="BH69" s="151" t="n"/>
      <c r="BI69" s="151" t="n"/>
      <c r="BJ69" s="151" t="n"/>
      <c r="BK69" s="151" t="n"/>
      <c r="BL69" s="151" t="n"/>
      <c r="BM69" s="151" t="n"/>
      <c r="BN69" s="151" t="n"/>
      <c r="BO69" s="151" t="n"/>
      <c r="BP69" s="151" t="n"/>
      <c r="BQ69" s="151" t="n"/>
      <c r="BR69" s="151" t="n"/>
      <c r="BS69" s="151" t="n"/>
      <c r="BT69" s="151" t="n"/>
      <c r="BU69" s="151" t="n"/>
      <c r="BV69" s="151" t="n"/>
      <c r="BW69" s="151" t="n"/>
      <c r="BX69" s="151" t="n"/>
      <c r="BY69" s="151" t="n"/>
      <c r="BZ69" s="151" t="n"/>
      <c r="CA69" s="152" t="n"/>
      <c r="CB69" s="152" t="n"/>
      <c r="CC69" s="152" t="n"/>
      <c r="CD69" s="152" t="n"/>
      <c r="CE69" s="152" t="n"/>
      <c r="CF69" s="152" t="n"/>
      <c r="CG69" s="152" t="n"/>
      <c r="CH69" s="152" t="n"/>
      <c r="CI69" s="152" t="n"/>
      <c r="CJ69" s="152" t="n"/>
      <c r="CK69" s="152" t="n"/>
      <c r="CL69" s="152" t="n"/>
      <c r="CM69" s="152" t="n"/>
      <c r="CN69" s="152" t="n"/>
      <c r="CO69" s="152" t="n"/>
      <c r="CP69" s="152" t="n"/>
      <c r="CQ69" s="152" t="n"/>
      <c r="CR69" s="152" t="n"/>
      <c r="CS69" s="152" t="n"/>
      <c r="CT69" s="152" t="n"/>
      <c r="CU69" s="152" t="n"/>
      <c r="CV69" s="152" t="n"/>
      <c r="CW69" s="152" t="n"/>
      <c r="CX69" s="152" t="n"/>
      <c r="CY69" s="152" t="n"/>
      <c r="CZ69" s="152" t="n"/>
      <c r="DA69" s="153" t="n"/>
      <c r="DB69" s="153" t="n"/>
      <c r="DC69" s="153" t="n"/>
      <c r="DD69" s="153" t="n"/>
      <c r="DE69" s="153" t="n"/>
      <c r="DF69" s="153" t="n"/>
      <c r="DG69" s="153" t="n"/>
      <c r="DH69" s="153" t="n"/>
      <c r="DI69" s="153" t="n"/>
      <c r="DJ69" s="153" t="n"/>
      <c r="DK69" s="153" t="n"/>
      <c r="DL69" s="153" t="n"/>
      <c r="DM69" s="153" t="n"/>
      <c r="DN69" s="153" t="n"/>
      <c r="DO69" s="153" t="n"/>
      <c r="DP69" s="153" t="n"/>
      <c r="DQ69" s="153" t="n"/>
      <c r="DR69" s="153" t="n"/>
      <c r="DS69" s="153" t="n"/>
      <c r="DT69" s="153" t="n"/>
      <c r="DU69" s="153" t="n"/>
      <c r="DV69" s="153" t="n"/>
      <c r="DW69" s="153" t="n"/>
      <c r="DX69" s="153" t="n"/>
      <c r="DY69" s="153" t="n"/>
      <c r="DZ69" s="153" t="n"/>
    </row>
    <row customHeight="1" ht="15.75" r="70" s="817">
      <c r="A70" s="509" t="inlineStr">
        <is>
          <t>RESULTADOS</t>
        </is>
      </c>
      <c r="B70" s="833" t="n"/>
      <c r="C70" s="569" t="inlineStr">
        <is>
          <t xml:space="preserve">TOTAL  </t>
        </is>
      </c>
      <c r="D70" s="832" t="n"/>
      <c r="E70" s="833" t="n"/>
      <c r="F70" s="834" t="inlineStr">
        <is>
          <t>POR EDAD</t>
        </is>
      </c>
      <c r="G70" s="824" t="n"/>
      <c r="H70" s="824" t="n"/>
      <c r="I70" s="845" t="n"/>
      <c r="J70" s="217" t="n"/>
      <c r="K70" s="217" t="n"/>
      <c r="L70" s="217" t="n"/>
      <c r="M70" s="217" t="n"/>
      <c r="N70" s="217" t="n"/>
      <c r="O70" s="217" t="n"/>
      <c r="P70" s="217" t="n"/>
      <c r="Q70" s="217" t="n"/>
      <c r="R70" s="217" t="n"/>
      <c r="S70" s="217" t="n"/>
      <c r="T70" s="217" t="n"/>
      <c r="U70" s="217" t="n"/>
      <c r="V70" s="217" t="n"/>
      <c r="W70" s="217" t="n"/>
      <c r="X70" s="217" t="n"/>
      <c r="Y70" s="217" t="n"/>
      <c r="Z70" s="217" t="n"/>
      <c r="AA70" s="217" t="n"/>
      <c r="AB70" s="151" t="n"/>
      <c r="AC70" s="151" t="n"/>
      <c r="AD70" s="151" t="n"/>
      <c r="AE70" s="151" t="n"/>
      <c r="AF70" s="151" t="n"/>
      <c r="AG70" s="151" t="n"/>
      <c r="AH70" s="151" t="n"/>
      <c r="AI70" s="151" t="n"/>
      <c r="AJ70" s="151" t="n"/>
      <c r="AK70" s="151" t="n"/>
      <c r="AL70" s="151" t="n"/>
      <c r="AM70" s="151" t="n"/>
      <c r="AN70" s="151" t="n"/>
      <c r="AO70" s="151" t="n"/>
      <c r="AP70" s="151" t="n"/>
      <c r="AQ70" s="151" t="n"/>
      <c r="AR70" s="151" t="n"/>
      <c r="AS70" s="151" t="n"/>
      <c r="AT70" s="151" t="n"/>
      <c r="AU70" s="151" t="n"/>
      <c r="AV70" s="151" t="n"/>
      <c r="AW70" s="151" t="n"/>
      <c r="AX70" s="151" t="n"/>
      <c r="AY70" s="151" t="n"/>
      <c r="AZ70" s="151" t="n"/>
      <c r="BA70" s="151" t="n"/>
      <c r="BB70" s="151" t="n"/>
      <c r="BC70" s="151" t="n"/>
      <c r="BD70" s="151" t="n"/>
      <c r="BE70" s="151" t="n"/>
      <c r="BF70" s="151" t="n"/>
      <c r="BG70" s="151" t="n"/>
      <c r="BH70" s="151" t="n"/>
      <c r="BI70" s="151" t="n"/>
      <c r="BJ70" s="151" t="n"/>
      <c r="BK70" s="151" t="n"/>
      <c r="BL70" s="151" t="n"/>
      <c r="BM70" s="151" t="n"/>
      <c r="BN70" s="151" t="n"/>
      <c r="BO70" s="151" t="n"/>
      <c r="BP70" s="151" t="n"/>
      <c r="BQ70" s="151" t="n"/>
      <c r="BR70" s="151" t="n"/>
      <c r="BS70" s="151" t="n"/>
      <c r="BT70" s="151" t="n"/>
      <c r="BU70" s="151" t="n"/>
      <c r="BV70" s="151" t="n"/>
      <c r="BW70" s="151" t="n"/>
      <c r="BX70" s="151" t="n"/>
      <c r="BY70" s="151" t="n"/>
      <c r="BZ70" s="151" t="n"/>
      <c r="CA70" s="152" t="n"/>
      <c r="CB70" s="152" t="n"/>
      <c r="CC70" s="152" t="n"/>
      <c r="CD70" s="152" t="n"/>
      <c r="CE70" s="152" t="n"/>
      <c r="CF70" s="152" t="n"/>
      <c r="CG70" s="152" t="n"/>
      <c r="CH70" s="152" t="n"/>
      <c r="CI70" s="152" t="n"/>
      <c r="CJ70" s="152" t="n"/>
      <c r="CK70" s="152" t="n"/>
      <c r="CL70" s="152" t="n"/>
      <c r="CM70" s="152" t="n"/>
      <c r="CN70" s="152" t="n"/>
      <c r="CO70" s="152" t="n"/>
      <c r="CP70" s="152" t="n"/>
      <c r="CQ70" s="152" t="n"/>
      <c r="CR70" s="152" t="n"/>
      <c r="CS70" s="152" t="n"/>
      <c r="CT70" s="152" t="n"/>
      <c r="CU70" s="152" t="n"/>
      <c r="CV70" s="152" t="n"/>
      <c r="CW70" s="152" t="n"/>
      <c r="CX70" s="152" t="n"/>
      <c r="CY70" s="152" t="n"/>
      <c r="CZ70" s="152" t="n"/>
      <c r="DA70" s="153" t="n"/>
      <c r="DB70" s="153" t="n"/>
      <c r="DC70" s="153" t="n"/>
      <c r="DD70" s="153" t="n"/>
      <c r="DE70" s="153" t="n"/>
      <c r="DF70" s="153" t="n"/>
      <c r="DG70" s="153" t="n"/>
      <c r="DH70" s="153" t="n"/>
      <c r="DI70" s="153" t="n"/>
      <c r="DJ70" s="153" t="n"/>
      <c r="DK70" s="153" t="n"/>
      <c r="DL70" s="153" t="n"/>
      <c r="DM70" s="153" t="n"/>
      <c r="DN70" s="153" t="n"/>
      <c r="DO70" s="153" t="n"/>
      <c r="DP70" s="153" t="n"/>
      <c r="DQ70" s="153" t="n"/>
      <c r="DR70" s="153" t="n"/>
      <c r="DS70" s="153" t="n"/>
      <c r="DT70" s="153" t="n"/>
      <c r="DU70" s="153" t="n"/>
      <c r="DV70" s="153" t="n"/>
      <c r="DW70" s="153" t="n"/>
      <c r="DX70" s="153" t="n"/>
      <c r="DY70" s="153" t="n"/>
      <c r="DZ70" s="153" t="n"/>
    </row>
    <row customHeight="1" ht="15.75" r="71" s="817">
      <c r="A71" s="846" t="n"/>
      <c r="B71" s="837" t="n"/>
      <c r="C71" s="847" t="n"/>
      <c r="D71" s="819" t="n"/>
      <c r="E71" s="848" t="n"/>
      <c r="F71" s="730" t="inlineStr">
        <is>
          <t>1 mes</t>
        </is>
      </c>
      <c r="G71" s="838" t="n"/>
      <c r="H71" s="643" t="inlineStr">
        <is>
          <t>2 meses</t>
        </is>
      </c>
      <c r="I71" s="849" t="n"/>
      <c r="J71" s="217" t="n"/>
      <c r="K71" s="217" t="n"/>
      <c r="L71" s="217" t="n"/>
      <c r="M71" s="217" t="n"/>
      <c r="N71" s="217" t="n"/>
      <c r="O71" s="217" t="n"/>
      <c r="P71" s="217" t="n"/>
      <c r="Q71" s="217" t="n"/>
      <c r="R71" s="217" t="n"/>
      <c r="S71" s="217" t="n"/>
      <c r="T71" s="217" t="n"/>
      <c r="U71" s="217" t="n"/>
      <c r="V71" s="217" t="n"/>
      <c r="W71" s="217" t="n"/>
      <c r="X71" s="217" t="n"/>
      <c r="Y71" s="217" t="n"/>
      <c r="Z71" s="217" t="n"/>
      <c r="AA71" s="217" t="n"/>
      <c r="AB71" s="151" t="n"/>
      <c r="AC71" s="151" t="n"/>
      <c r="AD71" s="151" t="n"/>
      <c r="AE71" s="151" t="n"/>
      <c r="AF71" s="151" t="n"/>
      <c r="AG71" s="151" t="n"/>
      <c r="AH71" s="151" t="n"/>
      <c r="AI71" s="151" t="n"/>
      <c r="AJ71" s="151" t="n"/>
      <c r="AK71" s="151" t="n"/>
      <c r="AL71" s="151" t="n"/>
      <c r="AM71" s="151" t="n"/>
      <c r="AN71" s="151" t="n"/>
      <c r="AO71" s="151" t="n"/>
      <c r="AP71" s="151" t="n"/>
      <c r="AQ71" s="151" t="n"/>
      <c r="AR71" s="151" t="n"/>
      <c r="AS71" s="151" t="n"/>
      <c r="AT71" s="151" t="n"/>
      <c r="AU71" s="151" t="n"/>
      <c r="AV71" s="151" t="n"/>
      <c r="AW71" s="151" t="n"/>
      <c r="AX71" s="151" t="n"/>
      <c r="AY71" s="151" t="n"/>
      <c r="AZ71" s="151" t="n"/>
      <c r="BA71" s="151" t="n"/>
      <c r="BB71" s="151" t="n"/>
      <c r="BC71" s="151" t="n"/>
      <c r="BD71" s="151" t="n"/>
      <c r="BE71" s="151" t="n"/>
      <c r="BF71" s="151" t="n"/>
      <c r="BG71" s="151" t="n"/>
      <c r="BH71" s="151" t="n"/>
      <c r="BI71" s="151" t="n"/>
      <c r="BJ71" s="151" t="n"/>
      <c r="BK71" s="151" t="n"/>
      <c r="BL71" s="151" t="n"/>
      <c r="BM71" s="151" t="n"/>
      <c r="BN71" s="151" t="n"/>
      <c r="BO71" s="151" t="n"/>
      <c r="BP71" s="151" t="n"/>
      <c r="BQ71" s="151" t="n"/>
      <c r="BR71" s="151" t="n"/>
      <c r="BS71" s="151" t="n"/>
      <c r="BT71" s="151" t="n"/>
      <c r="BU71" s="151" t="n"/>
      <c r="BV71" s="151" t="n"/>
      <c r="BW71" s="151" t="n"/>
      <c r="BX71" s="151" t="n"/>
      <c r="BY71" s="151" t="n"/>
      <c r="BZ71" s="151" t="n"/>
      <c r="CA71" s="152" t="n"/>
      <c r="CB71" s="152" t="n"/>
      <c r="CC71" s="152" t="n"/>
      <c r="CD71" s="152" t="n"/>
      <c r="CE71" s="152" t="n"/>
      <c r="CF71" s="152" t="n"/>
      <c r="CG71" s="152" t="n"/>
      <c r="CH71" s="152" t="n"/>
      <c r="CI71" s="152" t="n"/>
      <c r="CJ71" s="152" t="n"/>
      <c r="CK71" s="152" t="n"/>
      <c r="CL71" s="152" t="n"/>
      <c r="CM71" s="152" t="n"/>
      <c r="CN71" s="152" t="n"/>
      <c r="CO71" s="152" t="n"/>
      <c r="CP71" s="152" t="n"/>
      <c r="CQ71" s="152" t="n"/>
      <c r="CR71" s="152" t="n"/>
      <c r="CS71" s="152" t="n"/>
      <c r="CT71" s="152" t="n"/>
      <c r="CU71" s="152" t="n"/>
      <c r="CV71" s="152" t="n"/>
      <c r="CW71" s="152" t="n"/>
      <c r="CX71" s="152" t="n"/>
      <c r="CY71" s="152" t="n"/>
      <c r="CZ71" s="152" t="n"/>
      <c r="DA71" s="153" t="n"/>
      <c r="DB71" s="153" t="n"/>
      <c r="DC71" s="153" t="n"/>
      <c r="DD71" s="153" t="n"/>
      <c r="DE71" s="153" t="n"/>
      <c r="DF71" s="153" t="n"/>
      <c r="DG71" s="153" t="n"/>
      <c r="DH71" s="153" t="n"/>
      <c r="DI71" s="153" t="n"/>
      <c r="DJ71" s="153" t="n"/>
      <c r="DK71" s="153" t="n"/>
      <c r="DL71" s="153" t="n"/>
      <c r="DM71" s="153" t="n"/>
      <c r="DN71" s="153" t="n"/>
      <c r="DO71" s="153" t="n"/>
      <c r="DP71" s="153" t="n"/>
      <c r="DQ71" s="153" t="n"/>
      <c r="DR71" s="153" t="n"/>
      <c r="DS71" s="153" t="n"/>
      <c r="DT71" s="153" t="n"/>
      <c r="DU71" s="153" t="n"/>
      <c r="DV71" s="153" t="n"/>
      <c r="DW71" s="153" t="n"/>
      <c r="DX71" s="153" t="n"/>
      <c r="DY71" s="153" t="n"/>
      <c r="DZ71" s="153" t="n"/>
    </row>
    <row customHeight="1" ht="15.75" r="72" s="817">
      <c r="A72" s="850" t="n"/>
      <c r="B72" s="848" t="n"/>
      <c r="C72" s="214" t="inlineStr">
        <is>
          <t>Ambos Sexos</t>
        </is>
      </c>
      <c r="D72" s="32" t="inlineStr">
        <is>
          <t>Hombres</t>
        </is>
      </c>
      <c r="E72" s="280" t="inlineStr">
        <is>
          <t>Mujeres</t>
        </is>
      </c>
      <c r="F72" s="102" t="inlineStr">
        <is>
          <t>Hombres</t>
        </is>
      </c>
      <c r="G72" s="30" t="inlineStr">
        <is>
          <t>Mujeres</t>
        </is>
      </c>
      <c r="H72" s="102" t="inlineStr">
        <is>
          <t>Hombres</t>
        </is>
      </c>
      <c r="I72" s="315" t="inlineStr">
        <is>
          <t>Mujeres</t>
        </is>
      </c>
      <c r="J72" s="217" t="n"/>
      <c r="K72" s="217" t="n"/>
      <c r="L72" s="217" t="n"/>
      <c r="M72" s="217" t="n"/>
      <c r="N72" s="217" t="n"/>
      <c r="O72" s="217" t="n"/>
      <c r="P72" s="217" t="n"/>
      <c r="Q72" s="217" t="n"/>
      <c r="R72" s="217" t="n"/>
      <c r="S72" s="217" t="n"/>
      <c r="T72" s="217" t="n"/>
      <c r="U72" s="217" t="n"/>
      <c r="V72" s="217" t="n"/>
      <c r="W72" s="217" t="n"/>
      <c r="X72" s="217" t="n"/>
      <c r="Y72" s="217" t="n"/>
      <c r="Z72" s="217" t="n"/>
      <c r="AA72" s="217" t="n"/>
      <c r="AB72" s="151" t="n"/>
      <c r="AC72" s="151" t="n"/>
      <c r="AD72" s="151" t="n"/>
      <c r="AE72" s="151" t="n"/>
      <c r="AF72" s="151" t="n"/>
      <c r="AG72" s="151" t="n"/>
      <c r="AH72" s="151" t="n"/>
      <c r="AI72" s="151" t="n"/>
      <c r="AJ72" s="151" t="n"/>
      <c r="AK72" s="151" t="n"/>
      <c r="AL72" s="151" t="n"/>
      <c r="AM72" s="151" t="n"/>
      <c r="AN72" s="151" t="n"/>
      <c r="AO72" s="151" t="n"/>
      <c r="AP72" s="151" t="n"/>
      <c r="AQ72" s="151" t="n"/>
      <c r="AR72" s="151" t="n"/>
      <c r="AS72" s="151" t="n"/>
      <c r="AT72" s="151" t="n"/>
      <c r="AU72" s="151" t="n"/>
      <c r="AV72" s="151" t="n"/>
      <c r="AW72" s="151" t="n"/>
      <c r="AX72" s="151" t="n"/>
      <c r="AY72" s="151" t="n"/>
      <c r="AZ72" s="151" t="n"/>
      <c r="BA72" s="151" t="n"/>
      <c r="BB72" s="151" t="n"/>
      <c r="BC72" s="151" t="n"/>
      <c r="BD72" s="151" t="n"/>
      <c r="BE72" s="151" t="n"/>
      <c r="BF72" s="151" t="n"/>
      <c r="BG72" s="151" t="n"/>
      <c r="BH72" s="151" t="n"/>
      <c r="BI72" s="151" t="n"/>
      <c r="BJ72" s="151" t="n"/>
      <c r="BK72" s="151" t="n"/>
      <c r="BL72" s="151" t="n"/>
      <c r="BM72" s="151" t="n"/>
      <c r="BN72" s="151" t="n"/>
      <c r="BO72" s="151" t="n"/>
      <c r="BP72" s="151" t="n"/>
      <c r="BQ72" s="151" t="n"/>
      <c r="BR72" s="151" t="n"/>
      <c r="BS72" s="151" t="n"/>
      <c r="BT72" s="151" t="n"/>
      <c r="BU72" s="151" t="n"/>
      <c r="BV72" s="151" t="n"/>
      <c r="BW72" s="151" t="n"/>
      <c r="BX72" s="151" t="n"/>
      <c r="BY72" s="151" t="n"/>
      <c r="BZ72" s="151" t="n"/>
      <c r="CA72" s="152" t="n"/>
      <c r="CB72" s="152" t="n"/>
      <c r="CC72" s="152" t="n"/>
      <c r="CD72" s="152" t="n"/>
      <c r="CE72" s="152" t="n"/>
      <c r="CF72" s="152" t="n"/>
      <c r="CG72" s="152" t="n"/>
      <c r="CH72" s="152" t="n"/>
      <c r="CI72" s="152" t="n"/>
      <c r="CJ72" s="152" t="n"/>
      <c r="CK72" s="152" t="n"/>
      <c r="CL72" s="152" t="n"/>
      <c r="CM72" s="152" t="n"/>
      <c r="CN72" s="152" t="n"/>
      <c r="CO72" s="152" t="n"/>
      <c r="CP72" s="152" t="n"/>
      <c r="CQ72" s="152" t="n"/>
      <c r="CR72" s="152" t="n"/>
      <c r="CS72" s="152" t="n"/>
      <c r="CT72" s="152" t="n"/>
      <c r="CU72" s="152" t="n"/>
      <c r="CV72" s="152" t="n"/>
      <c r="CW72" s="152" t="n"/>
      <c r="CX72" s="152" t="n"/>
      <c r="CY72" s="152" t="n"/>
      <c r="CZ72" s="152" t="n"/>
      <c r="DA72" s="153" t="n"/>
      <c r="DB72" s="153" t="n"/>
      <c r="DC72" s="153" t="n"/>
      <c r="DD72" s="153" t="n"/>
      <c r="DE72" s="153" t="n"/>
      <c r="DF72" s="153" t="n"/>
      <c r="DG72" s="153" t="n"/>
      <c r="DH72" s="153" t="n"/>
      <c r="DI72" s="153" t="n"/>
      <c r="DJ72" s="153" t="n"/>
      <c r="DK72" s="153" t="n"/>
      <c r="DL72" s="153" t="n"/>
      <c r="DM72" s="153" t="n"/>
      <c r="DN72" s="153" t="n"/>
      <c r="DO72" s="153" t="n"/>
      <c r="DP72" s="153" t="n"/>
      <c r="DQ72" s="153" t="n"/>
      <c r="DR72" s="153" t="n"/>
      <c r="DS72" s="153" t="n"/>
      <c r="DT72" s="153" t="n"/>
      <c r="DU72" s="153" t="n"/>
      <c r="DV72" s="153" t="n"/>
      <c r="DW72" s="153" t="n"/>
      <c r="DX72" s="153" t="n"/>
      <c r="DY72" s="153" t="n"/>
      <c r="DZ72" s="153" t="n"/>
    </row>
    <row customHeight="1" ht="15.75" r="73" s="817">
      <c r="A73" s="866" t="inlineStr">
        <is>
          <t>APLICACIÓN DE PROTOCOLO NEUROSENSORIAL (1-2 MESES)</t>
        </is>
      </c>
      <c r="B73" s="838" t="n"/>
      <c r="C73" s="317">
        <f>SUM(D73+E73)</f>
        <v/>
      </c>
      <c r="D73" s="318">
        <f>SUM(F73+H73)</f>
        <v/>
      </c>
      <c r="E73" s="220">
        <f>SUM(G73+I73)</f>
        <v/>
      </c>
      <c r="F73" s="319">
        <f>SUM(F74:F76)</f>
        <v/>
      </c>
      <c r="G73" s="320">
        <f>SUM(G74:G76)</f>
        <v/>
      </c>
      <c r="H73" s="321">
        <f>SUM(H74:H76)</f>
        <v/>
      </c>
      <c r="I73" s="322">
        <f>SUM(I74:I76)</f>
        <v/>
      </c>
      <c r="J73" s="323" t="n"/>
      <c r="K73" s="217" t="n"/>
      <c r="L73" s="217" t="n"/>
      <c r="M73" s="217" t="n"/>
      <c r="N73" s="217" t="n"/>
      <c r="O73" s="217" t="n"/>
      <c r="P73" s="217" t="n"/>
      <c r="Q73" s="217" t="n"/>
      <c r="R73" s="217" t="n"/>
      <c r="S73" s="217" t="n"/>
      <c r="T73" s="217" t="n"/>
      <c r="U73" s="217" t="n"/>
      <c r="V73" s="217" t="n"/>
      <c r="W73" s="217" t="n"/>
      <c r="X73" s="217" t="n"/>
      <c r="Y73" s="217" t="n"/>
      <c r="Z73" s="217" t="n"/>
      <c r="AA73" s="217" t="n"/>
      <c r="AB73" s="151" t="n"/>
      <c r="AC73" s="151" t="n"/>
      <c r="AD73" s="151" t="n"/>
      <c r="AE73" s="151" t="n"/>
      <c r="AF73" s="151" t="n"/>
      <c r="AG73" s="151" t="n"/>
      <c r="AH73" s="151" t="n"/>
      <c r="AI73" s="151" t="n"/>
      <c r="AJ73" s="151" t="n"/>
      <c r="AK73" s="151" t="n"/>
      <c r="AL73" s="151" t="n"/>
      <c r="AM73" s="151" t="n"/>
      <c r="AN73" s="151" t="n"/>
      <c r="AO73" s="151" t="n"/>
      <c r="AP73" s="151" t="n"/>
      <c r="AQ73" s="151" t="n"/>
      <c r="AR73" s="151" t="n"/>
      <c r="AS73" s="151" t="n"/>
      <c r="AT73" s="151" t="n"/>
      <c r="AU73" s="151" t="n"/>
      <c r="AV73" s="151" t="n"/>
      <c r="AW73" s="151" t="n"/>
      <c r="AX73" s="151" t="n"/>
      <c r="AY73" s="151" t="n"/>
      <c r="AZ73" s="151" t="n"/>
      <c r="BA73" s="151" t="n"/>
      <c r="BB73" s="151" t="n"/>
      <c r="BC73" s="151" t="n"/>
      <c r="BD73" s="151" t="n"/>
      <c r="BE73" s="151" t="n"/>
      <c r="BF73" s="151" t="n"/>
      <c r="BG73" s="151" t="n"/>
      <c r="BH73" s="151" t="n"/>
      <c r="BI73" s="151" t="n"/>
      <c r="BJ73" s="151" t="n"/>
      <c r="BK73" s="151" t="n"/>
      <c r="BL73" s="151" t="n"/>
      <c r="BM73" s="151" t="n"/>
      <c r="BN73" s="151" t="n"/>
      <c r="BO73" s="151" t="n"/>
      <c r="BP73" s="151" t="n"/>
      <c r="BQ73" s="151" t="n"/>
      <c r="BR73" s="151" t="n"/>
      <c r="BS73" s="151" t="n"/>
      <c r="BT73" s="151" t="n"/>
      <c r="BU73" s="151" t="n"/>
      <c r="BV73" s="151" t="n"/>
      <c r="BW73" s="151" t="n"/>
      <c r="BX73" s="151" t="n"/>
      <c r="BY73" s="151" t="n"/>
      <c r="BZ73" s="151" t="n"/>
      <c r="CA73" s="152" t="n"/>
      <c r="CB73" s="152" t="n"/>
      <c r="CC73" s="152" t="n"/>
      <c r="CD73" s="152" t="n"/>
      <c r="CE73" s="152" t="n"/>
      <c r="CF73" s="152" t="n"/>
      <c r="CG73" s="152" t="n"/>
      <c r="CH73" s="152" t="n"/>
      <c r="CI73" s="152" t="n"/>
      <c r="CJ73" s="152" t="n"/>
      <c r="CK73" s="152" t="n"/>
      <c r="CL73" s="152" t="n"/>
      <c r="CM73" s="152" t="n"/>
      <c r="CN73" s="152" t="n"/>
      <c r="CO73" s="152" t="n"/>
      <c r="CP73" s="152" t="n"/>
      <c r="CQ73" s="152" t="n"/>
      <c r="CR73" s="152" t="n"/>
      <c r="CS73" s="152" t="n"/>
      <c r="CT73" s="152" t="n"/>
      <c r="CU73" s="152" t="n"/>
      <c r="CV73" s="152" t="n"/>
      <c r="CW73" s="152" t="n"/>
      <c r="CX73" s="152" t="n"/>
      <c r="CY73" s="152" t="n"/>
      <c r="CZ73" s="152" t="n"/>
      <c r="DA73" s="153" t="n"/>
      <c r="DB73" s="153" t="n"/>
      <c r="DC73" s="153" t="n"/>
      <c r="DD73" s="153" t="n"/>
      <c r="DE73" s="153" t="n"/>
      <c r="DF73" s="153" t="n"/>
      <c r="DG73" s="153" t="n"/>
      <c r="DH73" s="153" t="n"/>
      <c r="DI73" s="153" t="n"/>
      <c r="DJ73" s="153" t="n"/>
      <c r="DK73" s="153" t="n"/>
      <c r="DL73" s="153" t="n"/>
      <c r="DM73" s="153" t="n"/>
      <c r="DN73" s="153" t="n"/>
      <c r="DO73" s="153" t="n"/>
      <c r="DP73" s="153" t="n"/>
      <c r="DQ73" s="153" t="n"/>
      <c r="DR73" s="153" t="n"/>
      <c r="DS73" s="153" t="n"/>
      <c r="DT73" s="153" t="n"/>
      <c r="DU73" s="153" t="n"/>
      <c r="DV73" s="153" t="n"/>
      <c r="DW73" s="153" t="n"/>
      <c r="DX73" s="153" t="n"/>
      <c r="DY73" s="153" t="n"/>
      <c r="DZ73" s="153" t="n"/>
    </row>
    <row customHeight="1" ht="15.75" r="74" s="817">
      <c r="A74" s="867" t="inlineStr">
        <is>
          <t>NORMAL</t>
        </is>
      </c>
      <c r="B74" s="868" t="n"/>
      <c r="C74" s="326">
        <f>SUM(D74+E74)</f>
        <v/>
      </c>
      <c r="D74" s="327">
        <f>SUM(F74+H74)</f>
        <v/>
      </c>
      <c r="E74" s="183">
        <f>SUM(G74+I74)</f>
        <v/>
      </c>
      <c r="F74" s="124" t="n"/>
      <c r="G74" s="295" t="n"/>
      <c r="H74" s="229" t="n"/>
      <c r="I74" s="184" t="n"/>
      <c r="J74" s="323" t="n"/>
      <c r="K74" s="217" t="n"/>
      <c r="L74" s="217" t="n"/>
      <c r="M74" s="217" t="n"/>
      <c r="N74" s="217" t="n"/>
      <c r="O74" s="217" t="n"/>
      <c r="P74" s="217" t="n"/>
      <c r="Q74" s="217" t="n"/>
      <c r="R74" s="217" t="n"/>
      <c r="S74" s="217" t="n"/>
      <c r="T74" s="217" t="n"/>
      <c r="U74" s="217" t="n"/>
      <c r="V74" s="217" t="n"/>
      <c r="W74" s="217" t="n"/>
      <c r="X74" s="217" t="n"/>
      <c r="Y74" s="217" t="n"/>
      <c r="Z74" s="217" t="n"/>
      <c r="AA74" s="217" t="n"/>
      <c r="AB74" s="151" t="n"/>
      <c r="AC74" s="151" t="n"/>
      <c r="AD74" s="151" t="n"/>
      <c r="AE74" s="151" t="n"/>
      <c r="AF74" s="151" t="n"/>
      <c r="AG74" s="151" t="n"/>
      <c r="AH74" s="151" t="n"/>
      <c r="AI74" s="151" t="n"/>
      <c r="AJ74" s="151" t="n"/>
      <c r="AK74" s="151" t="n"/>
      <c r="AL74" s="151" t="n"/>
      <c r="AM74" s="151" t="n"/>
      <c r="AN74" s="151" t="n"/>
      <c r="AO74" s="151" t="n"/>
      <c r="AP74" s="151" t="n"/>
      <c r="AQ74" s="151" t="n"/>
      <c r="AR74" s="151" t="n"/>
      <c r="AS74" s="151" t="n"/>
      <c r="AT74" s="151" t="n"/>
      <c r="AU74" s="151" t="n"/>
      <c r="AV74" s="151" t="n"/>
      <c r="AW74" s="151" t="n"/>
      <c r="AX74" s="151" t="n"/>
      <c r="AY74" s="151" t="n"/>
      <c r="AZ74" s="151" t="n"/>
      <c r="BA74" s="151" t="n"/>
      <c r="BB74" s="151" t="n"/>
      <c r="BC74" s="151" t="n"/>
      <c r="BD74" s="151" t="n"/>
      <c r="BE74" s="151" t="n"/>
      <c r="BF74" s="151" t="n"/>
      <c r="BG74" s="151" t="n"/>
      <c r="BH74" s="151" t="n"/>
      <c r="BI74" s="151" t="n"/>
      <c r="BJ74" s="151" t="n"/>
      <c r="BK74" s="151" t="n"/>
      <c r="BL74" s="151" t="n"/>
      <c r="BM74" s="151" t="n"/>
      <c r="BN74" s="151" t="n"/>
      <c r="BO74" s="151" t="n"/>
      <c r="BP74" s="151" t="n"/>
      <c r="BQ74" s="151" t="n"/>
      <c r="BR74" s="151" t="n"/>
      <c r="BS74" s="151" t="n"/>
      <c r="BT74" s="151" t="n"/>
      <c r="BU74" s="151" t="n"/>
      <c r="BV74" s="151" t="n"/>
      <c r="BW74" s="151" t="n"/>
      <c r="BX74" s="151" t="n"/>
      <c r="BY74" s="151" t="n"/>
      <c r="BZ74" s="151" t="n"/>
      <c r="CA74" s="152" t="n"/>
      <c r="CB74" s="152" t="n"/>
      <c r="CC74" s="152" t="n"/>
      <c r="CD74" s="152" t="n"/>
      <c r="CE74" s="152" t="n"/>
      <c r="CF74" s="152" t="n"/>
      <c r="CG74" s="152" t="n"/>
      <c r="CH74" s="152" t="n"/>
      <c r="CI74" s="152" t="n"/>
      <c r="CJ74" s="152" t="n"/>
      <c r="CK74" s="152" t="n"/>
      <c r="CL74" s="152" t="n"/>
      <c r="CM74" s="152" t="n"/>
      <c r="CN74" s="152" t="n"/>
      <c r="CO74" s="152" t="n"/>
      <c r="CP74" s="152" t="n"/>
      <c r="CQ74" s="152" t="n"/>
      <c r="CR74" s="152" t="n"/>
      <c r="CS74" s="152" t="n"/>
      <c r="CT74" s="152" t="n"/>
      <c r="CU74" s="152" t="n"/>
      <c r="CV74" s="152" t="n"/>
      <c r="CW74" s="152" t="n"/>
      <c r="CX74" s="152" t="n"/>
      <c r="CY74" s="152" t="n"/>
      <c r="CZ74" s="152" t="n"/>
      <c r="DA74" s="153" t="n"/>
      <c r="DB74" s="153" t="n"/>
      <c r="DC74" s="153" t="n"/>
      <c r="DD74" s="153" t="n"/>
      <c r="DE74" s="153" t="n"/>
      <c r="DF74" s="153" t="n"/>
      <c r="DG74" s="153" t="n"/>
      <c r="DH74" s="153" t="n"/>
      <c r="DI74" s="153" t="n"/>
      <c r="DJ74" s="153" t="n"/>
      <c r="DK74" s="153" t="n"/>
      <c r="DL74" s="153" t="n"/>
      <c r="DM74" s="153" t="n"/>
      <c r="DN74" s="153" t="n"/>
      <c r="DO74" s="153" t="n"/>
      <c r="DP74" s="153" t="n"/>
      <c r="DQ74" s="153" t="n"/>
      <c r="DR74" s="153" t="n"/>
      <c r="DS74" s="153" t="n"/>
      <c r="DT74" s="153" t="n"/>
      <c r="DU74" s="153" t="n"/>
      <c r="DV74" s="153" t="n"/>
      <c r="DW74" s="153" t="n"/>
      <c r="DX74" s="153" t="n"/>
      <c r="DY74" s="153" t="n"/>
      <c r="DZ74" s="153" t="n"/>
    </row>
    <row customHeight="1" ht="15.75" r="75" s="817">
      <c r="A75" s="502" t="inlineStr">
        <is>
          <t>ANORMAL</t>
        </is>
      </c>
      <c r="B75" s="861" t="n"/>
      <c r="C75" s="238">
        <f>SUM(D75+E75)</f>
        <v/>
      </c>
      <c r="D75" s="239">
        <f>SUM(F75+H75)</f>
        <v/>
      </c>
      <c r="E75" s="240">
        <f>SUM(G75+I75)</f>
        <v/>
      </c>
      <c r="F75" s="56" t="n"/>
      <c r="G75" s="329" t="n"/>
      <c r="H75" s="234" t="n"/>
      <c r="I75" s="330" t="n"/>
      <c r="J75" s="323" t="n"/>
      <c r="K75" s="217" t="n"/>
      <c r="L75" s="217" t="n"/>
      <c r="M75" s="217" t="n"/>
      <c r="N75" s="217" t="n"/>
      <c r="O75" s="217" t="n"/>
      <c r="P75" s="217" t="n"/>
      <c r="Q75" s="217" t="n"/>
      <c r="R75" s="217" t="n"/>
      <c r="S75" s="217" t="n"/>
      <c r="T75" s="217" t="n"/>
      <c r="U75" s="217" t="n"/>
      <c r="V75" s="217" t="n"/>
      <c r="W75" s="217" t="n"/>
      <c r="X75" s="217" t="n"/>
      <c r="Y75" s="217" t="n"/>
      <c r="Z75" s="217" t="n"/>
      <c r="AA75" s="217" t="n"/>
      <c r="AB75" s="151" t="n"/>
      <c r="AC75" s="151" t="n"/>
      <c r="AD75" s="151" t="n"/>
      <c r="AE75" s="151" t="n"/>
      <c r="AF75" s="151" t="n"/>
      <c r="AG75" s="151" t="n"/>
      <c r="AH75" s="151" t="n"/>
      <c r="AI75" s="151" t="n"/>
      <c r="AJ75" s="151" t="n"/>
      <c r="AK75" s="151" t="n"/>
      <c r="AL75" s="151" t="n"/>
      <c r="AM75" s="151" t="n"/>
      <c r="AN75" s="151" t="n"/>
      <c r="AO75" s="151" t="n"/>
      <c r="AP75" s="151" t="n"/>
      <c r="AQ75" s="151" t="n"/>
      <c r="AR75" s="151" t="n"/>
      <c r="AS75" s="151" t="n"/>
      <c r="AT75" s="151" t="n"/>
      <c r="AU75" s="151" t="n"/>
      <c r="AV75" s="151" t="n"/>
      <c r="AW75" s="151" t="n"/>
      <c r="AX75" s="151" t="n"/>
      <c r="AY75" s="151" t="n"/>
      <c r="AZ75" s="151" t="n"/>
      <c r="BA75" s="151" t="n"/>
      <c r="BB75" s="151" t="n"/>
      <c r="BC75" s="151" t="n"/>
      <c r="BD75" s="151" t="n"/>
      <c r="BE75" s="151" t="n"/>
      <c r="BF75" s="151" t="n"/>
      <c r="BG75" s="151" t="n"/>
      <c r="BH75" s="151" t="n"/>
      <c r="BI75" s="151" t="n"/>
      <c r="BJ75" s="151" t="n"/>
      <c r="BK75" s="151" t="n"/>
      <c r="BL75" s="151" t="n"/>
      <c r="BM75" s="151" t="n"/>
      <c r="BN75" s="151" t="n"/>
      <c r="BO75" s="151" t="n"/>
      <c r="BP75" s="151" t="n"/>
      <c r="BQ75" s="151" t="n"/>
      <c r="BR75" s="151" t="n"/>
      <c r="BS75" s="151" t="n"/>
      <c r="BT75" s="151" t="n"/>
      <c r="BU75" s="151" t="n"/>
      <c r="BV75" s="151" t="n"/>
      <c r="BW75" s="151" t="n"/>
      <c r="BX75" s="151" t="n"/>
      <c r="BY75" s="151" t="n"/>
      <c r="BZ75" s="151" t="n"/>
      <c r="CA75" s="152" t="n"/>
      <c r="CB75" s="152" t="n"/>
      <c r="CC75" s="152" t="n"/>
      <c r="CD75" s="152" t="n"/>
      <c r="CE75" s="152" t="n"/>
      <c r="CF75" s="152" t="n"/>
      <c r="CG75" s="152" t="n"/>
      <c r="CH75" s="152" t="n"/>
      <c r="CI75" s="152" t="n"/>
      <c r="CJ75" s="152" t="n"/>
      <c r="CK75" s="152" t="n"/>
      <c r="CL75" s="152" t="n"/>
      <c r="CM75" s="152" t="n"/>
      <c r="CN75" s="152" t="n"/>
      <c r="CO75" s="152" t="n"/>
      <c r="CP75" s="152" t="n"/>
      <c r="CQ75" s="152" t="n"/>
      <c r="CR75" s="152" t="n"/>
      <c r="CS75" s="152" t="n"/>
      <c r="CT75" s="152" t="n"/>
      <c r="CU75" s="152" t="n"/>
      <c r="CV75" s="152" t="n"/>
      <c r="CW75" s="152" t="n"/>
      <c r="CX75" s="152" t="n"/>
      <c r="CY75" s="152" t="n"/>
      <c r="CZ75" s="152" t="n"/>
      <c r="DA75" s="153" t="n"/>
      <c r="DB75" s="153" t="n"/>
      <c r="DC75" s="153" t="n"/>
      <c r="DD75" s="153" t="n"/>
      <c r="DE75" s="153" t="n"/>
      <c r="DF75" s="153" t="n"/>
      <c r="DG75" s="153" t="n"/>
      <c r="DH75" s="153" t="n"/>
      <c r="DI75" s="153" t="n"/>
      <c r="DJ75" s="153" t="n"/>
      <c r="DK75" s="153" t="n"/>
      <c r="DL75" s="153" t="n"/>
      <c r="DM75" s="153" t="n"/>
      <c r="DN75" s="153" t="n"/>
      <c r="DO75" s="153" t="n"/>
      <c r="DP75" s="153" t="n"/>
      <c r="DQ75" s="153" t="n"/>
      <c r="DR75" s="153" t="n"/>
      <c r="DS75" s="153" t="n"/>
      <c r="DT75" s="153" t="n"/>
      <c r="DU75" s="153" t="n"/>
      <c r="DV75" s="153" t="n"/>
      <c r="DW75" s="153" t="n"/>
      <c r="DX75" s="153" t="n"/>
      <c r="DY75" s="153" t="n"/>
      <c r="DZ75" s="153" t="n"/>
    </row>
    <row customHeight="1" ht="15.75" r="76" s="817">
      <c r="A76" s="869" t="inlineStr">
        <is>
          <t>MUY ANORMAL</t>
        </is>
      </c>
      <c r="B76" s="870" t="n"/>
      <c r="C76" s="186">
        <f>SUM(D76+E76)</f>
        <v/>
      </c>
      <c r="D76" s="276">
        <f>SUM(F76+H76)</f>
        <v/>
      </c>
      <c r="E76" s="188">
        <f>SUM(G76+I76)</f>
        <v/>
      </c>
      <c r="F76" s="75" t="n"/>
      <c r="G76" s="138" t="n"/>
      <c r="H76" s="277" t="n"/>
      <c r="I76" s="333" t="n"/>
      <c r="J76" s="323" t="n"/>
      <c r="K76" s="217" t="n"/>
      <c r="L76" s="217" t="n"/>
      <c r="M76" s="217" t="n"/>
      <c r="N76" s="217" t="n"/>
      <c r="O76" s="217" t="n"/>
      <c r="P76" s="217" t="n"/>
      <c r="Q76" s="217" t="n"/>
      <c r="R76" s="217" t="n"/>
      <c r="S76" s="217" t="n"/>
      <c r="T76" s="217" t="n"/>
      <c r="U76" s="217" t="n"/>
      <c r="V76" s="217" t="n"/>
      <c r="W76" s="217" t="n"/>
      <c r="X76" s="217" t="n"/>
      <c r="Y76" s="217" t="n"/>
      <c r="Z76" s="217" t="n"/>
      <c r="AA76" s="217" t="n"/>
      <c r="AB76" s="151" t="n"/>
      <c r="AC76" s="151" t="n"/>
      <c r="AD76" s="151" t="n"/>
      <c r="AE76" s="151" t="n"/>
      <c r="AF76" s="151" t="n"/>
      <c r="AG76" s="151" t="n"/>
      <c r="AH76" s="151" t="n"/>
      <c r="AI76" s="151" t="n"/>
      <c r="AJ76" s="151" t="n"/>
      <c r="AK76" s="151" t="n"/>
      <c r="AL76" s="151" t="n"/>
      <c r="AM76" s="151" t="n"/>
      <c r="AN76" s="151" t="n"/>
      <c r="AO76" s="151" t="n"/>
      <c r="AP76" s="151" t="n"/>
      <c r="AQ76" s="151" t="n"/>
      <c r="AR76" s="151" t="n"/>
      <c r="AS76" s="151" t="n"/>
      <c r="AT76" s="151" t="n"/>
      <c r="AU76" s="151" t="n"/>
      <c r="AV76" s="151" t="n"/>
      <c r="AW76" s="151" t="n"/>
      <c r="AX76" s="151" t="n"/>
      <c r="AY76" s="151" t="n"/>
      <c r="AZ76" s="151" t="n"/>
      <c r="BA76" s="151" t="n"/>
      <c r="BB76" s="151" t="n"/>
      <c r="BC76" s="151" t="n"/>
      <c r="BD76" s="151" t="n"/>
      <c r="BE76" s="151" t="n"/>
      <c r="BF76" s="151" t="n"/>
      <c r="BG76" s="151" t="n"/>
      <c r="BH76" s="151" t="n"/>
      <c r="BI76" s="151" t="n"/>
      <c r="BJ76" s="151" t="n"/>
      <c r="BK76" s="151" t="n"/>
      <c r="BL76" s="151" t="n"/>
      <c r="BM76" s="151" t="n"/>
      <c r="BN76" s="151" t="n"/>
      <c r="BO76" s="151" t="n"/>
      <c r="BP76" s="151" t="n"/>
      <c r="BQ76" s="151" t="n"/>
      <c r="BR76" s="151" t="n"/>
      <c r="BS76" s="151" t="n"/>
      <c r="BT76" s="151" t="n"/>
      <c r="BU76" s="151" t="n"/>
      <c r="BV76" s="151" t="n"/>
      <c r="BW76" s="151" t="n"/>
      <c r="BX76" s="151" t="n"/>
      <c r="BY76" s="151" t="n"/>
      <c r="BZ76" s="151" t="n"/>
      <c r="CA76" s="152" t="n"/>
      <c r="CB76" s="152" t="n"/>
      <c r="CC76" s="152" t="n"/>
      <c r="CD76" s="152" t="n"/>
      <c r="CE76" s="152" t="n"/>
      <c r="CF76" s="152" t="n"/>
      <c r="CG76" s="152" t="n"/>
      <c r="CH76" s="152" t="n"/>
      <c r="CI76" s="152" t="n"/>
      <c r="CJ76" s="152" t="n"/>
      <c r="CK76" s="152" t="n"/>
      <c r="CL76" s="152" t="n"/>
      <c r="CM76" s="152" t="n"/>
      <c r="CN76" s="152" t="n"/>
      <c r="CO76" s="152" t="n"/>
      <c r="CP76" s="152" t="n"/>
      <c r="CQ76" s="152" t="n"/>
      <c r="CR76" s="152" t="n"/>
      <c r="CS76" s="152" t="n"/>
      <c r="CT76" s="152" t="n"/>
      <c r="CU76" s="152" t="n"/>
      <c r="CV76" s="152" t="n"/>
      <c r="CW76" s="152" t="n"/>
      <c r="CX76" s="152" t="n"/>
      <c r="CY76" s="152" t="n"/>
      <c r="CZ76" s="152" t="n"/>
      <c r="DA76" s="153" t="n"/>
      <c r="DB76" s="153" t="n"/>
      <c r="DC76" s="153" t="n"/>
      <c r="DD76" s="153" t="n"/>
      <c r="DE76" s="153" t="n"/>
      <c r="DF76" s="153" t="n"/>
      <c r="DG76" s="153" t="n"/>
      <c r="DH76" s="153" t="n"/>
      <c r="DI76" s="153" t="n"/>
      <c r="DJ76" s="153" t="n"/>
      <c r="DK76" s="153" t="n"/>
      <c r="DL76" s="153" t="n"/>
      <c r="DM76" s="153" t="n"/>
      <c r="DN76" s="153" t="n"/>
      <c r="DO76" s="153" t="n"/>
      <c r="DP76" s="153" t="n"/>
      <c r="DQ76" s="153" t="n"/>
      <c r="DR76" s="153" t="n"/>
      <c r="DS76" s="153" t="n"/>
      <c r="DT76" s="153" t="n"/>
      <c r="DU76" s="153" t="n"/>
      <c r="DV76" s="153" t="n"/>
      <c r="DW76" s="153" t="n"/>
      <c r="DX76" s="153" t="n"/>
      <c r="DY76" s="153" t="n"/>
      <c r="DZ76" s="153" t="n"/>
    </row>
    <row customHeight="1" ht="30.75" r="77" s="817">
      <c r="A77" s="81" t="inlineStr">
        <is>
          <t>SECCIÓN A.5:  LACTANCIA MATERNA EN MENORES CONTROLADOS</t>
        </is>
      </c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88" t="n"/>
      <c r="M77" s="217" t="n"/>
      <c r="N77" s="217" t="n"/>
      <c r="O77" s="217" t="n"/>
      <c r="P77" s="217" t="n"/>
      <c r="Q77" s="217" t="n"/>
      <c r="R77" s="217" t="n"/>
      <c r="S77" s="217" t="n"/>
      <c r="T77" s="217" t="n"/>
      <c r="U77" s="217" t="n"/>
      <c r="V77" s="217" t="n"/>
      <c r="W77" s="217" t="n"/>
      <c r="X77" s="217" t="n"/>
      <c r="Y77" s="217" t="n"/>
      <c r="Z77" s="217" t="n"/>
      <c r="AA77" s="217" t="n"/>
      <c r="AB77" s="151" t="n"/>
      <c r="AC77" s="151" t="n"/>
      <c r="AD77" s="151" t="n"/>
      <c r="AE77" s="151" t="n"/>
      <c r="AF77" s="151" t="n"/>
      <c r="AG77" s="151" t="n"/>
      <c r="AH77" s="151" t="n"/>
      <c r="AI77" s="151" t="n"/>
      <c r="AJ77" s="151" t="n"/>
      <c r="AK77" s="151" t="n"/>
      <c r="AL77" s="151" t="n"/>
      <c r="AM77" s="151" t="n"/>
      <c r="AN77" s="151" t="n"/>
      <c r="AO77" s="151" t="n"/>
      <c r="AP77" s="151" t="n"/>
      <c r="AQ77" s="151" t="n"/>
      <c r="AR77" s="151" t="n"/>
      <c r="AS77" s="151" t="n"/>
      <c r="AT77" s="151" t="n"/>
      <c r="AU77" s="151" t="n"/>
      <c r="AV77" s="151" t="n"/>
      <c r="AW77" s="151" t="n"/>
      <c r="AX77" s="151" t="n"/>
      <c r="AY77" s="151" t="n"/>
      <c r="AZ77" s="151" t="n"/>
      <c r="BA77" s="151" t="n"/>
      <c r="BB77" s="151" t="n"/>
      <c r="BC77" s="151" t="n"/>
      <c r="BD77" s="151" t="n"/>
      <c r="BE77" s="151" t="n"/>
      <c r="BF77" s="151" t="n"/>
      <c r="BG77" s="151" t="n"/>
      <c r="BH77" s="151" t="n"/>
      <c r="BI77" s="151" t="n"/>
      <c r="BJ77" s="151" t="n"/>
      <c r="BK77" s="151" t="n"/>
      <c r="BL77" s="151" t="n"/>
      <c r="BM77" s="151" t="n"/>
      <c r="BN77" s="151" t="n"/>
      <c r="BO77" s="151" t="n"/>
      <c r="BP77" s="151" t="n"/>
      <c r="BQ77" s="151" t="n"/>
      <c r="BR77" s="151" t="n"/>
      <c r="BS77" s="151" t="n"/>
      <c r="BT77" s="151" t="n"/>
      <c r="BU77" s="151" t="n"/>
      <c r="BV77" s="151" t="n"/>
      <c r="BW77" s="151" t="n"/>
      <c r="BX77" s="151" t="n"/>
      <c r="BY77" s="151" t="n"/>
      <c r="BZ77" s="151" t="n"/>
      <c r="CA77" s="152" t="n"/>
      <c r="CB77" s="152" t="n"/>
      <c r="CC77" s="152" t="n"/>
      <c r="CD77" s="152" t="n"/>
      <c r="CE77" s="152" t="n"/>
      <c r="CF77" s="152" t="n"/>
      <c r="CG77" s="152" t="n"/>
      <c r="CH77" s="152" t="n"/>
      <c r="CI77" s="152" t="n"/>
      <c r="CJ77" s="152" t="n"/>
      <c r="CK77" s="152" t="n"/>
      <c r="CL77" s="152" t="n"/>
      <c r="CM77" s="152" t="n"/>
      <c r="CN77" s="152" t="n"/>
      <c r="CO77" s="152" t="n"/>
      <c r="CP77" s="152" t="n"/>
      <c r="CQ77" s="152" t="n"/>
      <c r="CR77" s="152" t="n"/>
      <c r="CS77" s="152" t="n"/>
      <c r="CT77" s="152" t="n"/>
      <c r="CU77" s="152" t="n"/>
      <c r="CV77" s="152" t="n"/>
      <c r="CW77" s="152" t="n"/>
      <c r="CX77" s="152" t="n"/>
      <c r="CY77" s="152" t="n"/>
      <c r="CZ77" s="152" t="n"/>
      <c r="DA77" s="153" t="n"/>
      <c r="DB77" s="153" t="n"/>
      <c r="DC77" s="153" t="n"/>
      <c r="DD77" s="153" t="n"/>
      <c r="DE77" s="153" t="n"/>
      <c r="DF77" s="153" t="n"/>
      <c r="DG77" s="153" t="n"/>
      <c r="DH77" s="153" t="n"/>
      <c r="DI77" s="153" t="n"/>
      <c r="DJ77" s="153" t="n"/>
      <c r="DK77" s="153" t="n"/>
      <c r="DL77" s="153" t="n"/>
      <c r="DM77" s="153" t="n"/>
      <c r="DN77" s="153" t="n"/>
      <c r="DO77" s="153" t="n"/>
      <c r="DP77" s="153" t="n"/>
      <c r="DQ77" s="153" t="n"/>
      <c r="DR77" s="153" t="n"/>
      <c r="DS77" s="153" t="n"/>
      <c r="DT77" s="153" t="n"/>
      <c r="DU77" s="153" t="n"/>
      <c r="DV77" s="153" t="n"/>
      <c r="DW77" s="153" t="n"/>
      <c r="DX77" s="153" t="n"/>
      <c r="DY77" s="153" t="n"/>
      <c r="DZ77" s="153" t="n"/>
    </row>
    <row customHeight="1" ht="15.75" r="78" s="817">
      <c r="A78" s="871" t="inlineStr">
        <is>
          <t>TIPO DE ALIMENTACIÓN</t>
        </is>
      </c>
      <c r="B78" s="832" t="n"/>
      <c r="C78" s="569" t="inlineStr">
        <is>
          <t>TOTAL</t>
        </is>
      </c>
      <c r="D78" s="832" t="n"/>
      <c r="E78" s="833" t="n"/>
      <c r="F78" s="853" t="inlineStr">
        <is>
          <t>SEGÚN CONTROL PROGRAMÁTICO</t>
        </is>
      </c>
      <c r="G78" s="824" t="n"/>
      <c r="H78" s="824" t="n"/>
      <c r="I78" s="824" t="n"/>
      <c r="J78" s="824" t="n"/>
      <c r="K78" s="824" t="n"/>
      <c r="L78" s="824" t="n"/>
      <c r="M78" s="824" t="n"/>
      <c r="N78" s="824" t="n"/>
      <c r="O78" s="845" t="n"/>
      <c r="P78" s="217" t="n"/>
      <c r="Q78" s="217" t="n"/>
      <c r="R78" s="217" t="n"/>
      <c r="S78" s="217" t="n"/>
      <c r="T78" s="217" t="n"/>
      <c r="U78" s="217" t="n"/>
      <c r="V78" s="217" t="n"/>
      <c r="W78" s="217" t="n"/>
      <c r="X78" s="217" t="n"/>
      <c r="Y78" s="217" t="n"/>
      <c r="Z78" s="217" t="n"/>
      <c r="AA78" s="217" t="n"/>
      <c r="AB78" s="151" t="n"/>
      <c r="AC78" s="151" t="n"/>
      <c r="AD78" s="151" t="n"/>
      <c r="AE78" s="151" t="n"/>
      <c r="AF78" s="151" t="n"/>
      <c r="AG78" s="151" t="n"/>
      <c r="AH78" s="151" t="n"/>
      <c r="AI78" s="151" t="n"/>
      <c r="AJ78" s="151" t="n"/>
      <c r="AK78" s="151" t="n"/>
      <c r="AL78" s="151" t="n"/>
      <c r="AM78" s="151" t="n"/>
      <c r="AN78" s="151" t="n"/>
      <c r="AO78" s="151" t="n"/>
      <c r="AP78" s="151" t="n"/>
      <c r="AQ78" s="151" t="n"/>
      <c r="AR78" s="151" t="n"/>
      <c r="AS78" s="151" t="n"/>
      <c r="AT78" s="151" t="n"/>
      <c r="AU78" s="151" t="n"/>
      <c r="AV78" s="151" t="n"/>
      <c r="AW78" s="151" t="n"/>
      <c r="AX78" s="151" t="n"/>
      <c r="AY78" s="151" t="n"/>
      <c r="AZ78" s="151" t="n"/>
      <c r="BA78" s="151" t="n"/>
      <c r="BB78" s="151" t="n"/>
      <c r="BC78" s="151" t="n"/>
      <c r="BD78" s="151" t="n"/>
      <c r="BE78" s="151" t="n"/>
      <c r="BF78" s="151" t="n"/>
      <c r="BG78" s="151" t="n"/>
      <c r="BH78" s="151" t="n"/>
      <c r="BI78" s="151" t="n"/>
      <c r="BJ78" s="151" t="n"/>
      <c r="BK78" s="151" t="n"/>
      <c r="BL78" s="151" t="n"/>
      <c r="BM78" s="151" t="n"/>
      <c r="BN78" s="151" t="n"/>
      <c r="BO78" s="151" t="n"/>
      <c r="BP78" s="151" t="n"/>
      <c r="BQ78" s="151" t="n"/>
      <c r="BR78" s="151" t="n"/>
      <c r="BS78" s="151" t="n"/>
      <c r="BT78" s="151" t="n"/>
      <c r="BU78" s="151" t="n"/>
      <c r="BV78" s="151" t="n"/>
      <c r="BW78" s="151" t="n"/>
      <c r="BX78" s="151" t="n"/>
      <c r="BY78" s="151" t="n"/>
      <c r="BZ78" s="151" t="n"/>
      <c r="CA78" s="152" t="n"/>
      <c r="CB78" s="152" t="n"/>
      <c r="CC78" s="152" t="n"/>
      <c r="CD78" s="152" t="n"/>
      <c r="CE78" s="152" t="n"/>
      <c r="CF78" s="152" t="n"/>
      <c r="CG78" s="152" t="n"/>
      <c r="CH78" s="152" t="n"/>
      <c r="CI78" s="152" t="n"/>
      <c r="CJ78" s="152" t="n"/>
      <c r="CK78" s="152" t="n"/>
      <c r="CL78" s="152" t="n"/>
      <c r="CM78" s="152" t="n"/>
      <c r="CN78" s="152" t="n"/>
      <c r="CO78" s="152" t="n"/>
      <c r="CP78" s="152" t="n"/>
      <c r="CQ78" s="152" t="n"/>
      <c r="CR78" s="152" t="n"/>
      <c r="CS78" s="152" t="n"/>
      <c r="CT78" s="152" t="n"/>
      <c r="CU78" s="152" t="n"/>
      <c r="CV78" s="152" t="n"/>
      <c r="CW78" s="152" t="n"/>
      <c r="CX78" s="152" t="n"/>
      <c r="CY78" s="152" t="n"/>
      <c r="CZ78" s="152" t="n"/>
      <c r="DA78" s="153" t="n"/>
      <c r="DB78" s="153" t="n"/>
      <c r="DC78" s="153" t="n"/>
      <c r="DD78" s="153" t="n"/>
      <c r="DE78" s="153" t="n"/>
      <c r="DF78" s="153" t="n"/>
      <c r="DG78" s="153" t="n"/>
      <c r="DH78" s="153" t="n"/>
      <c r="DI78" s="153" t="n"/>
      <c r="DJ78" s="153" t="n"/>
      <c r="DK78" s="153" t="n"/>
      <c r="DL78" s="153" t="n"/>
      <c r="DM78" s="153" t="n"/>
      <c r="DN78" s="153" t="n"/>
      <c r="DO78" s="153" t="n"/>
      <c r="DP78" s="153" t="n"/>
      <c r="DQ78" s="153" t="n"/>
      <c r="DR78" s="153" t="n"/>
      <c r="DS78" s="153" t="n"/>
      <c r="DT78" s="153" t="n"/>
      <c r="DU78" s="153" t="n"/>
      <c r="DV78" s="153" t="n"/>
      <c r="DW78" s="153" t="n"/>
      <c r="DX78" s="153" t="n"/>
      <c r="DY78" s="153" t="n"/>
      <c r="DZ78" s="153" t="n"/>
    </row>
    <row customHeight="1" ht="15.75" r="79" s="817">
      <c r="A79" s="846" t="n"/>
      <c r="C79" s="847" t="n"/>
      <c r="D79" s="819" t="n"/>
      <c r="E79" s="848" t="n"/>
      <c r="F79" s="872" t="inlineStr">
        <is>
          <t>Del 1° mes</t>
        </is>
      </c>
      <c r="G79" s="838" t="n"/>
      <c r="H79" s="872" t="inlineStr">
        <is>
          <t>Del 3° mes</t>
        </is>
      </c>
      <c r="I79" s="838" t="n"/>
      <c r="J79" s="873" t="inlineStr">
        <is>
          <t>Del 6° mes</t>
        </is>
      </c>
      <c r="K79" s="821" t="n"/>
      <c r="L79" s="730" t="inlineStr">
        <is>
          <t>Del 12° mes</t>
        </is>
      </c>
      <c r="M79" s="838" t="n"/>
      <c r="N79" s="643" t="inlineStr">
        <is>
          <t>Del 24° mes</t>
        </is>
      </c>
      <c r="O79" s="849" t="n"/>
      <c r="P79" s="217" t="n"/>
      <c r="Q79" s="217" t="n"/>
      <c r="R79" s="217" t="n"/>
      <c r="S79" s="217" t="n"/>
      <c r="T79" s="217" t="n"/>
      <c r="U79" s="217" t="n"/>
      <c r="V79" s="217" t="n"/>
      <c r="W79" s="217" t="n"/>
      <c r="X79" s="217" t="n"/>
      <c r="Y79" s="217" t="n"/>
      <c r="Z79" s="217" t="n"/>
      <c r="AA79" s="217" t="n"/>
      <c r="AB79" s="151" t="n"/>
      <c r="AC79" s="151" t="n"/>
      <c r="AD79" s="151" t="n"/>
      <c r="AE79" s="151" t="n"/>
      <c r="AF79" s="151" t="n"/>
      <c r="AG79" s="151" t="n"/>
      <c r="AH79" s="151" t="n"/>
      <c r="AI79" s="151" t="n"/>
      <c r="AJ79" s="151" t="n"/>
      <c r="AK79" s="151" t="n"/>
      <c r="AL79" s="151" t="n"/>
      <c r="AM79" s="151" t="n"/>
      <c r="AN79" s="151" t="n"/>
      <c r="AO79" s="151" t="n"/>
      <c r="AP79" s="151" t="n"/>
      <c r="AQ79" s="151" t="n"/>
      <c r="AR79" s="151" t="n"/>
      <c r="AS79" s="151" t="n"/>
      <c r="AT79" s="151" t="n"/>
      <c r="AU79" s="151" t="n"/>
      <c r="AV79" s="151" t="n"/>
      <c r="AW79" s="151" t="n"/>
      <c r="AX79" s="151" t="n"/>
      <c r="AY79" s="151" t="n"/>
      <c r="AZ79" s="151" t="n"/>
      <c r="BA79" s="151" t="n"/>
      <c r="BB79" s="151" t="n"/>
      <c r="BC79" s="151" t="n"/>
      <c r="BD79" s="151" t="n"/>
      <c r="BE79" s="151" t="n"/>
      <c r="BF79" s="151" t="n"/>
      <c r="BG79" s="151" t="n"/>
      <c r="BH79" s="151" t="n"/>
      <c r="BI79" s="151" t="n"/>
      <c r="BJ79" s="151" t="n"/>
      <c r="BK79" s="151" t="n"/>
      <c r="BL79" s="151" t="n"/>
      <c r="BM79" s="151" t="n"/>
      <c r="BN79" s="151" t="n"/>
      <c r="BO79" s="151" t="n"/>
      <c r="BP79" s="151" t="n"/>
      <c r="BQ79" s="151" t="n"/>
      <c r="BR79" s="151" t="n"/>
      <c r="BS79" s="151" t="n"/>
      <c r="BT79" s="151" t="n"/>
      <c r="BU79" s="151" t="n"/>
      <c r="BV79" s="151" t="n"/>
      <c r="BW79" s="151" t="n"/>
      <c r="BX79" s="151" t="n"/>
      <c r="BY79" s="151" t="n"/>
      <c r="BZ79" s="151" t="n"/>
      <c r="CA79" s="152" t="n"/>
      <c r="CB79" s="152" t="n"/>
      <c r="CC79" s="152" t="n"/>
      <c r="CD79" s="152" t="n"/>
      <c r="CE79" s="152" t="n"/>
      <c r="CF79" s="152" t="n"/>
      <c r="CG79" s="152" t="n"/>
      <c r="CH79" s="152" t="n"/>
      <c r="CI79" s="152" t="n"/>
      <c r="CJ79" s="152" t="n"/>
      <c r="CK79" s="152" t="n"/>
      <c r="CL79" s="152" t="n"/>
      <c r="CM79" s="152" t="n"/>
      <c r="CN79" s="152" t="n"/>
      <c r="CO79" s="152" t="n"/>
      <c r="CP79" s="152" t="n"/>
      <c r="CQ79" s="152" t="n"/>
      <c r="CR79" s="152" t="n"/>
      <c r="CS79" s="152" t="n"/>
      <c r="CT79" s="152" t="n"/>
      <c r="CU79" s="152" t="n"/>
      <c r="CV79" s="152" t="n"/>
      <c r="CW79" s="152" t="n"/>
      <c r="CX79" s="152" t="n"/>
      <c r="CY79" s="152" t="n"/>
      <c r="CZ79" s="152" t="n"/>
      <c r="DA79" s="153" t="n"/>
      <c r="DB79" s="153" t="n"/>
      <c r="DC79" s="153" t="n"/>
      <c r="DD79" s="153" t="n"/>
      <c r="DE79" s="153" t="n"/>
      <c r="DF79" s="153" t="n"/>
      <c r="DG79" s="153" t="n"/>
      <c r="DH79" s="153" t="n"/>
      <c r="DI79" s="153" t="n"/>
      <c r="DJ79" s="153" t="n"/>
      <c r="DK79" s="153" t="n"/>
      <c r="DL79" s="153" t="n"/>
      <c r="DM79" s="153" t="n"/>
      <c r="DN79" s="153" t="n"/>
      <c r="DO79" s="153" t="n"/>
      <c r="DP79" s="153" t="n"/>
      <c r="DQ79" s="153" t="n"/>
      <c r="DR79" s="153" t="n"/>
      <c r="DS79" s="153" t="n"/>
      <c r="DT79" s="153" t="n"/>
      <c r="DU79" s="153" t="n"/>
      <c r="DV79" s="153" t="n"/>
      <c r="DW79" s="153" t="n"/>
      <c r="DX79" s="153" t="n"/>
      <c r="DY79" s="153" t="n"/>
      <c r="DZ79" s="153" t="n"/>
    </row>
    <row customHeight="1" ht="15.75" r="80" s="817">
      <c r="A80" s="850" t="n"/>
      <c r="B80" s="819" t="n"/>
      <c r="C80" s="102" t="inlineStr">
        <is>
          <t>Ambos Sexos</t>
        </is>
      </c>
      <c r="D80" s="32" t="inlineStr">
        <is>
          <t>Hombres</t>
        </is>
      </c>
      <c r="E80" s="30" t="inlineStr">
        <is>
          <t>Mujeres</t>
        </is>
      </c>
      <c r="F80" s="102" t="inlineStr">
        <is>
          <t>Hombres</t>
        </is>
      </c>
      <c r="G80" s="30" t="inlineStr">
        <is>
          <t>Mujeres</t>
        </is>
      </c>
      <c r="H80" s="102" t="inlineStr">
        <is>
          <t>Hombres</t>
        </is>
      </c>
      <c r="I80" s="30" t="inlineStr">
        <is>
          <t>Mujeres</t>
        </is>
      </c>
      <c r="J80" s="102" t="inlineStr">
        <is>
          <t>Hombres</t>
        </is>
      </c>
      <c r="K80" s="335" t="inlineStr">
        <is>
          <t>Mujeres</t>
        </is>
      </c>
      <c r="L80" s="102" t="inlineStr">
        <is>
          <t>Hombres</t>
        </is>
      </c>
      <c r="M80" s="30" t="inlineStr">
        <is>
          <t>Mujeres</t>
        </is>
      </c>
      <c r="N80" s="102" t="inlineStr">
        <is>
          <t>Hombres</t>
        </is>
      </c>
      <c r="O80" s="315" t="inlineStr">
        <is>
          <t>Mujeres</t>
        </is>
      </c>
      <c r="P80" s="217" t="n"/>
      <c r="Q80" s="217" t="n"/>
      <c r="R80" s="217" t="n"/>
      <c r="S80" s="217" t="n"/>
      <c r="T80" s="217" t="n"/>
      <c r="U80" s="217" t="n"/>
      <c r="V80" s="217" t="n"/>
      <c r="W80" s="217" t="n"/>
      <c r="X80" s="217" t="n"/>
      <c r="Y80" s="217" t="n"/>
      <c r="Z80" s="217" t="n"/>
      <c r="AA80" s="336" t="n"/>
      <c r="AB80" s="337" t="n"/>
      <c r="AC80" s="151" t="n"/>
      <c r="AD80" s="151" t="n"/>
      <c r="AE80" s="151" t="n"/>
      <c r="AF80" s="151" t="n"/>
      <c r="AG80" s="151" t="n"/>
      <c r="AH80" s="151" t="n"/>
      <c r="AI80" s="151" t="n"/>
      <c r="AJ80" s="151" t="n"/>
      <c r="AK80" s="151" t="n"/>
      <c r="AL80" s="151" t="n"/>
      <c r="AM80" s="151" t="n"/>
      <c r="AN80" s="151" t="n"/>
      <c r="AO80" s="151" t="n"/>
      <c r="AP80" s="151" t="n"/>
      <c r="AQ80" s="151" t="n"/>
      <c r="AR80" s="151" t="n"/>
      <c r="AS80" s="151" t="n"/>
      <c r="AT80" s="151" t="n"/>
      <c r="AU80" s="151" t="n"/>
      <c r="AV80" s="151" t="n"/>
      <c r="AW80" s="151" t="n"/>
      <c r="AX80" s="151" t="n"/>
      <c r="AY80" s="151" t="n"/>
      <c r="AZ80" s="151" t="n"/>
      <c r="BA80" s="151" t="n"/>
      <c r="BB80" s="151" t="n"/>
      <c r="BC80" s="151" t="n"/>
      <c r="BD80" s="151" t="n"/>
      <c r="BE80" s="151" t="n"/>
      <c r="BF80" s="151" t="n"/>
      <c r="BG80" s="151" t="n"/>
      <c r="BH80" s="151" t="n"/>
      <c r="BI80" s="151" t="n"/>
      <c r="BJ80" s="151" t="n"/>
      <c r="BK80" s="151" t="n"/>
      <c r="BL80" s="151" t="n"/>
      <c r="BM80" s="151" t="n"/>
      <c r="BN80" s="151" t="n"/>
      <c r="BO80" s="151" t="n"/>
      <c r="BP80" s="151" t="n"/>
      <c r="BQ80" s="151" t="n"/>
      <c r="BR80" s="151" t="n"/>
      <c r="BS80" s="151" t="n"/>
      <c r="BT80" s="151" t="n"/>
      <c r="BU80" s="151" t="n"/>
      <c r="BV80" s="151" t="n"/>
      <c r="BW80" s="151" t="n"/>
      <c r="BX80" s="151" t="n"/>
      <c r="BY80" s="151" t="n"/>
      <c r="BZ80" s="151" t="n"/>
      <c r="CA80" s="152" t="n"/>
      <c r="CB80" s="152" t="n"/>
      <c r="CC80" s="152" t="n"/>
      <c r="CD80" s="152" t="n"/>
      <c r="CE80" s="152" t="n"/>
      <c r="CF80" s="152" t="n"/>
      <c r="CG80" s="152" t="n"/>
      <c r="CH80" s="152" t="n"/>
      <c r="CI80" s="152" t="n"/>
      <c r="CJ80" s="152" t="n"/>
      <c r="CK80" s="152" t="n"/>
      <c r="CL80" s="152" t="n"/>
      <c r="CM80" s="152" t="n"/>
      <c r="CN80" s="152" t="n"/>
      <c r="CO80" s="152" t="n"/>
      <c r="CP80" s="152" t="n"/>
      <c r="CQ80" s="152" t="n"/>
      <c r="CR80" s="152" t="n"/>
      <c r="CS80" s="152" t="n"/>
      <c r="CT80" s="152" t="n"/>
      <c r="CU80" s="152" t="n"/>
      <c r="CV80" s="152" t="n"/>
      <c r="CW80" s="152" t="n"/>
      <c r="CX80" s="152" t="n"/>
      <c r="CY80" s="152" t="n"/>
      <c r="CZ80" s="152" t="n"/>
      <c r="DA80" s="153" t="n"/>
      <c r="DB80" s="153" t="n"/>
      <c r="DC80" s="153" t="n"/>
      <c r="DD80" s="153" t="n"/>
      <c r="DE80" s="153" t="n"/>
      <c r="DF80" s="153" t="n"/>
      <c r="DG80" s="153" t="n"/>
      <c r="DH80" s="153" t="n"/>
      <c r="DI80" s="153" t="n"/>
      <c r="DJ80" s="153" t="n"/>
      <c r="DK80" s="153" t="n"/>
      <c r="DL80" s="153" t="n"/>
      <c r="DM80" s="153" t="n"/>
      <c r="DN80" s="153" t="n"/>
      <c r="DO80" s="153" t="n"/>
      <c r="DP80" s="153" t="n"/>
      <c r="DQ80" s="153" t="n"/>
      <c r="DR80" s="153" t="n"/>
      <c r="DS80" s="153" t="n"/>
      <c r="DT80" s="153" t="n"/>
      <c r="DU80" s="153" t="n"/>
      <c r="DV80" s="153" t="n"/>
      <c r="DW80" s="153" t="n"/>
      <c r="DX80" s="153" t="n"/>
      <c r="DY80" s="153" t="n"/>
      <c r="DZ80" s="153" t="n"/>
    </row>
    <row customHeight="1" ht="15.75" r="81" s="817">
      <c r="A81" s="874" t="inlineStr">
        <is>
          <t>MENORES CONTROLADOS</t>
        </is>
      </c>
      <c r="B81" s="838" t="n"/>
      <c r="C81" s="317">
        <f>SUM(D81+E81)</f>
        <v/>
      </c>
      <c r="D81" s="318">
        <f>SUM(F81+H81+J81+L81+N81)</f>
        <v/>
      </c>
      <c r="E81" s="220">
        <f>SUM(G81+I81+K81+M81+O81)</f>
        <v/>
      </c>
      <c r="F81" s="177" t="n"/>
      <c r="G81" s="176" t="n"/>
      <c r="H81" s="177" t="n"/>
      <c r="I81" s="176" t="n"/>
      <c r="J81" s="177" t="n"/>
      <c r="K81" s="339" t="n"/>
      <c r="L81" s="175" t="n"/>
      <c r="M81" s="176" t="n"/>
      <c r="N81" s="175" t="n"/>
      <c r="O81" s="178" t="n"/>
      <c r="P81" s="52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337" t="n"/>
      <c r="AC81" s="151" t="n"/>
      <c r="AD81" s="151" t="n"/>
      <c r="AE81" s="151" t="n"/>
      <c r="AF81" s="151" t="n"/>
      <c r="AG81" s="151" t="n"/>
      <c r="AH81" s="151" t="n"/>
      <c r="AI81" s="151" t="n"/>
      <c r="AJ81" s="151" t="n"/>
      <c r="AK81" s="151" t="n"/>
      <c r="AL81" s="151" t="n"/>
      <c r="AM81" s="151" t="n"/>
      <c r="AN81" s="151" t="n"/>
      <c r="AO81" s="151" t="n"/>
      <c r="AP81" s="151" t="n"/>
      <c r="AQ81" s="151" t="n"/>
      <c r="AR81" s="151" t="n"/>
      <c r="AS81" s="151" t="n"/>
      <c r="AT81" s="151" t="n"/>
      <c r="AU81" s="151" t="n"/>
      <c r="AV81" s="151" t="n"/>
      <c r="AW81" s="151" t="n"/>
      <c r="AX81" s="151" t="n"/>
      <c r="AY81" s="151" t="n"/>
      <c r="AZ81" s="151" t="n"/>
      <c r="BA81" s="151" t="n"/>
      <c r="BB81" s="151" t="n"/>
      <c r="BC81" s="151" t="n"/>
      <c r="BD81" s="151" t="n"/>
      <c r="BE81" s="151" t="n"/>
      <c r="BF81" s="151" t="n"/>
      <c r="BG81" s="151" t="n"/>
      <c r="BH81" s="151" t="n"/>
      <c r="BI81" s="151" t="n"/>
      <c r="BJ81" s="151" t="n"/>
      <c r="BK81" s="151" t="n"/>
      <c r="BL81" s="151" t="n"/>
      <c r="BM81" s="151" t="n"/>
      <c r="BN81" s="151" t="n"/>
      <c r="BO81" s="151" t="n"/>
      <c r="BP81" s="151" t="n"/>
      <c r="BQ81" s="151" t="n"/>
      <c r="BR81" s="151" t="n"/>
      <c r="BS81" s="151" t="n"/>
      <c r="BT81" s="151" t="n"/>
      <c r="BU81" s="151" t="n"/>
      <c r="BV81" s="151" t="n"/>
      <c r="BW81" s="151" t="n"/>
      <c r="BX81" s="151" t="n"/>
      <c r="BY81" s="151" t="n"/>
      <c r="BZ81" s="151" t="n"/>
      <c r="CA81" s="152" t="n"/>
      <c r="CB81" s="152" t="n"/>
      <c r="CC81" s="152" t="n"/>
      <c r="CD81" s="152" t="n"/>
      <c r="CE81" s="152" t="n"/>
      <c r="CF81" s="152" t="n"/>
      <c r="CG81" s="152" t="n">
        <v>0</v>
      </c>
      <c r="CH81" s="152" t="n">
        <v>0</v>
      </c>
      <c r="CI81" s="152" t="n">
        <v>0</v>
      </c>
      <c r="CJ81" s="152" t="n">
        <v>0</v>
      </c>
      <c r="CK81" s="152" t="n">
        <v>0</v>
      </c>
      <c r="CL81" s="152" t="n"/>
      <c r="CM81" s="152" t="n"/>
      <c r="CN81" s="152" t="n"/>
      <c r="CO81" s="152" t="n"/>
      <c r="CP81" s="152" t="n"/>
      <c r="CQ81" s="152" t="n"/>
      <c r="CR81" s="152" t="n"/>
      <c r="CS81" s="152" t="n"/>
      <c r="CT81" s="152" t="n"/>
      <c r="CU81" s="152" t="n"/>
      <c r="CV81" s="152" t="n"/>
      <c r="CW81" s="152" t="n"/>
      <c r="CX81" s="152" t="n"/>
      <c r="CY81" s="152" t="n"/>
      <c r="CZ81" s="152" t="n"/>
      <c r="DA81" s="153" t="n"/>
      <c r="DB81" s="153" t="n"/>
      <c r="DC81" s="153" t="n"/>
      <c r="DD81" s="153" t="n"/>
      <c r="DE81" s="153" t="n"/>
      <c r="DF81" s="153" t="n"/>
      <c r="DG81" s="153" t="n"/>
      <c r="DH81" s="153" t="n"/>
      <c r="DI81" s="153" t="n"/>
      <c r="DJ81" s="153" t="n"/>
      <c r="DK81" s="153" t="n"/>
      <c r="DL81" s="153" t="n"/>
      <c r="DM81" s="153" t="n"/>
      <c r="DN81" s="153" t="n"/>
      <c r="DO81" s="153" t="n"/>
      <c r="DP81" s="153" t="n"/>
      <c r="DQ81" s="153" t="n"/>
      <c r="DR81" s="153" t="n"/>
      <c r="DS81" s="153" t="n"/>
      <c r="DT81" s="153" t="n"/>
      <c r="DU81" s="153" t="n"/>
      <c r="DV81" s="153" t="n"/>
      <c r="DW81" s="153" t="n"/>
      <c r="DX81" s="153" t="n"/>
      <c r="DY81" s="153" t="n"/>
      <c r="DZ81" s="153" t="n"/>
    </row>
    <row customHeight="1" ht="15.75" r="82" s="817">
      <c r="A82" s="875" t="inlineStr">
        <is>
          <t>LACTANCIA MATERNA EXCLUSIVA</t>
        </is>
      </c>
      <c r="B82" s="868" t="n"/>
      <c r="C82" s="181">
        <f>SUM(D82+E82)</f>
        <v/>
      </c>
      <c r="D82" s="341">
        <f>SUM(F82+H82+J82)</f>
        <v/>
      </c>
      <c r="E82" s="342">
        <f>SUM(G82+I82+K82)</f>
        <v/>
      </c>
      <c r="F82" s="124" t="n"/>
      <c r="G82" s="123" t="n"/>
      <c r="H82" s="122" t="n"/>
      <c r="I82" s="123" t="n"/>
      <c r="J82" s="122" t="n"/>
      <c r="K82" s="343" t="n"/>
      <c r="L82" s="125" t="n"/>
      <c r="M82" s="127" t="n"/>
      <c r="N82" s="125" t="n"/>
      <c r="O82" s="344" t="n"/>
      <c r="P82" s="217" t="n"/>
      <c r="Q82" s="217" t="n"/>
      <c r="R82" s="217" t="n"/>
      <c r="S82" s="217" t="n"/>
      <c r="T82" s="217" t="n"/>
      <c r="U82" s="217" t="n"/>
      <c r="V82" s="217" t="n"/>
      <c r="W82" s="217" t="n"/>
      <c r="X82" s="217" t="n"/>
      <c r="Y82" s="217" t="n"/>
      <c r="Z82" s="217" t="n"/>
      <c r="AA82" s="336" t="n"/>
      <c r="AB82" s="337" t="n"/>
      <c r="AC82" s="151" t="n"/>
      <c r="AD82" s="151" t="n"/>
      <c r="AE82" s="151" t="n"/>
      <c r="AF82" s="151" t="n"/>
      <c r="AG82" s="151" t="n"/>
      <c r="AH82" s="151" t="n"/>
      <c r="AI82" s="151" t="n"/>
      <c r="AJ82" s="151" t="n"/>
      <c r="AK82" s="151" t="n"/>
      <c r="AL82" s="151" t="n"/>
      <c r="AM82" s="151" t="n"/>
      <c r="AN82" s="151" t="n"/>
      <c r="AO82" s="151" t="n"/>
      <c r="AP82" s="151" t="n"/>
      <c r="AQ82" s="151" t="n"/>
      <c r="AR82" s="151" t="n"/>
      <c r="AS82" s="151" t="n"/>
      <c r="AT82" s="151" t="n"/>
      <c r="AU82" s="151" t="n"/>
      <c r="AV82" s="151" t="n"/>
      <c r="AW82" s="151" t="n"/>
      <c r="AX82" s="151" t="n"/>
      <c r="AY82" s="151" t="n"/>
      <c r="AZ82" s="151" t="n"/>
      <c r="BA82" s="151" t="n"/>
      <c r="BB82" s="151" t="n"/>
      <c r="BC82" s="151" t="n"/>
      <c r="BD82" s="151" t="n"/>
      <c r="BE82" s="151" t="n"/>
      <c r="BF82" s="151" t="n"/>
      <c r="BG82" s="151" t="n"/>
      <c r="BH82" s="151" t="n"/>
      <c r="BI82" s="151" t="n"/>
      <c r="BJ82" s="151" t="n"/>
      <c r="BK82" s="151" t="n"/>
      <c r="BL82" s="151" t="n"/>
      <c r="BM82" s="151" t="n"/>
      <c r="BN82" s="151" t="n"/>
      <c r="BO82" s="151" t="n"/>
      <c r="BP82" s="151" t="n"/>
      <c r="BQ82" s="151" t="n"/>
      <c r="BR82" s="151" t="n"/>
      <c r="BS82" s="151" t="n"/>
      <c r="BT82" s="151" t="n"/>
      <c r="BU82" s="151" t="n"/>
      <c r="BV82" s="151" t="n"/>
      <c r="BW82" s="151" t="n"/>
      <c r="BX82" s="151" t="n"/>
      <c r="BY82" s="151" t="n"/>
      <c r="BZ82" s="151" t="n"/>
      <c r="CA82" s="152" t="n"/>
      <c r="CB82" s="152" t="n"/>
      <c r="CC82" s="152" t="n"/>
      <c r="CD82" s="152" t="n"/>
      <c r="CE82" s="152" t="n"/>
      <c r="CF82" s="152" t="n"/>
      <c r="CG82" s="152" t="n"/>
      <c r="CH82" s="152" t="n"/>
      <c r="CI82" s="152" t="n"/>
      <c r="CJ82" s="152" t="n"/>
      <c r="CK82" s="152" t="n"/>
      <c r="CL82" s="152" t="n"/>
      <c r="CM82" s="152" t="n"/>
      <c r="CN82" s="152" t="n"/>
      <c r="CO82" s="152" t="n"/>
      <c r="CP82" s="152" t="n"/>
      <c r="CQ82" s="152" t="n"/>
      <c r="CR82" s="152" t="n"/>
      <c r="CS82" s="152" t="n"/>
      <c r="CT82" s="152" t="n"/>
      <c r="CU82" s="152" t="n"/>
      <c r="CV82" s="152" t="n"/>
      <c r="CW82" s="152" t="n"/>
      <c r="CX82" s="152" t="n"/>
      <c r="CY82" s="152" t="n"/>
      <c r="CZ82" s="152" t="n"/>
      <c r="DA82" s="153" t="n"/>
      <c r="DB82" s="153" t="n"/>
      <c r="DC82" s="153" t="n"/>
      <c r="DD82" s="153" t="n"/>
      <c r="DE82" s="153" t="n"/>
      <c r="DF82" s="153" t="n"/>
      <c r="DG82" s="153" t="n"/>
      <c r="DH82" s="153" t="n"/>
      <c r="DI82" s="153" t="n"/>
      <c r="DJ82" s="153" t="n"/>
      <c r="DK82" s="153" t="n"/>
      <c r="DL82" s="153" t="n"/>
      <c r="DM82" s="153" t="n"/>
      <c r="DN82" s="153" t="n"/>
      <c r="DO82" s="153" t="n"/>
      <c r="DP82" s="153" t="n"/>
      <c r="DQ82" s="153" t="n"/>
      <c r="DR82" s="153" t="n"/>
      <c r="DS82" s="153" t="n"/>
      <c r="DT82" s="153" t="n"/>
      <c r="DU82" s="153" t="n"/>
      <c r="DV82" s="153" t="n"/>
      <c r="DW82" s="153" t="n"/>
      <c r="DX82" s="153" t="n"/>
      <c r="DY82" s="153" t="n"/>
      <c r="DZ82" s="153" t="n"/>
    </row>
    <row customHeight="1" ht="15.75" r="83" s="817">
      <c r="A83" s="502" t="inlineStr">
        <is>
          <t>LACTANCIA MATERNA / FORMULA LÁCTEA</t>
        </is>
      </c>
      <c r="B83" s="861" t="n"/>
      <c r="C83" s="345">
        <f>SUM(D83+E83)</f>
        <v/>
      </c>
      <c r="D83" s="258">
        <f>SUM(F83+H83+J83)</f>
        <v/>
      </c>
      <c r="E83" s="346">
        <f>SUM(G83+I83+K83)</f>
        <v/>
      </c>
      <c r="F83" s="234" t="n"/>
      <c r="G83" s="112" t="n"/>
      <c r="H83" s="111" t="n"/>
      <c r="I83" s="112" t="n"/>
      <c r="J83" s="111" t="n"/>
      <c r="K83" s="347" t="n"/>
      <c r="L83" s="130" t="n"/>
      <c r="M83" s="69" t="n"/>
      <c r="N83" s="132" t="n"/>
      <c r="O83" s="348" t="n"/>
      <c r="P83" s="217" t="n"/>
      <c r="Q83" s="217" t="n"/>
      <c r="R83" s="217" t="n"/>
      <c r="S83" s="217" t="n"/>
      <c r="T83" s="217" t="n"/>
      <c r="U83" s="217" t="n"/>
      <c r="V83" s="217" t="n"/>
      <c r="W83" s="217" t="n"/>
      <c r="X83" s="217" t="n"/>
      <c r="Y83" s="217" t="n"/>
      <c r="Z83" s="217" t="n"/>
      <c r="AA83" s="336" t="n"/>
      <c r="AB83" s="337" t="n"/>
      <c r="AC83" s="151" t="n"/>
      <c r="AD83" s="151" t="n"/>
      <c r="AE83" s="151" t="n"/>
      <c r="AF83" s="151" t="n"/>
      <c r="AG83" s="151" t="n"/>
      <c r="AH83" s="151" t="n"/>
      <c r="AI83" s="151" t="n"/>
      <c r="AJ83" s="151" t="n"/>
      <c r="AK83" s="151" t="n"/>
      <c r="AL83" s="151" t="n"/>
      <c r="AM83" s="151" t="n"/>
      <c r="AN83" s="151" t="n"/>
      <c r="AO83" s="151" t="n"/>
      <c r="AP83" s="151" t="n"/>
      <c r="AQ83" s="151" t="n"/>
      <c r="AR83" s="151" t="n"/>
      <c r="AS83" s="151" t="n"/>
      <c r="AT83" s="151" t="n"/>
      <c r="AU83" s="151" t="n"/>
      <c r="AV83" s="151" t="n"/>
      <c r="AW83" s="151" t="n"/>
      <c r="AX83" s="151" t="n"/>
      <c r="AY83" s="151" t="n"/>
      <c r="AZ83" s="151" t="n"/>
      <c r="BA83" s="151" t="n"/>
      <c r="BB83" s="151" t="n"/>
      <c r="BC83" s="151" t="n"/>
      <c r="BD83" s="151" t="n"/>
      <c r="BE83" s="151" t="n"/>
      <c r="BF83" s="151" t="n"/>
      <c r="BG83" s="151" t="n"/>
      <c r="BH83" s="151" t="n"/>
      <c r="BI83" s="151" t="n"/>
      <c r="BJ83" s="151" t="n"/>
      <c r="BK83" s="151" t="n"/>
      <c r="BL83" s="151" t="n"/>
      <c r="BM83" s="151" t="n"/>
      <c r="BN83" s="151" t="n"/>
      <c r="BO83" s="151" t="n"/>
      <c r="BP83" s="151" t="n"/>
      <c r="BQ83" s="151" t="n"/>
      <c r="BR83" s="151" t="n"/>
      <c r="BS83" s="151" t="n"/>
      <c r="BT83" s="151" t="n"/>
      <c r="BU83" s="151" t="n"/>
      <c r="BV83" s="151" t="n"/>
      <c r="BW83" s="151" t="n"/>
      <c r="BX83" s="151" t="n"/>
      <c r="BY83" s="151" t="n"/>
      <c r="BZ83" s="151" t="n"/>
      <c r="CA83" s="152" t="n"/>
      <c r="CB83" s="152" t="n"/>
      <c r="CC83" s="152" t="n"/>
      <c r="CD83" s="152" t="n"/>
      <c r="CE83" s="152" t="n"/>
      <c r="CF83" s="152" t="n"/>
      <c r="CG83" s="152" t="n"/>
      <c r="CH83" s="152" t="n"/>
      <c r="CI83" s="152" t="n"/>
      <c r="CJ83" s="152" t="n"/>
      <c r="CK83" s="152" t="n"/>
      <c r="CL83" s="152" t="n"/>
      <c r="CM83" s="152" t="n"/>
      <c r="CN83" s="152" t="n"/>
      <c r="CO83" s="152" t="n"/>
      <c r="CP83" s="152" t="n"/>
      <c r="CQ83" s="152" t="n"/>
      <c r="CR83" s="152" t="n"/>
      <c r="CS83" s="152" t="n"/>
      <c r="CT83" s="152" t="n"/>
      <c r="CU83" s="152" t="n"/>
      <c r="CV83" s="152" t="n"/>
      <c r="CW83" s="152" t="n"/>
      <c r="CX83" s="152" t="n"/>
      <c r="CY83" s="152" t="n"/>
      <c r="CZ83" s="152" t="n"/>
      <c r="DA83" s="153" t="n"/>
      <c r="DB83" s="153" t="n"/>
      <c r="DC83" s="153" t="n"/>
      <c r="DD83" s="153" t="n"/>
      <c r="DE83" s="153" t="n"/>
      <c r="DF83" s="153" t="n"/>
      <c r="DG83" s="153" t="n"/>
      <c r="DH83" s="153" t="n"/>
      <c r="DI83" s="153" t="n"/>
      <c r="DJ83" s="153" t="n"/>
      <c r="DK83" s="153" t="n"/>
      <c r="DL83" s="153" t="n"/>
      <c r="DM83" s="153" t="n"/>
      <c r="DN83" s="153" t="n"/>
      <c r="DO83" s="153" t="n"/>
      <c r="DP83" s="153" t="n"/>
      <c r="DQ83" s="153" t="n"/>
      <c r="DR83" s="153" t="n"/>
      <c r="DS83" s="153" t="n"/>
      <c r="DT83" s="153" t="n"/>
      <c r="DU83" s="153" t="n"/>
      <c r="DV83" s="153" t="n"/>
      <c r="DW83" s="153" t="n"/>
      <c r="DX83" s="153" t="n"/>
      <c r="DY83" s="153" t="n"/>
      <c r="DZ83" s="153" t="n"/>
    </row>
    <row customHeight="1" ht="15.75" r="84" s="817">
      <c r="A84" s="502" t="inlineStr">
        <is>
          <t>FORMULA LÁCTEA</t>
        </is>
      </c>
      <c r="B84" s="861" t="n"/>
      <c r="C84" s="181">
        <f>SUM(D84+E84)</f>
        <v/>
      </c>
      <c r="D84" s="239">
        <f>SUM(F84+H84+J84)</f>
        <v/>
      </c>
      <c r="E84" s="342">
        <f>SUM(G84+I84+K84)</f>
        <v/>
      </c>
      <c r="F84" s="349" t="n"/>
      <c r="G84" s="350" t="n"/>
      <c r="H84" s="351" t="n"/>
      <c r="I84" s="350" t="n"/>
      <c r="J84" s="351" t="n"/>
      <c r="K84" s="352" t="n"/>
      <c r="L84" s="130" t="n"/>
      <c r="M84" s="69" t="n"/>
      <c r="N84" s="132" t="n"/>
      <c r="O84" s="348" t="n"/>
      <c r="P84" s="207" t="n"/>
      <c r="Q84" s="353" t="n"/>
      <c r="R84" s="353" t="n"/>
      <c r="S84" s="353" t="n"/>
      <c r="T84" s="353" t="n"/>
      <c r="U84" s="163" t="n"/>
      <c r="V84" s="163" t="n"/>
      <c r="W84" s="163" t="n"/>
      <c r="X84" s="163" t="n"/>
      <c r="Y84" s="163" t="n"/>
      <c r="Z84" s="163" t="n"/>
      <c r="AA84" s="354" t="n"/>
      <c r="AB84" s="337" t="n"/>
      <c r="AC84" s="151" t="n"/>
      <c r="AD84" s="151" t="n"/>
      <c r="AE84" s="151" t="n"/>
      <c r="AF84" s="151" t="n"/>
      <c r="AG84" s="151" t="n"/>
      <c r="AH84" s="151" t="n"/>
      <c r="AI84" s="151" t="n"/>
      <c r="AJ84" s="151" t="n"/>
      <c r="AK84" s="151" t="n"/>
      <c r="AL84" s="151" t="n"/>
      <c r="AM84" s="151" t="n"/>
      <c r="AN84" s="151" t="n"/>
      <c r="AO84" s="151" t="n"/>
      <c r="AP84" s="151" t="n"/>
      <c r="AQ84" s="151" t="n"/>
      <c r="AR84" s="151" t="n"/>
      <c r="AS84" s="151" t="n"/>
      <c r="AT84" s="151" t="n"/>
      <c r="AU84" s="151" t="n"/>
      <c r="AV84" s="151" t="n"/>
      <c r="AW84" s="151" t="n"/>
      <c r="AX84" s="151" t="n"/>
      <c r="AY84" s="151" t="n"/>
      <c r="AZ84" s="151" t="n"/>
      <c r="BA84" s="151" t="n"/>
      <c r="BB84" s="151" t="n"/>
      <c r="BC84" s="151" t="n"/>
      <c r="BD84" s="151" t="n"/>
      <c r="BE84" s="151" t="n"/>
      <c r="BF84" s="151" t="n"/>
      <c r="BG84" s="151" t="n"/>
      <c r="BH84" s="151" t="n"/>
      <c r="BI84" s="151" t="n"/>
      <c r="BJ84" s="151" t="n"/>
      <c r="BK84" s="151" t="n"/>
      <c r="BL84" s="151" t="n"/>
      <c r="BM84" s="151" t="n"/>
      <c r="BN84" s="151" t="n"/>
      <c r="BO84" s="151" t="n"/>
      <c r="BP84" s="151" t="n"/>
      <c r="BQ84" s="151" t="n"/>
      <c r="BR84" s="151" t="n"/>
      <c r="BS84" s="151" t="n"/>
      <c r="BT84" s="151" t="n"/>
      <c r="BU84" s="151" t="n"/>
      <c r="BV84" s="151" t="n"/>
      <c r="BW84" s="151" t="n"/>
      <c r="BX84" s="151" t="n"/>
      <c r="BY84" s="151" t="n"/>
      <c r="BZ84" s="151" t="n"/>
      <c r="CA84" s="152" t="n"/>
      <c r="CB84" s="152" t="n"/>
      <c r="CC84" s="152" t="n"/>
      <c r="CD84" s="152" t="n"/>
      <c r="CE84" s="152" t="n"/>
      <c r="CF84" s="152" t="n"/>
      <c r="CG84" s="152" t="n"/>
      <c r="CH84" s="152" t="n"/>
      <c r="CI84" s="152" t="n"/>
      <c r="CJ84" s="152" t="n"/>
      <c r="CK84" s="152" t="n"/>
      <c r="CL84" s="152" t="n"/>
      <c r="CM84" s="152" t="n"/>
      <c r="CN84" s="152" t="n"/>
      <c r="CO84" s="152" t="n"/>
      <c r="CP84" s="152" t="n"/>
      <c r="CQ84" s="152" t="n"/>
      <c r="CR84" s="152" t="n"/>
      <c r="CS84" s="152" t="n"/>
      <c r="CT84" s="152" t="n"/>
      <c r="CU84" s="152" t="n"/>
      <c r="CV84" s="152" t="n"/>
      <c r="CW84" s="152" t="n"/>
      <c r="CX84" s="152" t="n"/>
      <c r="CY84" s="152" t="n"/>
      <c r="CZ84" s="152" t="n"/>
      <c r="DA84" s="153" t="n"/>
      <c r="DB84" s="153" t="n"/>
      <c r="DC84" s="153" t="n"/>
      <c r="DD84" s="153" t="n"/>
      <c r="DE84" s="153" t="n"/>
      <c r="DF84" s="153" t="n"/>
      <c r="DG84" s="153" t="n"/>
      <c r="DH84" s="153" t="n"/>
      <c r="DI84" s="153" t="n"/>
      <c r="DJ84" s="153" t="n"/>
      <c r="DK84" s="153" t="n"/>
      <c r="DL84" s="153" t="n"/>
      <c r="DM84" s="153" t="n"/>
      <c r="DN84" s="153" t="n"/>
      <c r="DO84" s="153" t="n"/>
      <c r="DP84" s="153" t="n"/>
      <c r="DQ84" s="153" t="n"/>
      <c r="DR84" s="153" t="n"/>
      <c r="DS84" s="153" t="n"/>
      <c r="DT84" s="153" t="n"/>
      <c r="DU84" s="153" t="n"/>
      <c r="DV84" s="153" t="n"/>
      <c r="DW84" s="153" t="n"/>
      <c r="DX84" s="153" t="n"/>
      <c r="DY84" s="153" t="n"/>
      <c r="DZ84" s="153" t="n"/>
    </row>
    <row customHeight="1" ht="15.75" r="85" s="817">
      <c r="A85" s="876" t="inlineStr">
        <is>
          <t>LACTANCIA MATERNA MAS SÓLIDOS</t>
        </is>
      </c>
      <c r="B85" s="877" t="n"/>
      <c r="C85" s="357">
        <f>SUM(D85+E85)</f>
        <v/>
      </c>
      <c r="D85" s="358">
        <f>SUM(J85+L85+N85)</f>
        <v/>
      </c>
      <c r="E85" s="359">
        <f>SUM(K85+M85+O85)</f>
        <v/>
      </c>
      <c r="F85" s="360" t="n"/>
      <c r="G85" s="361" t="n"/>
      <c r="H85" s="360" t="n"/>
      <c r="I85" s="361" t="n"/>
      <c r="J85" s="75" t="n"/>
      <c r="K85" s="190" t="n"/>
      <c r="L85" s="362" t="n"/>
      <c r="M85" s="363" t="n"/>
      <c r="N85" s="364" t="n"/>
      <c r="O85" s="365" t="n"/>
      <c r="P85" s="207" t="n"/>
      <c r="Q85" s="353" t="n"/>
      <c r="R85" s="353" t="n"/>
      <c r="S85" s="353" t="n"/>
      <c r="T85" s="353" t="n"/>
      <c r="U85" s="163" t="n"/>
      <c r="V85" s="163" t="n"/>
      <c r="W85" s="163" t="n"/>
      <c r="X85" s="163" t="n"/>
      <c r="Y85" s="163" t="n"/>
      <c r="Z85" s="163" t="n"/>
      <c r="AA85" s="366" t="n"/>
      <c r="AB85" s="151" t="n"/>
      <c r="AC85" s="151" t="n"/>
      <c r="AD85" s="151" t="n"/>
      <c r="AE85" s="151" t="n"/>
      <c r="AF85" s="151" t="n"/>
      <c r="AG85" s="151" t="n"/>
      <c r="AH85" s="151" t="n"/>
      <c r="AI85" s="151" t="n"/>
      <c r="AJ85" s="151" t="n"/>
      <c r="AK85" s="151" t="n"/>
      <c r="AL85" s="151" t="n"/>
      <c r="AM85" s="151" t="n"/>
      <c r="AN85" s="151" t="n"/>
      <c r="AO85" s="151" t="n"/>
      <c r="AP85" s="151" t="n"/>
      <c r="AQ85" s="151" t="n"/>
      <c r="AR85" s="151" t="n"/>
      <c r="AS85" s="151" t="n"/>
      <c r="AT85" s="151" t="n"/>
      <c r="AU85" s="151" t="n"/>
      <c r="AV85" s="151" t="n"/>
      <c r="AW85" s="151" t="n"/>
      <c r="AX85" s="151" t="n"/>
      <c r="AY85" s="151" t="n"/>
      <c r="AZ85" s="151" t="n"/>
      <c r="BA85" s="151" t="n"/>
      <c r="BB85" s="151" t="n"/>
      <c r="BC85" s="151" t="n"/>
      <c r="BD85" s="151" t="n"/>
      <c r="BE85" s="151" t="n"/>
      <c r="BF85" s="151" t="n"/>
      <c r="BG85" s="151" t="n"/>
      <c r="BH85" s="151" t="n"/>
      <c r="BI85" s="151" t="n"/>
      <c r="BJ85" s="151" t="n"/>
      <c r="BK85" s="151" t="n"/>
      <c r="BL85" s="151" t="n"/>
      <c r="BM85" s="151" t="n"/>
      <c r="BN85" s="151" t="n"/>
      <c r="BO85" s="151" t="n"/>
      <c r="BP85" s="151" t="n"/>
      <c r="BQ85" s="151" t="n"/>
      <c r="BR85" s="151" t="n"/>
      <c r="BS85" s="151" t="n"/>
      <c r="BT85" s="151" t="n"/>
      <c r="BU85" s="151" t="n"/>
      <c r="BV85" s="151" t="n"/>
      <c r="BW85" s="151" t="n"/>
      <c r="BX85" s="151" t="n"/>
      <c r="BY85" s="151" t="n"/>
      <c r="BZ85" s="151" t="n"/>
      <c r="CA85" s="152" t="n"/>
      <c r="CB85" s="152" t="n"/>
      <c r="CC85" s="152" t="n"/>
      <c r="CD85" s="152" t="n"/>
      <c r="CE85" s="152" t="n"/>
      <c r="CF85" s="152" t="n"/>
      <c r="CG85" s="152" t="n"/>
      <c r="CH85" s="152" t="n"/>
      <c r="CI85" s="152" t="n"/>
      <c r="CJ85" s="152" t="n"/>
      <c r="CK85" s="152" t="n"/>
      <c r="CL85" s="152" t="n"/>
      <c r="CM85" s="152" t="n"/>
      <c r="CN85" s="152" t="n"/>
      <c r="CO85" s="152" t="n"/>
      <c r="CP85" s="152" t="n"/>
      <c r="CQ85" s="152" t="n"/>
      <c r="CR85" s="152" t="n"/>
      <c r="CS85" s="152" t="n"/>
      <c r="CT85" s="152" t="n"/>
      <c r="CU85" s="152" t="n"/>
      <c r="CV85" s="152" t="n"/>
      <c r="CW85" s="152" t="n"/>
      <c r="CX85" s="152" t="n"/>
      <c r="CY85" s="152" t="n"/>
      <c r="CZ85" s="152" t="n"/>
      <c r="DA85" s="153" t="n"/>
      <c r="DB85" s="153" t="n"/>
      <c r="DC85" s="153" t="n"/>
      <c r="DD85" s="153" t="n"/>
      <c r="DE85" s="153" t="n"/>
      <c r="DF85" s="153" t="n"/>
      <c r="DG85" s="153" t="n"/>
      <c r="DH85" s="153" t="n"/>
      <c r="DI85" s="153" t="n"/>
      <c r="DJ85" s="153" t="n"/>
      <c r="DK85" s="153" t="n"/>
      <c r="DL85" s="153" t="n"/>
      <c r="DM85" s="153" t="n"/>
      <c r="DN85" s="153" t="n"/>
      <c r="DO85" s="153" t="n"/>
      <c r="DP85" s="153" t="n"/>
      <c r="DQ85" s="153" t="n"/>
      <c r="DR85" s="153" t="n"/>
      <c r="DS85" s="153" t="n"/>
      <c r="DT85" s="153" t="n"/>
      <c r="DU85" s="153" t="n"/>
      <c r="DV85" s="153" t="n"/>
      <c r="DW85" s="153" t="n"/>
      <c r="DX85" s="153" t="n"/>
      <c r="DY85" s="153" t="n"/>
      <c r="DZ85" s="153" t="n"/>
    </row>
    <row customHeight="1" ht="15.75" r="86" s="817">
      <c r="A86" s="367" t="n"/>
      <c r="B86" s="367" t="n"/>
      <c r="C86" s="368" t="n"/>
      <c r="D86" s="368" t="n"/>
      <c r="E86" s="368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207" t="n"/>
      <c r="Q86" s="353" t="n"/>
      <c r="R86" s="353" t="n"/>
      <c r="S86" s="353" t="n"/>
      <c r="T86" s="353" t="n"/>
      <c r="U86" s="163" t="n"/>
      <c r="V86" s="163" t="n"/>
      <c r="W86" s="163" t="n"/>
      <c r="X86" s="163" t="n"/>
      <c r="Y86" s="163" t="n"/>
      <c r="Z86" s="163" t="n"/>
      <c r="AA86" s="366" t="n"/>
      <c r="AB86" s="151" t="n"/>
      <c r="AC86" s="151" t="n"/>
      <c r="AD86" s="151" t="n"/>
      <c r="AE86" s="151" t="n"/>
      <c r="AF86" s="151" t="n"/>
      <c r="AG86" s="151" t="n"/>
      <c r="AH86" s="151" t="n"/>
      <c r="AI86" s="151" t="n"/>
      <c r="AJ86" s="151" t="n"/>
      <c r="AK86" s="151" t="n"/>
      <c r="AL86" s="151" t="n"/>
      <c r="AM86" s="151" t="n"/>
      <c r="AN86" s="151" t="n"/>
      <c r="AO86" s="151" t="n"/>
      <c r="AP86" s="151" t="n"/>
      <c r="AQ86" s="151" t="n"/>
      <c r="AR86" s="151" t="n"/>
      <c r="AS86" s="151" t="n"/>
      <c r="AT86" s="151" t="n"/>
      <c r="AU86" s="151" t="n"/>
      <c r="AV86" s="151" t="n"/>
      <c r="AW86" s="151" t="n"/>
      <c r="AX86" s="151" t="n"/>
      <c r="AY86" s="151" t="n"/>
      <c r="AZ86" s="151" t="n"/>
      <c r="BA86" s="151" t="n"/>
      <c r="BB86" s="151" t="n"/>
      <c r="BC86" s="151" t="n"/>
      <c r="BD86" s="151" t="n"/>
      <c r="BE86" s="151" t="n"/>
      <c r="BF86" s="151" t="n"/>
      <c r="BG86" s="151" t="n"/>
      <c r="BH86" s="151" t="n"/>
      <c r="BI86" s="151" t="n"/>
      <c r="BJ86" s="151" t="n"/>
      <c r="BK86" s="151" t="n"/>
      <c r="BL86" s="151" t="n"/>
      <c r="BM86" s="151" t="n"/>
      <c r="BN86" s="151" t="n"/>
      <c r="BO86" s="151" t="n"/>
      <c r="BP86" s="151" t="n"/>
      <c r="BQ86" s="151" t="n"/>
      <c r="BR86" s="151" t="n"/>
      <c r="BS86" s="151" t="n"/>
      <c r="BT86" s="151" t="n"/>
      <c r="BU86" s="151" t="n"/>
      <c r="BV86" s="151" t="n"/>
      <c r="BW86" s="151" t="n"/>
      <c r="BX86" s="151" t="n"/>
      <c r="BY86" s="151" t="n"/>
      <c r="BZ86" s="151" t="n"/>
      <c r="CA86" s="152" t="n"/>
      <c r="CB86" s="152" t="n"/>
      <c r="CC86" s="152" t="n"/>
      <c r="CD86" s="152" t="n"/>
      <c r="CE86" s="152" t="n"/>
      <c r="CF86" s="152" t="n"/>
      <c r="CG86" s="152" t="n"/>
      <c r="CH86" s="152" t="n"/>
      <c r="CI86" s="152" t="n"/>
      <c r="CJ86" s="152" t="n"/>
      <c r="CK86" s="152" t="n"/>
      <c r="CL86" s="152" t="n"/>
      <c r="CM86" s="152" t="n"/>
      <c r="CN86" s="152" t="n"/>
      <c r="CO86" s="152" t="n"/>
      <c r="CP86" s="152" t="n"/>
      <c r="CQ86" s="152" t="n"/>
      <c r="CR86" s="152" t="n"/>
      <c r="CS86" s="152" t="n"/>
      <c r="CT86" s="152" t="n"/>
      <c r="CU86" s="152" t="n"/>
      <c r="CV86" s="152" t="n"/>
      <c r="CW86" s="152" t="n"/>
      <c r="CX86" s="152" t="n"/>
      <c r="CY86" s="152" t="n"/>
      <c r="CZ86" s="152" t="n"/>
      <c r="DA86" s="153" t="n"/>
      <c r="DB86" s="153" t="n"/>
      <c r="DC86" s="153" t="n"/>
      <c r="DD86" s="153" t="n"/>
      <c r="DE86" s="153" t="n"/>
      <c r="DF86" s="153" t="n"/>
      <c r="DG86" s="153" t="n"/>
      <c r="DH86" s="153" t="n"/>
      <c r="DI86" s="153" t="n"/>
      <c r="DJ86" s="153" t="n"/>
      <c r="DK86" s="153" t="n"/>
      <c r="DL86" s="153" t="n"/>
      <c r="DM86" s="153" t="n"/>
      <c r="DN86" s="153" t="n"/>
      <c r="DO86" s="153" t="n"/>
      <c r="DP86" s="153" t="n"/>
      <c r="DQ86" s="153" t="n"/>
      <c r="DR86" s="153" t="n"/>
      <c r="DS86" s="153" t="n"/>
      <c r="DT86" s="153" t="n"/>
      <c r="DU86" s="153" t="n"/>
      <c r="DV86" s="153" t="n"/>
      <c r="DW86" s="153" t="n"/>
      <c r="DX86" s="153" t="n"/>
      <c r="DY86" s="153" t="n"/>
      <c r="DZ86" s="153" t="n"/>
    </row>
    <row customHeight="1" ht="30.75" r="87" s="817">
      <c r="A87" s="369" t="inlineStr">
        <is>
          <t>SECCIÓN B.1: EVALUACIÓN DEL ESTADO NUTRICIONAL A MUJERES CONTROLADAS AL OCTAVO MES POST PARTO</t>
        </is>
      </c>
      <c r="B87" s="369" t="n"/>
      <c r="C87" s="369" t="n"/>
      <c r="D87" s="369" t="n"/>
      <c r="E87" s="369" t="n"/>
      <c r="F87" s="369" t="n"/>
      <c r="G87" s="369" t="n"/>
      <c r="H87" s="369" t="n"/>
      <c r="I87" s="369" t="n"/>
      <c r="J87" s="39" t="n"/>
      <c r="K87" s="207" t="n"/>
      <c r="L87" s="207" t="n"/>
      <c r="M87" s="207" t="n"/>
      <c r="N87" s="353" t="n"/>
      <c r="O87" s="353" t="n"/>
      <c r="P87" s="353" t="n"/>
      <c r="Q87" s="353" t="n"/>
      <c r="R87" s="353" t="n"/>
      <c r="S87" s="353" t="n"/>
      <c r="T87" s="353" t="n"/>
      <c r="U87" s="354" t="n"/>
      <c r="V87" s="354" t="n"/>
      <c r="W87" s="354" t="n"/>
      <c r="X87" s="354" t="n"/>
      <c r="Y87" s="354" t="n"/>
      <c r="Z87" s="354" t="n"/>
      <c r="AA87" s="354" t="n"/>
      <c r="AB87" s="151" t="n"/>
      <c r="AC87" s="151" t="n"/>
      <c r="AD87" s="151" t="n"/>
      <c r="AE87" s="151" t="n"/>
      <c r="AF87" s="151" t="n"/>
      <c r="AG87" s="151" t="n"/>
      <c r="AH87" s="151" t="n"/>
      <c r="AI87" s="151" t="n"/>
      <c r="AJ87" s="151" t="n"/>
      <c r="AK87" s="151" t="n"/>
      <c r="AL87" s="151" t="n"/>
      <c r="AM87" s="151" t="n"/>
      <c r="AN87" s="151" t="n"/>
      <c r="AO87" s="151" t="n"/>
      <c r="AP87" s="151" t="n"/>
      <c r="AQ87" s="151" t="n"/>
      <c r="AR87" s="151" t="n"/>
      <c r="AS87" s="151" t="n"/>
      <c r="AT87" s="151" t="n"/>
      <c r="AU87" s="151" t="n"/>
      <c r="AV87" s="151" t="n"/>
      <c r="AW87" s="151" t="n"/>
      <c r="AX87" s="151" t="n"/>
      <c r="AY87" s="151" t="n"/>
      <c r="AZ87" s="151" t="n"/>
      <c r="BA87" s="151" t="n"/>
      <c r="BB87" s="151" t="n"/>
      <c r="BC87" s="151" t="n"/>
      <c r="BD87" s="151" t="n"/>
      <c r="BE87" s="151" t="n"/>
      <c r="BF87" s="151" t="n"/>
      <c r="BG87" s="151" t="n"/>
      <c r="BH87" s="151" t="n"/>
      <c r="BI87" s="151" t="n"/>
      <c r="BJ87" s="151" t="n"/>
      <c r="BK87" s="151" t="n"/>
      <c r="BL87" s="151" t="n"/>
      <c r="BM87" s="151" t="n"/>
      <c r="BN87" s="151" t="n"/>
      <c r="BO87" s="151" t="n"/>
      <c r="BP87" s="151" t="n"/>
      <c r="BQ87" s="151" t="n"/>
      <c r="BR87" s="151" t="n"/>
      <c r="BS87" s="151" t="n"/>
      <c r="BT87" s="151" t="n"/>
      <c r="BU87" s="151" t="n"/>
      <c r="BV87" s="151" t="n"/>
      <c r="BW87" s="151" t="n"/>
      <c r="BX87" s="151" t="n"/>
      <c r="BY87" s="151" t="n"/>
      <c r="BZ87" s="151" t="n"/>
      <c r="CA87" s="151" t="n"/>
      <c r="CB87" s="151" t="n"/>
      <c r="CC87" s="151" t="n"/>
      <c r="CD87" s="151" t="n"/>
      <c r="CE87" s="151" t="n"/>
      <c r="CF87" s="151" t="n"/>
      <c r="CG87" s="151" t="n"/>
      <c r="CH87" s="151" t="n"/>
      <c r="CI87" s="151" t="n"/>
      <c r="CJ87" s="151" t="n"/>
      <c r="CK87" s="151" t="n"/>
      <c r="CL87" s="151" t="n"/>
      <c r="CM87" s="151" t="n"/>
      <c r="CN87" s="151" t="n"/>
      <c r="CO87" s="151" t="n"/>
      <c r="CP87" s="151" t="n"/>
      <c r="CQ87" s="151" t="n"/>
      <c r="CR87" s="151" t="n"/>
      <c r="CS87" s="151" t="n"/>
      <c r="CT87" s="151" t="n"/>
      <c r="CU87" s="151" t="n"/>
      <c r="CV87" s="151" t="n"/>
      <c r="CW87" s="151" t="n"/>
      <c r="CX87" s="151" t="n"/>
      <c r="CY87" s="151" t="n"/>
      <c r="CZ87" s="151" t="n"/>
      <c r="DA87" s="151" t="n"/>
      <c r="DB87" s="151" t="n"/>
      <c r="DC87" s="151" t="n"/>
      <c r="DD87" s="151" t="n"/>
      <c r="DE87" s="151" t="n"/>
      <c r="DF87" s="151" t="n"/>
      <c r="DG87" s="151" t="n"/>
      <c r="DH87" s="151" t="n"/>
      <c r="DI87" s="151" t="n"/>
      <c r="DJ87" s="151" t="n"/>
      <c r="DK87" s="151" t="n"/>
      <c r="DL87" s="151" t="n"/>
      <c r="DM87" s="151" t="n"/>
      <c r="DN87" s="151" t="n"/>
      <c r="DO87" s="151" t="n"/>
      <c r="DP87" s="151" t="n"/>
      <c r="DQ87" s="151" t="n"/>
      <c r="DR87" s="151" t="n"/>
      <c r="DS87" s="151" t="n"/>
      <c r="DT87" s="151" t="n"/>
      <c r="DU87" s="151" t="n"/>
      <c r="DV87" s="151" t="n"/>
      <c r="DW87" s="151" t="n"/>
      <c r="DX87" s="151" t="n"/>
      <c r="DY87" s="151" t="n"/>
      <c r="DZ87" s="151" t="n"/>
    </row>
    <row customHeight="1" ht="15.75" r="88" s="817">
      <c r="A88" s="844" t="inlineStr">
        <is>
          <t>ESTADO NUTRICIONAL</t>
        </is>
      </c>
      <c r="B88" s="833" t="n"/>
      <c r="C88" s="834" t="inlineStr">
        <is>
          <t>TOTAL</t>
        </is>
      </c>
      <c r="D88" s="323" t="n"/>
      <c r="E88" s="217" t="n"/>
      <c r="F88" s="217" t="n"/>
      <c r="G88" s="217" t="n"/>
      <c r="H88" s="217" t="n"/>
      <c r="I88" s="217" t="n"/>
      <c r="J88" s="217" t="n"/>
      <c r="K88" s="370" t="n"/>
      <c r="L88" s="370" t="n"/>
      <c r="M88" s="370" t="n"/>
      <c r="N88" s="163" t="n"/>
      <c r="O88" s="163" t="n"/>
      <c r="P88" s="163" t="n"/>
      <c r="Q88" s="163" t="n"/>
      <c r="R88" s="354" t="n"/>
      <c r="S88" s="354" t="n"/>
      <c r="T88" s="354" t="n"/>
      <c r="U88" s="354" t="n"/>
      <c r="V88" s="354" t="n"/>
      <c r="W88" s="354" t="n"/>
      <c r="X88" s="354" t="n"/>
      <c r="Y88" s="354" t="n"/>
      <c r="Z88" s="354" t="n"/>
      <c r="AA88" s="354" t="n"/>
      <c r="AB88" s="151" t="n"/>
      <c r="AC88" s="151" t="n"/>
      <c r="AD88" s="151" t="n"/>
      <c r="AE88" s="151" t="n"/>
      <c r="AF88" s="151" t="n"/>
      <c r="AG88" s="151" t="n"/>
      <c r="AH88" s="151" t="n"/>
      <c r="AI88" s="151" t="n"/>
      <c r="AJ88" s="151" t="n"/>
      <c r="AK88" s="151" t="n"/>
      <c r="AL88" s="151" t="n"/>
      <c r="AM88" s="151" t="n"/>
      <c r="AN88" s="151" t="n"/>
      <c r="AO88" s="151" t="n"/>
      <c r="AP88" s="151" t="n"/>
      <c r="AQ88" s="151" t="n"/>
      <c r="AR88" s="151" t="n"/>
      <c r="AS88" s="151" t="n"/>
      <c r="AT88" s="151" t="n"/>
      <c r="AU88" s="151" t="n"/>
      <c r="AV88" s="151" t="n"/>
      <c r="AW88" s="151" t="n"/>
      <c r="AX88" s="151" t="n"/>
      <c r="AY88" s="151" t="n"/>
      <c r="AZ88" s="151" t="n"/>
      <c r="BA88" s="151" t="n"/>
      <c r="BB88" s="151" t="n"/>
      <c r="BC88" s="151" t="n"/>
      <c r="BD88" s="151" t="n"/>
      <c r="BE88" s="151" t="n"/>
      <c r="BF88" s="151" t="n"/>
      <c r="BG88" s="151" t="n"/>
      <c r="BH88" s="151" t="n"/>
      <c r="BI88" s="151" t="n"/>
      <c r="BJ88" s="151" t="n"/>
      <c r="BK88" s="151" t="n"/>
      <c r="BL88" s="151" t="n"/>
      <c r="BM88" s="151" t="n"/>
      <c r="BN88" s="151" t="n"/>
      <c r="BO88" s="151" t="n"/>
      <c r="BP88" s="151" t="n"/>
      <c r="BQ88" s="151" t="n"/>
      <c r="BR88" s="151" t="n"/>
      <c r="BS88" s="151" t="n"/>
      <c r="BT88" s="151" t="n"/>
      <c r="BU88" s="151" t="n"/>
      <c r="BV88" s="151" t="n"/>
      <c r="BW88" s="151" t="n"/>
      <c r="BX88" s="151" t="n"/>
      <c r="BY88" s="151" t="n"/>
      <c r="BZ88" s="151" t="n"/>
      <c r="CA88" s="152" t="n"/>
      <c r="CB88" s="152" t="n"/>
      <c r="CC88" s="152" t="n"/>
      <c r="CD88" s="152" t="n"/>
      <c r="CE88" s="152" t="n"/>
      <c r="CF88" s="152" t="n"/>
      <c r="CG88" s="152" t="n"/>
      <c r="CH88" s="152" t="n"/>
      <c r="CI88" s="152" t="n"/>
      <c r="CJ88" s="152" t="n"/>
      <c r="CK88" s="152" t="n"/>
      <c r="CL88" s="152" t="n"/>
      <c r="CM88" s="152" t="n"/>
      <c r="CN88" s="152" t="n"/>
      <c r="CO88" s="152" t="n"/>
      <c r="CP88" s="152" t="n"/>
      <c r="CQ88" s="152" t="n"/>
      <c r="CR88" s="152" t="n"/>
      <c r="CS88" s="152" t="n"/>
      <c r="CT88" s="152" t="n"/>
      <c r="CU88" s="152" t="n"/>
      <c r="CV88" s="152" t="n"/>
      <c r="CW88" s="152" t="n"/>
      <c r="CX88" s="152" t="n"/>
      <c r="CY88" s="152" t="n"/>
      <c r="CZ88" s="152" t="n"/>
      <c r="DA88" s="153" t="n"/>
      <c r="DB88" s="153" t="n"/>
      <c r="DC88" s="153" t="n"/>
      <c r="DD88" s="153" t="n"/>
      <c r="DE88" s="153" t="n"/>
      <c r="DF88" s="153" t="n"/>
      <c r="DG88" s="153" t="n"/>
      <c r="DH88" s="153" t="n"/>
      <c r="DI88" s="153" t="n"/>
      <c r="DJ88" s="153" t="n"/>
      <c r="DK88" s="153" t="n"/>
      <c r="DL88" s="153" t="n"/>
      <c r="DM88" s="153" t="n"/>
      <c r="DN88" s="153" t="n"/>
      <c r="DO88" s="153" t="n"/>
      <c r="DP88" s="153" t="n"/>
      <c r="DQ88" s="153" t="n"/>
      <c r="DR88" s="153" t="n"/>
      <c r="DS88" s="153" t="n"/>
      <c r="DT88" s="153" t="n"/>
      <c r="DU88" s="153" t="n"/>
      <c r="DV88" s="153" t="n"/>
      <c r="DW88" s="153" t="n"/>
      <c r="DX88" s="153" t="n"/>
      <c r="DY88" s="153" t="n"/>
      <c r="DZ88" s="153" t="n"/>
    </row>
    <row customHeight="1" ht="15.75" r="89" s="817">
      <c r="A89" s="850" t="n"/>
      <c r="B89" s="848" t="n"/>
      <c r="C89" s="830" t="n"/>
      <c r="D89" s="217" t="n"/>
      <c r="E89" s="217" t="n"/>
      <c r="F89" s="217" t="n"/>
      <c r="G89" s="217" t="n"/>
      <c r="H89" s="217" t="n"/>
      <c r="I89" s="217" t="n"/>
      <c r="J89" s="217" t="n"/>
      <c r="K89" s="370" t="n"/>
      <c r="L89" s="370" t="n"/>
      <c r="M89" s="370" t="n"/>
      <c r="N89" s="163" t="n"/>
      <c r="O89" s="163" t="n"/>
      <c r="P89" s="163" t="n"/>
      <c r="Q89" s="163" t="n"/>
      <c r="R89" s="354" t="n"/>
      <c r="S89" s="354" t="n"/>
      <c r="T89" s="354" t="n"/>
      <c r="U89" s="354" t="n"/>
      <c r="V89" s="354" t="n"/>
      <c r="W89" s="354" t="n"/>
      <c r="X89" s="354" t="n"/>
      <c r="Y89" s="354" t="n"/>
      <c r="Z89" s="354" t="n"/>
      <c r="AA89" s="354" t="n"/>
      <c r="AB89" s="151" t="n"/>
      <c r="AC89" s="151" t="n"/>
      <c r="AD89" s="151" t="n"/>
      <c r="AE89" s="151" t="n"/>
      <c r="AF89" s="151" t="n"/>
      <c r="AG89" s="151" t="n"/>
      <c r="AH89" s="151" t="n"/>
      <c r="AI89" s="151" t="n"/>
      <c r="AJ89" s="151" t="n"/>
      <c r="AK89" s="151" t="n"/>
      <c r="AL89" s="151" t="n"/>
      <c r="AM89" s="151" t="n"/>
      <c r="AN89" s="151" t="n"/>
      <c r="AO89" s="151" t="n"/>
      <c r="AP89" s="151" t="n"/>
      <c r="AQ89" s="151" t="n"/>
      <c r="AR89" s="151" t="n"/>
      <c r="AS89" s="151" t="n"/>
      <c r="AT89" s="151" t="n"/>
      <c r="AU89" s="151" t="n"/>
      <c r="AV89" s="151" t="n"/>
      <c r="AW89" s="151" t="n"/>
      <c r="AX89" s="151" t="n"/>
      <c r="AY89" s="151" t="n"/>
      <c r="AZ89" s="151" t="n"/>
      <c r="BA89" s="151" t="n"/>
      <c r="BB89" s="151" t="n"/>
      <c r="BC89" s="151" t="n"/>
      <c r="BD89" s="151" t="n"/>
      <c r="BE89" s="151" t="n"/>
      <c r="BF89" s="151" t="n"/>
      <c r="BG89" s="151" t="n"/>
      <c r="BH89" s="151" t="n"/>
      <c r="BI89" s="151" t="n"/>
      <c r="BJ89" s="151" t="n"/>
      <c r="BK89" s="151" t="n"/>
      <c r="BL89" s="151" t="n"/>
      <c r="BM89" s="151" t="n"/>
      <c r="BN89" s="151" t="n"/>
      <c r="BO89" s="151" t="n"/>
      <c r="BP89" s="151" t="n"/>
      <c r="BQ89" s="151" t="n"/>
      <c r="BR89" s="151" t="n"/>
      <c r="BS89" s="151" t="n"/>
      <c r="BT89" s="151" t="n"/>
      <c r="BU89" s="151" t="n"/>
      <c r="BV89" s="151" t="n"/>
      <c r="BW89" s="151" t="n"/>
      <c r="BX89" s="151" t="n"/>
      <c r="BY89" s="151" t="n"/>
      <c r="BZ89" s="151" t="n"/>
      <c r="CA89" s="152" t="n"/>
      <c r="CB89" s="152" t="n"/>
      <c r="CC89" s="152" t="n"/>
      <c r="CD89" s="152" t="n"/>
      <c r="CE89" s="152" t="n"/>
      <c r="CF89" s="152" t="n"/>
      <c r="CG89" s="152" t="n"/>
      <c r="CH89" s="152" t="n"/>
      <c r="CI89" s="152" t="n"/>
      <c r="CJ89" s="152" t="n"/>
      <c r="CK89" s="152" t="n"/>
      <c r="CL89" s="152" t="n"/>
      <c r="CM89" s="152" t="n"/>
      <c r="CN89" s="152" t="n"/>
      <c r="CO89" s="152" t="n"/>
      <c r="CP89" s="152" t="n"/>
      <c r="CQ89" s="152" t="n"/>
      <c r="CR89" s="152" t="n"/>
      <c r="CS89" s="152" t="n"/>
      <c r="CT89" s="152" t="n"/>
      <c r="CU89" s="152" t="n"/>
      <c r="CV89" s="152" t="n"/>
      <c r="CW89" s="152" t="n"/>
      <c r="CX89" s="152" t="n"/>
      <c r="CY89" s="152" t="n"/>
      <c r="CZ89" s="152" t="n"/>
      <c r="DA89" s="153" t="n"/>
      <c r="DB89" s="153" t="n"/>
      <c r="DC89" s="153" t="n"/>
      <c r="DD89" s="153" t="n"/>
      <c r="DE89" s="153" t="n"/>
      <c r="DF89" s="153" t="n"/>
      <c r="DG89" s="153" t="n"/>
      <c r="DH89" s="153" t="n"/>
      <c r="DI89" s="153" t="n"/>
      <c r="DJ89" s="153" t="n"/>
      <c r="DK89" s="153" t="n"/>
      <c r="DL89" s="153" t="n"/>
      <c r="DM89" s="153" t="n"/>
      <c r="DN89" s="153" t="n"/>
      <c r="DO89" s="153" t="n"/>
      <c r="DP89" s="153" t="n"/>
      <c r="DQ89" s="153" t="n"/>
      <c r="DR89" s="153" t="n"/>
      <c r="DS89" s="153" t="n"/>
      <c r="DT89" s="153" t="n"/>
      <c r="DU89" s="153" t="n"/>
      <c r="DV89" s="153" t="n"/>
      <c r="DW89" s="153" t="n"/>
      <c r="DX89" s="153" t="n"/>
      <c r="DY89" s="153" t="n"/>
      <c r="DZ89" s="153" t="n"/>
    </row>
    <row customHeight="1" ht="15.75" r="90" s="817">
      <c r="A90" s="878" t="inlineStr">
        <is>
          <t>TOTAL</t>
        </is>
      </c>
      <c r="B90" s="838" t="n"/>
      <c r="C90" s="372">
        <f>SUM(C91:C94)</f>
        <v/>
      </c>
      <c r="D90" s="373" t="n"/>
      <c r="E90" s="217" t="n"/>
      <c r="F90" s="217" t="n"/>
      <c r="G90" s="217" t="n"/>
      <c r="H90" s="217" t="n"/>
      <c r="I90" s="217" t="n"/>
      <c r="J90" s="217" t="n"/>
      <c r="K90" s="370" t="n"/>
      <c r="L90" s="370" t="n"/>
      <c r="M90" s="370" t="n"/>
      <c r="N90" s="163" t="n"/>
      <c r="O90" s="163" t="n"/>
      <c r="P90" s="163" t="n"/>
      <c r="Q90" s="163" t="n"/>
      <c r="R90" s="354" t="n"/>
      <c r="S90" s="354" t="n"/>
      <c r="T90" s="374" t="n"/>
      <c r="U90" s="374" t="n"/>
      <c r="V90" s="374" t="n"/>
      <c r="W90" s="374" t="n"/>
      <c r="X90" s="374" t="n"/>
      <c r="Y90" s="374" t="n"/>
      <c r="Z90" s="354" t="n"/>
      <c r="AA90" s="354" t="n"/>
      <c r="AB90" s="151" t="n"/>
      <c r="AC90" s="151" t="n"/>
      <c r="AD90" s="151" t="n"/>
      <c r="AE90" s="151" t="n"/>
      <c r="AF90" s="151" t="n"/>
      <c r="AG90" s="151" t="n"/>
      <c r="AH90" s="151" t="n"/>
      <c r="AI90" s="151" t="n"/>
      <c r="AJ90" s="151" t="n"/>
      <c r="AK90" s="151" t="n"/>
      <c r="AL90" s="151" t="n"/>
      <c r="AM90" s="151" t="n"/>
      <c r="AN90" s="151" t="n"/>
      <c r="AO90" s="151" t="n"/>
      <c r="AP90" s="151" t="n"/>
      <c r="AQ90" s="151" t="n"/>
      <c r="AR90" s="151" t="n"/>
      <c r="AS90" s="151" t="n"/>
      <c r="AT90" s="151" t="n"/>
      <c r="AU90" s="151" t="n"/>
      <c r="AV90" s="151" t="n"/>
      <c r="AW90" s="151" t="n"/>
      <c r="AX90" s="151" t="n"/>
      <c r="AY90" s="151" t="n"/>
      <c r="AZ90" s="151" t="n"/>
      <c r="BA90" s="151" t="n"/>
      <c r="BB90" s="151" t="n"/>
      <c r="BC90" s="151" t="n"/>
      <c r="BD90" s="151" t="n"/>
      <c r="BE90" s="151" t="n"/>
      <c r="BF90" s="151" t="n"/>
      <c r="BG90" s="151" t="n"/>
      <c r="BH90" s="151" t="n"/>
      <c r="BI90" s="151" t="n"/>
      <c r="BJ90" s="151" t="n"/>
      <c r="BK90" s="151" t="n"/>
      <c r="BL90" s="151" t="n"/>
      <c r="BM90" s="151" t="n"/>
      <c r="BN90" s="151" t="n"/>
      <c r="BO90" s="151" t="n"/>
      <c r="BP90" s="151" t="n"/>
      <c r="BQ90" s="151" t="n"/>
      <c r="BR90" s="151" t="n"/>
      <c r="BS90" s="151" t="n"/>
      <c r="BT90" s="151" t="n"/>
      <c r="BU90" s="151" t="n"/>
      <c r="BV90" s="151" t="n"/>
      <c r="BW90" s="151" t="n"/>
      <c r="BX90" s="151" t="n"/>
      <c r="BY90" s="151" t="n"/>
      <c r="BZ90" s="151" t="n"/>
      <c r="CA90" s="152" t="n"/>
      <c r="CB90" s="152" t="n"/>
      <c r="CC90" s="152" t="n"/>
      <c r="CD90" s="152" t="n"/>
      <c r="CE90" s="152" t="n"/>
      <c r="CF90" s="152" t="n"/>
      <c r="CG90" s="152" t="n"/>
      <c r="CH90" s="152" t="n"/>
      <c r="CI90" s="152" t="n"/>
      <c r="CJ90" s="152" t="n"/>
      <c r="CK90" s="152" t="n"/>
      <c r="CL90" s="152" t="n"/>
      <c r="CM90" s="152" t="n"/>
      <c r="CN90" s="152" t="n"/>
      <c r="CO90" s="152" t="n"/>
      <c r="CP90" s="152" t="n"/>
      <c r="CQ90" s="152" t="n"/>
      <c r="CR90" s="152" t="n"/>
      <c r="CS90" s="152" t="n"/>
      <c r="CT90" s="152" t="n"/>
      <c r="CU90" s="152" t="n"/>
      <c r="CV90" s="152" t="n"/>
      <c r="CW90" s="152" t="n"/>
      <c r="CX90" s="152" t="n"/>
      <c r="CY90" s="152" t="n"/>
      <c r="CZ90" s="152" t="n"/>
      <c r="DA90" s="153" t="n"/>
      <c r="DB90" s="153" t="n"/>
      <c r="DC90" s="153" t="n"/>
      <c r="DD90" s="153" t="n"/>
      <c r="DE90" s="153" t="n"/>
      <c r="DF90" s="153" t="n"/>
      <c r="DG90" s="153" t="n"/>
      <c r="DH90" s="153" t="n"/>
      <c r="DI90" s="153" t="n"/>
      <c r="DJ90" s="153" t="n"/>
      <c r="DK90" s="153" t="n"/>
      <c r="DL90" s="153" t="n"/>
      <c r="DM90" s="153" t="n"/>
      <c r="DN90" s="153" t="n"/>
      <c r="DO90" s="153" t="n"/>
      <c r="DP90" s="153" t="n"/>
      <c r="DQ90" s="153" t="n"/>
      <c r="DR90" s="153" t="n"/>
      <c r="DS90" s="153" t="n"/>
      <c r="DT90" s="153" t="n"/>
      <c r="DU90" s="153" t="n"/>
      <c r="DV90" s="153" t="n"/>
      <c r="DW90" s="153" t="n"/>
      <c r="DX90" s="153" t="n"/>
      <c r="DY90" s="153" t="n"/>
      <c r="DZ90" s="153" t="n"/>
    </row>
    <row customHeight="1" ht="15.75" r="91" s="817">
      <c r="A91" s="879" t="inlineStr">
        <is>
          <t>OBESA</t>
        </is>
      </c>
      <c r="B91" s="868" t="n"/>
      <c r="C91" s="129" t="n"/>
      <c r="D91" s="373" t="n"/>
      <c r="E91" s="217" t="n"/>
      <c r="F91" s="217" t="n"/>
      <c r="G91" s="217" t="n"/>
      <c r="H91" s="217" t="n"/>
      <c r="I91" s="217" t="n"/>
      <c r="J91" s="217" t="n"/>
      <c r="K91" s="370" t="n"/>
      <c r="L91" s="370" t="n"/>
      <c r="M91" s="370" t="n"/>
      <c r="N91" s="163" t="n"/>
      <c r="O91" s="163" t="n"/>
      <c r="P91" s="163" t="n"/>
      <c r="Q91" s="163" t="n"/>
      <c r="R91" s="354" t="n"/>
      <c r="S91" s="354" t="n"/>
      <c r="T91" s="374" t="n"/>
      <c r="U91" s="374" t="n"/>
      <c r="V91" s="374" t="n"/>
      <c r="W91" s="374" t="n"/>
      <c r="X91" s="374" t="n"/>
      <c r="Y91" s="374" t="n"/>
      <c r="Z91" s="354" t="n"/>
      <c r="AA91" s="354" t="n"/>
      <c r="AB91" s="151" t="n"/>
      <c r="AC91" s="151" t="n"/>
      <c r="AD91" s="151" t="n"/>
      <c r="AE91" s="151" t="n"/>
      <c r="AF91" s="151" t="n"/>
      <c r="AG91" s="151" t="n"/>
      <c r="AH91" s="151" t="n"/>
      <c r="AI91" s="151" t="n"/>
      <c r="AJ91" s="151" t="n"/>
      <c r="AK91" s="151" t="n"/>
      <c r="AL91" s="151" t="n"/>
      <c r="AM91" s="151" t="n"/>
      <c r="AN91" s="151" t="n"/>
      <c r="AO91" s="151" t="n"/>
      <c r="AP91" s="151" t="n"/>
      <c r="AQ91" s="151" t="n"/>
      <c r="AR91" s="151" t="n"/>
      <c r="AS91" s="151" t="n"/>
      <c r="AT91" s="151" t="n"/>
      <c r="AU91" s="151" t="n"/>
      <c r="AV91" s="151" t="n"/>
      <c r="AW91" s="151" t="n"/>
      <c r="AX91" s="151" t="n"/>
      <c r="AY91" s="151" t="n"/>
      <c r="AZ91" s="151" t="n"/>
      <c r="BA91" s="151" t="n"/>
      <c r="BB91" s="151" t="n"/>
      <c r="BC91" s="151" t="n"/>
      <c r="BD91" s="151" t="n"/>
      <c r="BE91" s="151" t="n"/>
      <c r="BF91" s="151" t="n"/>
      <c r="BG91" s="151" t="n"/>
      <c r="BH91" s="151" t="n"/>
      <c r="BI91" s="151" t="n"/>
      <c r="BJ91" s="151" t="n"/>
      <c r="BK91" s="151" t="n"/>
      <c r="BL91" s="151" t="n"/>
      <c r="BM91" s="151" t="n"/>
      <c r="BN91" s="151" t="n"/>
      <c r="BO91" s="151" t="n"/>
      <c r="BP91" s="151" t="n"/>
      <c r="BQ91" s="151" t="n"/>
      <c r="BR91" s="151" t="n"/>
      <c r="BS91" s="151" t="n"/>
      <c r="BT91" s="151" t="n"/>
      <c r="BU91" s="151" t="n"/>
      <c r="BV91" s="151" t="n"/>
      <c r="BW91" s="151" t="n"/>
      <c r="BX91" s="151" t="n"/>
      <c r="BY91" s="151" t="n"/>
      <c r="BZ91" s="151" t="n"/>
      <c r="CA91" s="152" t="n"/>
      <c r="CB91" s="152" t="n"/>
      <c r="CC91" s="152" t="n"/>
      <c r="CD91" s="152" t="n"/>
      <c r="CE91" s="152" t="n"/>
      <c r="CF91" s="152" t="n"/>
      <c r="CG91" s="152" t="n"/>
      <c r="CH91" s="152" t="n"/>
      <c r="CI91" s="152" t="n"/>
      <c r="CJ91" s="152" t="n"/>
      <c r="CK91" s="152" t="n"/>
      <c r="CL91" s="152" t="n"/>
      <c r="CM91" s="152" t="n"/>
      <c r="CN91" s="152" t="n"/>
      <c r="CO91" s="152" t="n"/>
      <c r="CP91" s="152" t="n"/>
      <c r="CQ91" s="152" t="n"/>
      <c r="CR91" s="152" t="n"/>
      <c r="CS91" s="152" t="n"/>
      <c r="CT91" s="152" t="n"/>
      <c r="CU91" s="152" t="n"/>
      <c r="CV91" s="152" t="n"/>
      <c r="CW91" s="152" t="n"/>
      <c r="CX91" s="152" t="n"/>
      <c r="CY91" s="152" t="n"/>
      <c r="CZ91" s="152" t="n"/>
      <c r="DA91" s="153" t="n"/>
      <c r="DB91" s="153" t="n"/>
      <c r="DC91" s="153" t="n"/>
      <c r="DD91" s="153" t="n"/>
      <c r="DE91" s="153" t="n"/>
      <c r="DF91" s="153" t="n"/>
      <c r="DG91" s="153" t="n"/>
      <c r="DH91" s="153" t="n"/>
      <c r="DI91" s="153" t="n"/>
      <c r="DJ91" s="153" t="n"/>
      <c r="DK91" s="153" t="n"/>
      <c r="DL91" s="153" t="n"/>
      <c r="DM91" s="153" t="n"/>
      <c r="DN91" s="153" t="n"/>
      <c r="DO91" s="153" t="n"/>
      <c r="DP91" s="153" t="n"/>
      <c r="DQ91" s="153" t="n"/>
      <c r="DR91" s="153" t="n"/>
      <c r="DS91" s="153" t="n"/>
      <c r="DT91" s="153" t="n"/>
      <c r="DU91" s="153" t="n"/>
      <c r="DV91" s="153" t="n"/>
      <c r="DW91" s="153" t="n"/>
      <c r="DX91" s="153" t="n"/>
      <c r="DY91" s="153" t="n"/>
      <c r="DZ91" s="153" t="n"/>
    </row>
    <row customHeight="1" ht="15.75" r="92" s="817">
      <c r="A92" s="880" t="inlineStr">
        <is>
          <t>SOBREPESO</t>
        </is>
      </c>
      <c r="B92" s="861" t="n"/>
      <c r="C92" s="113" t="n"/>
      <c r="D92" s="373" t="n"/>
      <c r="E92" s="217" t="n"/>
      <c r="F92" s="217" t="n"/>
      <c r="G92" s="217" t="n"/>
      <c r="H92" s="217" t="n"/>
      <c r="I92" s="217" t="n"/>
      <c r="J92" s="217" t="n"/>
      <c r="K92" s="370" t="n"/>
      <c r="L92" s="370" t="n"/>
      <c r="M92" s="370" t="n"/>
      <c r="N92" s="163" t="n"/>
      <c r="O92" s="163" t="n"/>
      <c r="P92" s="163" t="n"/>
      <c r="Q92" s="163" t="n"/>
      <c r="R92" s="354" t="n"/>
      <c r="S92" s="354" t="n"/>
      <c r="T92" s="374" t="n"/>
      <c r="U92" s="374" t="n"/>
      <c r="V92" s="374" t="n"/>
      <c r="W92" s="374" t="n"/>
      <c r="X92" s="374" t="n"/>
      <c r="Y92" s="374" t="n"/>
      <c r="Z92" s="354" t="n"/>
      <c r="AA92" s="354" t="n"/>
      <c r="AB92" s="151" t="n"/>
      <c r="AC92" s="151" t="n"/>
      <c r="AD92" s="151" t="n"/>
      <c r="AE92" s="151" t="n"/>
      <c r="AF92" s="151" t="n"/>
      <c r="AG92" s="151" t="n"/>
      <c r="AH92" s="151" t="n"/>
      <c r="AI92" s="151" t="n"/>
      <c r="AJ92" s="151" t="n"/>
      <c r="AK92" s="151" t="n"/>
      <c r="AL92" s="151" t="n"/>
      <c r="AM92" s="151" t="n"/>
      <c r="AN92" s="151" t="n"/>
      <c r="AO92" s="151" t="n"/>
      <c r="AP92" s="151" t="n"/>
      <c r="AQ92" s="151" t="n"/>
      <c r="AR92" s="151" t="n"/>
      <c r="AS92" s="151" t="n"/>
      <c r="AT92" s="151" t="n"/>
      <c r="AU92" s="151" t="n"/>
      <c r="AV92" s="151" t="n"/>
      <c r="AW92" s="151" t="n"/>
      <c r="AX92" s="151" t="n"/>
      <c r="AY92" s="151" t="n"/>
      <c r="AZ92" s="151" t="n"/>
      <c r="BA92" s="151" t="n"/>
      <c r="BB92" s="151" t="n"/>
      <c r="BC92" s="151" t="n"/>
      <c r="BD92" s="151" t="n"/>
      <c r="BE92" s="151" t="n"/>
      <c r="BF92" s="151" t="n"/>
      <c r="BG92" s="151" t="n"/>
      <c r="BH92" s="151" t="n"/>
      <c r="BI92" s="151" t="n"/>
      <c r="BJ92" s="151" t="n"/>
      <c r="BK92" s="151" t="n"/>
      <c r="BL92" s="151" t="n"/>
      <c r="BM92" s="151" t="n"/>
      <c r="BN92" s="151" t="n"/>
      <c r="BO92" s="151" t="n"/>
      <c r="BP92" s="151" t="n"/>
      <c r="BQ92" s="151" t="n"/>
      <c r="BR92" s="151" t="n"/>
      <c r="BS92" s="151" t="n"/>
      <c r="BT92" s="151" t="n"/>
      <c r="BU92" s="151" t="n"/>
      <c r="BV92" s="151" t="n"/>
      <c r="BW92" s="151" t="n"/>
      <c r="BX92" s="151" t="n"/>
      <c r="BY92" s="151" t="n"/>
      <c r="BZ92" s="151" t="n"/>
      <c r="CA92" s="152" t="n"/>
      <c r="CB92" s="152" t="n"/>
      <c r="CC92" s="152" t="n"/>
      <c r="CD92" s="152" t="n"/>
      <c r="CE92" s="152" t="n"/>
      <c r="CF92" s="152" t="n"/>
      <c r="CG92" s="152" t="n"/>
      <c r="CH92" s="152" t="n"/>
      <c r="CI92" s="152" t="n"/>
      <c r="CJ92" s="152" t="n"/>
      <c r="CK92" s="152" t="n"/>
      <c r="CL92" s="152" t="n"/>
      <c r="CM92" s="152" t="n"/>
      <c r="CN92" s="152" t="n"/>
      <c r="CO92" s="152" t="n"/>
      <c r="CP92" s="152" t="n"/>
      <c r="CQ92" s="152" t="n"/>
      <c r="CR92" s="152" t="n"/>
      <c r="CS92" s="152" t="n"/>
      <c r="CT92" s="152" t="n"/>
      <c r="CU92" s="152" t="n"/>
      <c r="CV92" s="152" t="n"/>
      <c r="CW92" s="152" t="n"/>
      <c r="CX92" s="152" t="n"/>
      <c r="CY92" s="152" t="n"/>
      <c r="CZ92" s="152" t="n"/>
      <c r="DA92" s="153" t="n"/>
      <c r="DB92" s="153" t="n"/>
      <c r="DC92" s="153" t="n"/>
      <c r="DD92" s="153" t="n"/>
      <c r="DE92" s="153" t="n"/>
      <c r="DF92" s="153" t="n"/>
      <c r="DG92" s="153" t="n"/>
      <c r="DH92" s="153" t="n"/>
      <c r="DI92" s="153" t="n"/>
      <c r="DJ92" s="153" t="n"/>
      <c r="DK92" s="153" t="n"/>
      <c r="DL92" s="153" t="n"/>
      <c r="DM92" s="153" t="n"/>
      <c r="DN92" s="153" t="n"/>
      <c r="DO92" s="153" t="n"/>
      <c r="DP92" s="153" t="n"/>
      <c r="DQ92" s="153" t="n"/>
      <c r="DR92" s="153" t="n"/>
      <c r="DS92" s="153" t="n"/>
      <c r="DT92" s="153" t="n"/>
      <c r="DU92" s="153" t="n"/>
      <c r="DV92" s="153" t="n"/>
      <c r="DW92" s="153" t="n"/>
      <c r="DX92" s="153" t="n"/>
      <c r="DY92" s="153" t="n"/>
      <c r="DZ92" s="153" t="n"/>
    </row>
    <row customHeight="1" ht="15.75" r="93" s="817">
      <c r="A93" s="880" t="inlineStr">
        <is>
          <t>NORMAL</t>
        </is>
      </c>
      <c r="B93" s="861" t="n"/>
      <c r="C93" s="113" t="n"/>
      <c r="D93" s="373" t="n"/>
      <c r="E93" s="217" t="n"/>
      <c r="F93" s="217" t="n"/>
      <c r="G93" s="217" t="n"/>
      <c r="H93" s="217" t="n"/>
      <c r="I93" s="217" t="n"/>
      <c r="J93" s="217" t="n"/>
      <c r="K93" s="370" t="n"/>
      <c r="L93" s="370" t="n"/>
      <c r="M93" s="370" t="n"/>
      <c r="N93" s="163" t="n"/>
      <c r="O93" s="163" t="n"/>
      <c r="P93" s="163" t="n"/>
      <c r="Q93" s="163" t="n"/>
      <c r="R93" s="354" t="n"/>
      <c r="S93" s="354" t="n"/>
      <c r="T93" s="374" t="n"/>
      <c r="U93" s="374" t="n"/>
      <c r="V93" s="374" t="n"/>
      <c r="W93" s="374" t="n"/>
      <c r="X93" s="374" t="n"/>
      <c r="Y93" s="374" t="n"/>
      <c r="Z93" s="354" t="n"/>
      <c r="AA93" s="354" t="n"/>
      <c r="AB93" s="151" t="n"/>
      <c r="AC93" s="151" t="n"/>
      <c r="AD93" s="151" t="n"/>
      <c r="AE93" s="151" t="n"/>
      <c r="AF93" s="151" t="n"/>
      <c r="AG93" s="151" t="n"/>
      <c r="AH93" s="151" t="n"/>
      <c r="AI93" s="151" t="n"/>
      <c r="AJ93" s="151" t="n"/>
      <c r="AK93" s="151" t="n"/>
      <c r="AL93" s="151" t="n"/>
      <c r="AM93" s="151" t="n"/>
      <c r="AN93" s="151" t="n"/>
      <c r="AO93" s="151" t="n"/>
      <c r="AP93" s="151" t="n"/>
      <c r="AQ93" s="151" t="n"/>
      <c r="AR93" s="151" t="n"/>
      <c r="AS93" s="151" t="n"/>
      <c r="AT93" s="151" t="n"/>
      <c r="AU93" s="151" t="n"/>
      <c r="AV93" s="151" t="n"/>
      <c r="AW93" s="151" t="n"/>
      <c r="AX93" s="151" t="n"/>
      <c r="AY93" s="151" t="n"/>
      <c r="AZ93" s="151" t="n"/>
      <c r="BA93" s="151" t="n"/>
      <c r="BB93" s="151" t="n"/>
      <c r="BC93" s="151" t="n"/>
      <c r="BD93" s="151" t="n"/>
      <c r="BE93" s="151" t="n"/>
      <c r="BF93" s="151" t="n"/>
      <c r="BG93" s="151" t="n"/>
      <c r="BH93" s="151" t="n"/>
      <c r="BI93" s="151" t="n"/>
      <c r="BJ93" s="151" t="n"/>
      <c r="BK93" s="151" t="n"/>
      <c r="BL93" s="151" t="n"/>
      <c r="BM93" s="151" t="n"/>
      <c r="BN93" s="151" t="n"/>
      <c r="BO93" s="151" t="n"/>
      <c r="BP93" s="151" t="n"/>
      <c r="BQ93" s="151" t="n"/>
      <c r="BR93" s="151" t="n"/>
      <c r="BS93" s="151" t="n"/>
      <c r="BT93" s="151" t="n"/>
      <c r="BU93" s="151" t="n"/>
      <c r="BV93" s="151" t="n"/>
      <c r="BW93" s="151" t="n"/>
      <c r="BX93" s="151" t="n"/>
      <c r="BY93" s="151" t="n"/>
      <c r="BZ93" s="151" t="n"/>
      <c r="CA93" s="152" t="n"/>
      <c r="CB93" s="152" t="n"/>
      <c r="CC93" s="152" t="n"/>
      <c r="CD93" s="152" t="n"/>
      <c r="CE93" s="152" t="n"/>
      <c r="CF93" s="152" t="n"/>
      <c r="CG93" s="152" t="n"/>
      <c r="CH93" s="152" t="n"/>
      <c r="CI93" s="152" t="n"/>
      <c r="CJ93" s="152" t="n"/>
      <c r="CK93" s="152" t="n"/>
      <c r="CL93" s="152" t="n"/>
      <c r="CM93" s="152" t="n"/>
      <c r="CN93" s="152" t="n"/>
      <c r="CO93" s="152" t="n"/>
      <c r="CP93" s="152" t="n"/>
      <c r="CQ93" s="152" t="n"/>
      <c r="CR93" s="152" t="n"/>
      <c r="CS93" s="152" t="n"/>
      <c r="CT93" s="152" t="n"/>
      <c r="CU93" s="152" t="n"/>
      <c r="CV93" s="152" t="n"/>
      <c r="CW93" s="152" t="n"/>
      <c r="CX93" s="152" t="n"/>
      <c r="CY93" s="152" t="n"/>
      <c r="CZ93" s="152" t="n"/>
      <c r="DA93" s="153" t="n"/>
      <c r="DB93" s="153" t="n"/>
      <c r="DC93" s="153" t="n"/>
      <c r="DD93" s="153" t="n"/>
      <c r="DE93" s="153" t="n"/>
      <c r="DF93" s="153" t="n"/>
      <c r="DG93" s="153" t="n"/>
      <c r="DH93" s="153" t="n"/>
      <c r="DI93" s="153" t="n"/>
      <c r="DJ93" s="153" t="n"/>
      <c r="DK93" s="153" t="n"/>
      <c r="DL93" s="153" t="n"/>
      <c r="DM93" s="153" t="n"/>
      <c r="DN93" s="153" t="n"/>
      <c r="DO93" s="153" t="n"/>
      <c r="DP93" s="153" t="n"/>
      <c r="DQ93" s="153" t="n"/>
      <c r="DR93" s="153" t="n"/>
      <c r="DS93" s="153" t="n"/>
      <c r="DT93" s="153" t="n"/>
      <c r="DU93" s="153" t="n"/>
      <c r="DV93" s="153" t="n"/>
      <c r="DW93" s="153" t="n"/>
      <c r="DX93" s="153" t="n"/>
      <c r="DY93" s="153" t="n"/>
      <c r="DZ93" s="153" t="n"/>
    </row>
    <row customHeight="1" ht="15.75" r="94" s="817">
      <c r="A94" s="881" t="inlineStr">
        <is>
          <t>BAJO PESO</t>
        </is>
      </c>
      <c r="B94" s="870" t="n"/>
      <c r="C94" s="143" t="n"/>
      <c r="D94" s="373" t="n"/>
      <c r="E94" s="217" t="n"/>
      <c r="F94" s="217" t="n"/>
      <c r="G94" s="217" t="n"/>
      <c r="H94" s="217" t="n"/>
      <c r="I94" s="217" t="n"/>
      <c r="J94" s="217" t="n"/>
      <c r="K94" s="370" t="n"/>
      <c r="L94" s="370" t="n"/>
      <c r="M94" s="370" t="n"/>
      <c r="N94" s="163" t="n"/>
      <c r="O94" s="163" t="n"/>
      <c r="P94" s="163" t="n"/>
      <c r="Q94" s="163" t="n"/>
      <c r="R94" s="354" t="n"/>
      <c r="S94" s="354" t="n"/>
      <c r="T94" s="374" t="n"/>
      <c r="U94" s="374" t="n"/>
      <c r="V94" s="374" t="n"/>
      <c r="W94" s="374" t="n"/>
      <c r="X94" s="374" t="n"/>
      <c r="Y94" s="374" t="n"/>
      <c r="Z94" s="354" t="n"/>
      <c r="AA94" s="354" t="n"/>
      <c r="AB94" s="151" t="n"/>
      <c r="AC94" s="151" t="n"/>
      <c r="AD94" s="151" t="n"/>
      <c r="AE94" s="151" t="n"/>
      <c r="AF94" s="151" t="n"/>
      <c r="AG94" s="151" t="n"/>
      <c r="AH94" s="151" t="n"/>
      <c r="AI94" s="151" t="n"/>
      <c r="AJ94" s="151" t="n"/>
      <c r="AK94" s="151" t="n"/>
      <c r="AL94" s="151" t="n"/>
      <c r="AM94" s="151" t="n"/>
      <c r="AN94" s="151" t="n"/>
      <c r="AO94" s="151" t="n"/>
      <c r="AP94" s="151" t="n"/>
      <c r="AQ94" s="151" t="n"/>
      <c r="AR94" s="151" t="n"/>
      <c r="AS94" s="151" t="n"/>
      <c r="AT94" s="151" t="n"/>
      <c r="AU94" s="151" t="n"/>
      <c r="AV94" s="151" t="n"/>
      <c r="AW94" s="151" t="n"/>
      <c r="AX94" s="151" t="n"/>
      <c r="AY94" s="151" t="n"/>
      <c r="AZ94" s="151" t="n"/>
      <c r="BA94" s="151" t="n"/>
      <c r="BB94" s="151" t="n"/>
      <c r="BC94" s="151" t="n"/>
      <c r="BD94" s="151" t="n"/>
      <c r="BE94" s="151" t="n"/>
      <c r="BF94" s="151" t="n"/>
      <c r="BG94" s="151" t="n"/>
      <c r="BH94" s="151" t="n"/>
      <c r="BI94" s="151" t="n"/>
      <c r="BJ94" s="151" t="n"/>
      <c r="BK94" s="151" t="n"/>
      <c r="BL94" s="151" t="n"/>
      <c r="BM94" s="151" t="n"/>
      <c r="BN94" s="151" t="n"/>
      <c r="BO94" s="151" t="n"/>
      <c r="BP94" s="151" t="n"/>
      <c r="BQ94" s="151" t="n"/>
      <c r="BR94" s="151" t="n"/>
      <c r="BS94" s="151" t="n"/>
      <c r="BT94" s="151" t="n"/>
      <c r="BU94" s="151" t="n"/>
      <c r="BV94" s="151" t="n"/>
      <c r="BW94" s="151" t="n"/>
      <c r="BX94" s="151" t="n"/>
      <c r="BY94" s="151" t="n"/>
      <c r="BZ94" s="151" t="n"/>
      <c r="CA94" s="152" t="n"/>
      <c r="CB94" s="152" t="n"/>
      <c r="CC94" s="152" t="n"/>
      <c r="CD94" s="152" t="n"/>
      <c r="CE94" s="152" t="n"/>
      <c r="CF94" s="152" t="n"/>
      <c r="CG94" s="152" t="n"/>
      <c r="CH94" s="152" t="n"/>
      <c r="CI94" s="152" t="n"/>
      <c r="CJ94" s="152" t="n"/>
      <c r="CK94" s="152" t="n"/>
      <c r="CL94" s="152" t="n"/>
      <c r="CM94" s="152" t="n"/>
      <c r="CN94" s="152" t="n"/>
      <c r="CO94" s="152" t="n"/>
      <c r="CP94" s="152" t="n"/>
      <c r="CQ94" s="152" t="n"/>
      <c r="CR94" s="152" t="n"/>
      <c r="CS94" s="152" t="n"/>
      <c r="CT94" s="152" t="n"/>
      <c r="CU94" s="152" t="n"/>
      <c r="CV94" s="152" t="n"/>
      <c r="CW94" s="152" t="n"/>
      <c r="CX94" s="152" t="n"/>
      <c r="CY94" s="152" t="n"/>
      <c r="CZ94" s="152" t="n"/>
      <c r="DA94" s="153" t="n"/>
      <c r="DB94" s="153" t="n"/>
      <c r="DC94" s="153" t="n"/>
      <c r="DD94" s="153" t="n"/>
      <c r="DE94" s="153" t="n"/>
      <c r="DF94" s="153" t="n"/>
      <c r="DG94" s="153" t="n"/>
      <c r="DH94" s="153" t="n"/>
      <c r="DI94" s="153" t="n"/>
      <c r="DJ94" s="153" t="n"/>
      <c r="DK94" s="153" t="n"/>
      <c r="DL94" s="153" t="n"/>
      <c r="DM94" s="153" t="n"/>
      <c r="DN94" s="153" t="n"/>
      <c r="DO94" s="153" t="n"/>
      <c r="DP94" s="153" t="n"/>
      <c r="DQ94" s="153" t="n"/>
      <c r="DR94" s="153" t="n"/>
      <c r="DS94" s="153" t="n"/>
      <c r="DT94" s="153" t="n"/>
      <c r="DU94" s="153" t="n"/>
      <c r="DV94" s="153" t="n"/>
      <c r="DW94" s="153" t="n"/>
      <c r="DX94" s="153" t="n"/>
      <c r="DY94" s="153" t="n"/>
      <c r="DZ94" s="153" t="n"/>
    </row>
    <row customHeight="1" ht="15.75" r="95" s="817">
      <c r="A95" s="378" t="n"/>
      <c r="B95" s="378" t="n"/>
      <c r="C95" s="199" t="n"/>
      <c r="D95" s="373" t="n"/>
      <c r="E95" s="217" t="n"/>
      <c r="F95" s="217" t="n"/>
      <c r="G95" s="217" t="n"/>
      <c r="H95" s="217" t="n"/>
      <c r="I95" s="217" t="n"/>
      <c r="J95" s="217" t="n"/>
      <c r="K95" s="370" t="n"/>
      <c r="L95" s="370" t="n"/>
      <c r="M95" s="370" t="n"/>
      <c r="N95" s="163" t="n"/>
      <c r="O95" s="163" t="n"/>
      <c r="P95" s="163" t="n"/>
      <c r="Q95" s="163" t="n"/>
      <c r="R95" s="354" t="n"/>
      <c r="S95" s="354" t="n"/>
      <c r="T95" s="374" t="n"/>
      <c r="U95" s="374" t="n"/>
      <c r="V95" s="374" t="n"/>
      <c r="W95" s="374" t="n"/>
      <c r="X95" s="374" t="n"/>
      <c r="Y95" s="374" t="n"/>
      <c r="Z95" s="354" t="n"/>
      <c r="AA95" s="354" t="n"/>
      <c r="AB95" s="151" t="n"/>
      <c r="AC95" s="151" t="n"/>
      <c r="AD95" s="151" t="n"/>
      <c r="AE95" s="151" t="n"/>
      <c r="AF95" s="151" t="n"/>
      <c r="AG95" s="151" t="n"/>
      <c r="AH95" s="151" t="n"/>
      <c r="AI95" s="151" t="n"/>
      <c r="AJ95" s="151" t="n"/>
      <c r="AK95" s="151" t="n"/>
      <c r="AL95" s="151" t="n"/>
      <c r="AM95" s="151" t="n"/>
      <c r="AN95" s="151" t="n"/>
      <c r="AO95" s="151" t="n"/>
      <c r="AP95" s="151" t="n"/>
      <c r="AQ95" s="151" t="n"/>
      <c r="AR95" s="151" t="n"/>
      <c r="AS95" s="151" t="n"/>
      <c r="AT95" s="151" t="n"/>
      <c r="AU95" s="151" t="n"/>
      <c r="AV95" s="151" t="n"/>
      <c r="AW95" s="151" t="n"/>
      <c r="AX95" s="151" t="n"/>
      <c r="AY95" s="151" t="n"/>
      <c r="AZ95" s="151" t="n"/>
      <c r="BA95" s="151" t="n"/>
      <c r="BB95" s="151" t="n"/>
      <c r="BC95" s="151" t="n"/>
      <c r="BD95" s="151" t="n"/>
      <c r="BE95" s="151" t="n"/>
      <c r="BF95" s="151" t="n"/>
      <c r="BG95" s="151" t="n"/>
      <c r="BH95" s="151" t="n"/>
      <c r="BI95" s="151" t="n"/>
      <c r="BJ95" s="151" t="n"/>
      <c r="BK95" s="151" t="n"/>
      <c r="BL95" s="151" t="n"/>
      <c r="BM95" s="151" t="n"/>
      <c r="BN95" s="151" t="n"/>
      <c r="BO95" s="151" t="n"/>
      <c r="BP95" s="151" t="n"/>
      <c r="BQ95" s="151" t="n"/>
      <c r="BR95" s="151" t="n"/>
      <c r="BS95" s="151" t="n"/>
      <c r="BT95" s="151" t="n"/>
      <c r="BU95" s="151" t="n"/>
      <c r="BV95" s="151" t="n"/>
      <c r="BW95" s="151" t="n"/>
      <c r="BX95" s="151" t="n"/>
      <c r="BY95" s="151" t="n"/>
      <c r="BZ95" s="151" t="n"/>
      <c r="CA95" s="152" t="n"/>
      <c r="CB95" s="152" t="n"/>
      <c r="CC95" s="152" t="n"/>
      <c r="CD95" s="152" t="n"/>
      <c r="CE95" s="152" t="n"/>
      <c r="CF95" s="152" t="n"/>
      <c r="CG95" s="152" t="n"/>
      <c r="CH95" s="152" t="n"/>
      <c r="CI95" s="152" t="n"/>
      <c r="CJ95" s="152" t="n"/>
      <c r="CK95" s="152" t="n"/>
      <c r="CL95" s="152" t="n"/>
      <c r="CM95" s="152" t="n"/>
      <c r="CN95" s="152" t="n"/>
      <c r="CO95" s="152" t="n"/>
      <c r="CP95" s="152" t="n"/>
      <c r="CQ95" s="152" t="n"/>
      <c r="CR95" s="152" t="n"/>
      <c r="CS95" s="152" t="n"/>
      <c r="CT95" s="152" t="n"/>
      <c r="CU95" s="152" t="n"/>
      <c r="CV95" s="152" t="n"/>
      <c r="CW95" s="152" t="n"/>
      <c r="CX95" s="152" t="n"/>
      <c r="CY95" s="152" t="n"/>
      <c r="CZ95" s="152" t="n"/>
      <c r="DA95" s="153" t="n"/>
      <c r="DB95" s="153" t="n"/>
      <c r="DC95" s="153" t="n"/>
      <c r="DD95" s="153" t="n"/>
      <c r="DE95" s="153" t="n"/>
      <c r="DF95" s="153" t="n"/>
      <c r="DG95" s="153" t="n"/>
      <c r="DH95" s="153" t="n"/>
      <c r="DI95" s="153" t="n"/>
      <c r="DJ95" s="153" t="n"/>
      <c r="DK95" s="153" t="n"/>
      <c r="DL95" s="153" t="n"/>
      <c r="DM95" s="153" t="n"/>
      <c r="DN95" s="153" t="n"/>
      <c r="DO95" s="153" t="n"/>
      <c r="DP95" s="153" t="n"/>
      <c r="DQ95" s="153" t="n"/>
      <c r="DR95" s="153" t="n"/>
      <c r="DS95" s="153" t="n"/>
      <c r="DT95" s="153" t="n"/>
      <c r="DU95" s="153" t="n"/>
      <c r="DV95" s="153" t="n"/>
      <c r="DW95" s="153" t="n"/>
      <c r="DX95" s="153" t="n"/>
      <c r="DY95" s="153" t="n"/>
      <c r="DZ95" s="153" t="n"/>
    </row>
    <row customHeight="1" ht="30.75" r="96" s="817">
      <c r="A96" s="12" t="inlineStr">
        <is>
          <t>SECCIÓN B.3: APLICACIÓN DE ESCALA DE EDIMBURGO A GESTANTES Y MUJERES POST PARTO</t>
        </is>
      </c>
      <c r="B96" s="12" t="n"/>
      <c r="C96" s="12" t="n"/>
      <c r="D96" s="12" t="n"/>
      <c r="E96" s="12" t="n"/>
      <c r="F96" s="369" t="n"/>
      <c r="G96" s="369" t="n"/>
      <c r="H96" s="369" t="n"/>
      <c r="I96" s="170" t="n"/>
      <c r="J96" s="157" t="n"/>
      <c r="K96" s="170" t="n"/>
      <c r="L96" s="354" t="n"/>
      <c r="M96" s="354" t="n"/>
      <c r="N96" s="354" t="n"/>
      <c r="O96" s="354" t="n"/>
      <c r="P96" s="379" t="n"/>
      <c r="Q96" s="157" t="n"/>
      <c r="R96" s="354" t="n"/>
      <c r="S96" s="354" t="n"/>
      <c r="T96" s="354" t="n"/>
      <c r="U96" s="354" t="n"/>
      <c r="V96" s="354" t="n"/>
      <c r="W96" s="354" t="n"/>
      <c r="X96" s="354" t="n"/>
      <c r="Y96" s="354" t="n"/>
      <c r="Z96" s="354" t="n"/>
      <c r="AA96" s="354" t="n"/>
      <c r="AB96" s="151" t="n"/>
      <c r="AC96" s="151" t="n"/>
      <c r="AD96" s="151" t="n"/>
      <c r="AE96" s="151" t="n"/>
      <c r="AF96" s="151" t="n"/>
      <c r="AG96" s="151" t="n"/>
      <c r="AH96" s="151" t="n"/>
      <c r="AI96" s="151" t="n"/>
      <c r="AJ96" s="151" t="n"/>
      <c r="AK96" s="151" t="n"/>
      <c r="AL96" s="151" t="n"/>
      <c r="AM96" s="151" t="n"/>
      <c r="AN96" s="151" t="n"/>
      <c r="AO96" s="151" t="n"/>
      <c r="AP96" s="151" t="n"/>
      <c r="AQ96" s="151" t="n"/>
      <c r="AR96" s="151" t="n"/>
      <c r="AS96" s="151" t="n"/>
      <c r="AT96" s="151" t="n"/>
      <c r="AU96" s="151" t="n"/>
      <c r="AV96" s="151" t="n"/>
      <c r="AW96" s="151" t="n"/>
      <c r="AX96" s="151" t="n"/>
      <c r="AY96" s="151" t="n"/>
      <c r="AZ96" s="151" t="n"/>
      <c r="BA96" s="151" t="n"/>
      <c r="BB96" s="151" t="n"/>
      <c r="BC96" s="151" t="n"/>
      <c r="BD96" s="151" t="n"/>
      <c r="BE96" s="151" t="n"/>
      <c r="BF96" s="151" t="n"/>
      <c r="BG96" s="151" t="n"/>
      <c r="BH96" s="151" t="n"/>
      <c r="BI96" s="151" t="n"/>
      <c r="BJ96" s="151" t="n"/>
      <c r="BK96" s="151" t="n"/>
      <c r="BL96" s="151" t="n"/>
      <c r="BM96" s="151" t="n"/>
      <c r="BN96" s="151" t="n"/>
      <c r="BO96" s="151" t="n"/>
      <c r="BP96" s="151" t="n"/>
      <c r="BQ96" s="151" t="n"/>
      <c r="BR96" s="151" t="n"/>
      <c r="BS96" s="151" t="n"/>
      <c r="BT96" s="151" t="n"/>
      <c r="BU96" s="151" t="n"/>
      <c r="BV96" s="151" t="n"/>
      <c r="BW96" s="151" t="n"/>
      <c r="BX96" s="151" t="n"/>
      <c r="BY96" s="151" t="n"/>
      <c r="BZ96" s="151" t="n"/>
      <c r="CA96" s="152" t="n"/>
      <c r="CB96" s="152" t="n"/>
      <c r="CC96" s="152" t="n"/>
      <c r="CD96" s="152" t="n"/>
      <c r="CE96" s="152" t="n"/>
      <c r="CF96" s="152" t="n"/>
      <c r="CG96" s="152" t="n">
        <v>0</v>
      </c>
      <c r="CH96" s="152" t="n"/>
      <c r="CI96" s="152" t="n"/>
      <c r="CJ96" s="152" t="n"/>
      <c r="CK96" s="152" t="n"/>
      <c r="CL96" s="152" t="n"/>
      <c r="CM96" s="152" t="n"/>
      <c r="CN96" s="152" t="n"/>
      <c r="CO96" s="152" t="n"/>
      <c r="CP96" s="152" t="n"/>
      <c r="CQ96" s="152" t="n"/>
      <c r="CR96" s="152" t="n"/>
      <c r="CS96" s="152" t="n"/>
      <c r="CT96" s="152" t="n"/>
      <c r="CU96" s="152" t="n"/>
      <c r="CV96" s="152" t="n"/>
      <c r="CW96" s="152" t="n"/>
      <c r="CX96" s="152" t="n"/>
      <c r="CY96" s="152" t="n"/>
      <c r="CZ96" s="152" t="n"/>
      <c r="DA96" s="153" t="n"/>
      <c r="DB96" s="153" t="n"/>
      <c r="DC96" s="153" t="n"/>
      <c r="DD96" s="153" t="n"/>
      <c r="DE96" s="153" t="n"/>
      <c r="DF96" s="153" t="n"/>
      <c r="DG96" s="153" t="n"/>
      <c r="DH96" s="153" t="n"/>
      <c r="DI96" s="153" t="n"/>
      <c r="DJ96" s="153" t="n"/>
      <c r="DK96" s="153" t="n"/>
      <c r="DL96" s="153" t="n"/>
      <c r="DM96" s="153" t="n"/>
      <c r="DN96" s="153" t="n"/>
      <c r="DO96" s="153" t="n"/>
      <c r="DP96" s="153" t="n"/>
      <c r="DQ96" s="153" t="n"/>
      <c r="DR96" s="153" t="n"/>
      <c r="DS96" s="153" t="n"/>
      <c r="DT96" s="153" t="n"/>
      <c r="DU96" s="153" t="n"/>
      <c r="DV96" s="153" t="n"/>
      <c r="DW96" s="153" t="n"/>
      <c r="DX96" s="153" t="n"/>
      <c r="DY96" s="153" t="n"/>
      <c r="DZ96" s="153" t="n"/>
    </row>
    <row customHeight="1" ht="51" r="97" s="817">
      <c r="A97" s="208" t="inlineStr">
        <is>
          <t>CONCEPTO</t>
        </is>
      </c>
      <c r="B97" s="833" t="n"/>
      <c r="C97" s="209" t="inlineStr">
        <is>
          <t>TOTAL DE APLICACIONES</t>
        </is>
      </c>
      <c r="D97" s="380" t="inlineStr">
        <is>
          <t>RESULTADOS  
10 O MÁS PTOS. O RESULTADO DISTINTO DE 0 EN PREG 10 . (PUERPERAS)</t>
        </is>
      </c>
      <c r="E97" s="380" t="inlineStr">
        <is>
          <t>RESULTADOS  
13 O MÁS PTOS O RESULTADO DISTINTO DE 0 EN PREG 10. (GESTANTES)</t>
        </is>
      </c>
      <c r="F97" s="381" t="inlineStr">
        <is>
          <t>TOTAL DE CASOS ALTERADOS DERIVADOS A SALUD MENTAL</t>
        </is>
      </c>
      <c r="G97" s="382" t="n"/>
      <c r="H97" s="382" t="n"/>
      <c r="I97" s="383" t="n"/>
      <c r="J97" s="383" t="n"/>
      <c r="K97" s="170" t="n"/>
      <c r="L97" s="354" t="n"/>
      <c r="M97" s="354" t="n"/>
      <c r="N97" s="354" t="n"/>
      <c r="O97" s="354" t="n"/>
      <c r="P97" s="354" t="n"/>
      <c r="Q97" s="354" t="n"/>
      <c r="R97" s="366" t="n"/>
      <c r="S97" s="163" t="n"/>
      <c r="T97" s="163" t="n"/>
      <c r="U97" s="163" t="n"/>
      <c r="V97" s="163" t="n"/>
      <c r="W97" s="163" t="n"/>
      <c r="X97" s="163" t="n"/>
      <c r="Y97" s="163" t="n"/>
      <c r="Z97" s="163" t="n"/>
      <c r="AA97" s="163" t="n"/>
      <c r="AB97" s="151" t="n"/>
      <c r="AC97" s="151" t="n"/>
      <c r="AD97" s="151" t="n"/>
      <c r="AE97" s="151" t="n"/>
      <c r="AF97" s="151" t="n"/>
      <c r="AG97" s="151" t="n"/>
      <c r="AH97" s="151" t="n"/>
      <c r="AI97" s="151" t="n"/>
      <c r="AJ97" s="151" t="n"/>
      <c r="AK97" s="151" t="n"/>
      <c r="AL97" s="151" t="n"/>
      <c r="AM97" s="151" t="n"/>
      <c r="AN97" s="151" t="n"/>
      <c r="AO97" s="151" t="n"/>
      <c r="AP97" s="151" t="n"/>
      <c r="AQ97" s="151" t="n"/>
      <c r="AR97" s="151" t="n"/>
      <c r="AS97" s="151" t="n"/>
      <c r="AT97" s="151" t="n"/>
      <c r="AU97" s="151" t="n"/>
      <c r="AV97" s="151" t="n"/>
      <c r="AW97" s="151" t="n"/>
      <c r="AX97" s="151" t="n"/>
      <c r="AY97" s="151" t="n"/>
      <c r="AZ97" s="151" t="n"/>
      <c r="BA97" s="151" t="n"/>
      <c r="BB97" s="151" t="n"/>
      <c r="BC97" s="151" t="n"/>
      <c r="BD97" s="151" t="n"/>
      <c r="BE97" s="151" t="n"/>
      <c r="BF97" s="151" t="n"/>
      <c r="BG97" s="151" t="n"/>
      <c r="BH97" s="151" t="n"/>
      <c r="BI97" s="151" t="n"/>
      <c r="BJ97" s="151" t="n"/>
      <c r="BK97" s="151" t="n"/>
      <c r="BL97" s="151" t="n"/>
      <c r="BM97" s="151" t="n"/>
      <c r="BN97" s="151" t="n"/>
      <c r="BO97" s="151" t="n"/>
      <c r="BP97" s="151" t="n"/>
      <c r="BQ97" s="151" t="n"/>
      <c r="BR97" s="151" t="n"/>
      <c r="BS97" s="151" t="n"/>
      <c r="BT97" s="151" t="n"/>
      <c r="BU97" s="151" t="n"/>
      <c r="BV97" s="151" t="n"/>
      <c r="BW97" s="151" t="n"/>
      <c r="BX97" s="151" t="n"/>
      <c r="BY97" s="151" t="n"/>
      <c r="BZ97" s="151" t="n"/>
      <c r="CA97" s="152" t="n"/>
      <c r="CB97" s="152" t="n"/>
      <c r="CC97" s="152" t="n"/>
      <c r="CD97" s="152" t="n"/>
      <c r="CE97" s="152" t="n"/>
      <c r="CF97" s="152" t="n"/>
      <c r="CG97" s="152" t="n">
        <v>0</v>
      </c>
      <c r="CH97" s="152" t="n"/>
      <c r="CI97" s="152" t="n"/>
      <c r="CJ97" s="152" t="n"/>
      <c r="CK97" s="152" t="n"/>
      <c r="CL97" s="152" t="n"/>
      <c r="CM97" s="152" t="n"/>
      <c r="CN97" s="152" t="n"/>
      <c r="CO97" s="152" t="n"/>
      <c r="CP97" s="152" t="n"/>
      <c r="CQ97" s="152" t="n"/>
      <c r="CR97" s="152" t="n"/>
      <c r="CS97" s="152" t="n"/>
      <c r="CT97" s="152" t="n"/>
      <c r="CU97" s="152" t="n"/>
      <c r="CV97" s="152" t="n"/>
      <c r="CW97" s="152" t="n"/>
      <c r="CX97" s="152" t="n"/>
      <c r="CY97" s="152" t="n"/>
      <c r="CZ97" s="152" t="n"/>
      <c r="DA97" s="153" t="n"/>
      <c r="DB97" s="153" t="n"/>
      <c r="DC97" s="153" t="n"/>
      <c r="DD97" s="153" t="n"/>
      <c r="DE97" s="153" t="n"/>
      <c r="DF97" s="153" t="n"/>
      <c r="DG97" s="153" t="n"/>
      <c r="DH97" s="153" t="n"/>
      <c r="DI97" s="153" t="n"/>
      <c r="DJ97" s="153" t="n"/>
      <c r="DK97" s="153" t="n"/>
      <c r="DL97" s="153" t="n"/>
      <c r="DM97" s="153" t="n"/>
      <c r="DN97" s="153" t="n"/>
      <c r="DO97" s="153" t="n"/>
      <c r="DP97" s="153" t="n"/>
      <c r="DQ97" s="153" t="n"/>
      <c r="DR97" s="153" t="n"/>
      <c r="DS97" s="153" t="n"/>
      <c r="DT97" s="153" t="n"/>
      <c r="DU97" s="153" t="n"/>
      <c r="DV97" s="153" t="n"/>
      <c r="DW97" s="153" t="n"/>
      <c r="DX97" s="153" t="n"/>
      <c r="DY97" s="153" t="n"/>
      <c r="DZ97" s="153" t="n"/>
    </row>
    <row customHeight="1" ht="24.75" r="98" s="817">
      <c r="A98" s="40" t="inlineStr">
        <is>
          <t>EVALUACIÓN A GESTANTES</t>
        </is>
      </c>
      <c r="B98" s="384" t="inlineStr">
        <is>
          <t>PRIMERA EVALUACIÓN (2º control prenatal)</t>
        </is>
      </c>
      <c r="C98" s="385" t="n"/>
      <c r="D98" s="386" t="n"/>
      <c r="E98" s="385" t="n"/>
      <c r="F98" s="107" t="n"/>
      <c r="G98" s="52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387" t="n"/>
      <c r="S98" s="163" t="n"/>
      <c r="T98" s="163" t="n"/>
      <c r="U98" s="163" t="n"/>
      <c r="V98" s="163" t="n"/>
      <c r="W98" s="163" t="n"/>
      <c r="X98" s="163" t="n"/>
      <c r="Y98" s="163" t="n"/>
      <c r="Z98" s="163" t="n"/>
      <c r="AA98" s="163" t="n"/>
      <c r="AB98" s="151" t="n"/>
      <c r="AC98" s="151" t="n"/>
      <c r="AD98" s="151" t="n"/>
      <c r="AE98" s="151" t="n"/>
      <c r="AF98" s="151" t="n"/>
      <c r="AG98" s="151" t="n"/>
      <c r="AH98" s="151" t="n"/>
      <c r="AI98" s="151" t="n"/>
      <c r="AJ98" s="151" t="n"/>
      <c r="AK98" s="151" t="n"/>
      <c r="AL98" s="151" t="n"/>
      <c r="AM98" s="151" t="n"/>
      <c r="AN98" s="151" t="n"/>
      <c r="AO98" s="151" t="n"/>
      <c r="AP98" s="151" t="n"/>
      <c r="AQ98" s="151" t="n"/>
      <c r="AR98" s="151" t="n"/>
      <c r="AS98" s="151" t="n"/>
      <c r="AT98" s="151" t="n"/>
      <c r="AU98" s="151" t="n"/>
      <c r="AV98" s="151" t="n"/>
      <c r="AW98" s="151" t="n"/>
      <c r="AX98" s="151" t="n"/>
      <c r="AY98" s="151" t="n"/>
      <c r="AZ98" s="151" t="n"/>
      <c r="BA98" s="151" t="n"/>
      <c r="BB98" s="151" t="n"/>
      <c r="BC98" s="151" t="n"/>
      <c r="BD98" s="151" t="n"/>
      <c r="BE98" s="151" t="n"/>
      <c r="BF98" s="151" t="n"/>
      <c r="BG98" s="151" t="n"/>
      <c r="BH98" s="151" t="n"/>
      <c r="BI98" s="151" t="n"/>
      <c r="BJ98" s="151" t="n"/>
      <c r="BK98" s="151" t="n"/>
      <c r="BL98" s="151" t="n"/>
      <c r="BM98" s="151" t="n"/>
      <c r="BN98" s="151" t="n"/>
      <c r="BO98" s="151" t="n"/>
      <c r="BP98" s="151" t="n"/>
      <c r="BQ98" s="151" t="n"/>
      <c r="BR98" s="151" t="n"/>
      <c r="BS98" s="151" t="n"/>
      <c r="BT98" s="151" t="n"/>
      <c r="BU98" s="151" t="n"/>
      <c r="BV98" s="151" t="n"/>
      <c r="BW98" s="151" t="n"/>
      <c r="BX98" s="151" t="n"/>
      <c r="BY98" s="151" t="n"/>
      <c r="BZ98" s="151" t="n"/>
      <c r="CA98" s="152" t="n"/>
      <c r="CB98" s="152" t="n"/>
      <c r="CC98" s="152" t="n"/>
      <c r="CD98" s="152" t="n"/>
      <c r="CE98" s="152" t="n"/>
      <c r="CF98" s="152" t="n"/>
      <c r="CG98" s="152" t="n">
        <v>0</v>
      </c>
      <c r="CH98" s="152" t="n"/>
      <c r="CI98" s="152" t="n"/>
      <c r="CJ98" s="152" t="n"/>
      <c r="CK98" s="152" t="n"/>
      <c r="CL98" s="152" t="n"/>
      <c r="CM98" s="152" t="n"/>
      <c r="CN98" s="152" t="n"/>
      <c r="CO98" s="152" t="n"/>
      <c r="CP98" s="152" t="n"/>
      <c r="CQ98" s="152" t="n"/>
      <c r="CR98" s="152" t="n"/>
      <c r="CS98" s="152" t="n"/>
      <c r="CT98" s="152" t="n"/>
      <c r="CU98" s="152" t="n"/>
      <c r="CV98" s="152" t="n"/>
      <c r="CW98" s="152" t="n"/>
      <c r="CX98" s="152" t="n"/>
      <c r="CY98" s="152" t="n"/>
      <c r="CZ98" s="152" t="n"/>
      <c r="DA98" s="153" t="n"/>
      <c r="DB98" s="153" t="n"/>
      <c r="DC98" s="153" t="n"/>
      <c r="DD98" s="153" t="n"/>
      <c r="DE98" s="153" t="n"/>
      <c r="DF98" s="153" t="n"/>
      <c r="DG98" s="153" t="n"/>
      <c r="DH98" s="153" t="n"/>
      <c r="DI98" s="153" t="n"/>
      <c r="DJ98" s="153" t="n"/>
      <c r="DK98" s="153" t="n"/>
      <c r="DL98" s="153" t="n"/>
      <c r="DM98" s="153" t="n"/>
      <c r="DN98" s="153" t="n"/>
      <c r="DO98" s="153" t="n"/>
      <c r="DP98" s="153" t="n"/>
      <c r="DQ98" s="153" t="n"/>
      <c r="DR98" s="153" t="n"/>
      <c r="DS98" s="153" t="n"/>
      <c r="DT98" s="153" t="n"/>
      <c r="DU98" s="153" t="n"/>
      <c r="DV98" s="153" t="n"/>
      <c r="DW98" s="153" t="n"/>
      <c r="DX98" s="153" t="n"/>
      <c r="DY98" s="153" t="n"/>
      <c r="DZ98" s="153" t="n"/>
    </row>
    <row customHeight="1" ht="39.75" r="99" s="817">
      <c r="A99" s="831" t="n"/>
      <c r="B99" s="388" t="inlineStr">
        <is>
          <t>REEVALUACIÓN (con puntaje elevado en la primera evaluación)</t>
        </is>
      </c>
      <c r="C99" s="67" t="n"/>
      <c r="D99" s="389" t="n"/>
      <c r="E99" s="67" t="n"/>
      <c r="F99" s="390" t="n"/>
      <c r="G99" s="52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354" t="n"/>
      <c r="S99" s="163" t="n"/>
      <c r="T99" s="163" t="n"/>
      <c r="U99" s="163" t="n"/>
      <c r="V99" s="163" t="n"/>
      <c r="W99" s="163" t="n"/>
      <c r="X99" s="163" t="n"/>
      <c r="Y99" s="163" t="n"/>
      <c r="Z99" s="163" t="n"/>
      <c r="AA99" s="163" t="n"/>
      <c r="AB99" s="151" t="n"/>
      <c r="AC99" s="151" t="n"/>
      <c r="AD99" s="151" t="n"/>
      <c r="AE99" s="151" t="n"/>
      <c r="AF99" s="151" t="n"/>
      <c r="AG99" s="151" t="n"/>
      <c r="AH99" s="151" t="n"/>
      <c r="AI99" s="151" t="n"/>
      <c r="AJ99" s="151" t="n"/>
      <c r="AK99" s="151" t="n"/>
      <c r="AL99" s="151" t="n"/>
      <c r="AM99" s="151" t="n"/>
      <c r="AN99" s="151" t="n"/>
      <c r="AO99" s="151" t="n"/>
      <c r="AP99" s="151" t="n"/>
      <c r="AQ99" s="151" t="n"/>
      <c r="AR99" s="151" t="n"/>
      <c r="AS99" s="151" t="n"/>
      <c r="AT99" s="151" t="n"/>
      <c r="AU99" s="151" t="n"/>
      <c r="AV99" s="151" t="n"/>
      <c r="AW99" s="151" t="n"/>
      <c r="AX99" s="151" t="n"/>
      <c r="AY99" s="151" t="n"/>
      <c r="AZ99" s="151" t="n"/>
      <c r="BA99" s="151" t="n"/>
      <c r="BB99" s="151" t="n"/>
      <c r="BC99" s="151" t="n"/>
      <c r="BD99" s="151" t="n"/>
      <c r="BE99" s="151" t="n"/>
      <c r="BF99" s="151" t="n"/>
      <c r="BG99" s="151" t="n"/>
      <c r="BH99" s="151" t="n"/>
      <c r="BI99" s="151" t="n"/>
      <c r="BJ99" s="151" t="n"/>
      <c r="BK99" s="151" t="n"/>
      <c r="BL99" s="151" t="n"/>
      <c r="BM99" s="151" t="n"/>
      <c r="BN99" s="151" t="n"/>
      <c r="BO99" s="151" t="n"/>
      <c r="BP99" s="151" t="n"/>
      <c r="BQ99" s="151" t="n"/>
      <c r="BR99" s="151" t="n"/>
      <c r="BS99" s="151" t="n"/>
      <c r="BT99" s="151" t="n"/>
      <c r="BU99" s="151" t="n"/>
      <c r="BV99" s="151" t="n"/>
      <c r="BW99" s="151" t="n"/>
      <c r="BX99" s="151" t="n"/>
      <c r="BY99" s="151" t="n"/>
      <c r="BZ99" s="151" t="n"/>
      <c r="CA99" s="152" t="n"/>
      <c r="CB99" s="152" t="n"/>
      <c r="CC99" s="152" t="n"/>
      <c r="CD99" s="152" t="n"/>
      <c r="CE99" s="152" t="n"/>
      <c r="CF99" s="152" t="n"/>
      <c r="CG99" s="152" t="n">
        <v>0</v>
      </c>
      <c r="CH99" s="152" t="n"/>
      <c r="CI99" s="152" t="n"/>
      <c r="CJ99" s="152" t="n"/>
      <c r="CK99" s="152" t="n"/>
      <c r="CL99" s="152" t="n"/>
      <c r="CM99" s="152" t="n"/>
      <c r="CN99" s="152" t="n"/>
      <c r="CO99" s="152" t="n"/>
      <c r="CP99" s="152" t="n"/>
      <c r="CQ99" s="152" t="n"/>
      <c r="CR99" s="152" t="n"/>
      <c r="CS99" s="152" t="n"/>
      <c r="CT99" s="152" t="n"/>
      <c r="CU99" s="152" t="n"/>
      <c r="CV99" s="152" t="n"/>
      <c r="CW99" s="152" t="n"/>
      <c r="CX99" s="152" t="n"/>
      <c r="CY99" s="152" t="n"/>
      <c r="CZ99" s="152" t="n"/>
      <c r="DA99" s="153" t="n"/>
      <c r="DB99" s="153" t="n"/>
      <c r="DC99" s="153" t="n"/>
      <c r="DD99" s="153" t="n"/>
      <c r="DE99" s="153" t="n"/>
      <c r="DF99" s="153" t="n"/>
      <c r="DG99" s="153" t="n"/>
      <c r="DH99" s="153" t="n"/>
      <c r="DI99" s="153" t="n"/>
      <c r="DJ99" s="153" t="n"/>
      <c r="DK99" s="153" t="n"/>
      <c r="DL99" s="153" t="n"/>
      <c r="DM99" s="153" t="n"/>
      <c r="DN99" s="153" t="n"/>
      <c r="DO99" s="153" t="n"/>
      <c r="DP99" s="153" t="n"/>
      <c r="DQ99" s="153" t="n"/>
      <c r="DR99" s="153" t="n"/>
      <c r="DS99" s="153" t="n"/>
      <c r="DT99" s="153" t="n"/>
      <c r="DU99" s="153" t="n"/>
      <c r="DV99" s="153" t="n"/>
      <c r="DW99" s="153" t="n"/>
      <c r="DX99" s="153" t="n"/>
      <c r="DY99" s="153" t="n"/>
      <c r="DZ99" s="153" t="n"/>
    </row>
    <row customHeight="1" ht="15.75" r="100" s="817">
      <c r="A100" s="882" t="inlineStr">
        <is>
          <t>EVALUACIÓN A MUJERES POST PARTO O SÍNTOMAS DE DEPRESIÓN</t>
        </is>
      </c>
      <c r="B100" s="392" t="inlineStr">
        <is>
          <t>A los 2 meses</t>
        </is>
      </c>
      <c r="C100" s="393" t="n"/>
      <c r="D100" s="393" t="n"/>
      <c r="E100" s="394" t="n"/>
      <c r="F100" s="107" t="n"/>
      <c r="G100" s="52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354" t="n"/>
      <c r="S100" s="163" t="n"/>
      <c r="T100" s="163" t="n"/>
      <c r="U100" s="163" t="n"/>
      <c r="V100" s="163" t="n"/>
      <c r="W100" s="163" t="n"/>
      <c r="X100" s="163" t="n"/>
      <c r="Y100" s="163" t="n"/>
      <c r="Z100" s="163" t="n"/>
      <c r="AA100" s="163" t="n"/>
      <c r="AB100" s="151" t="n"/>
      <c r="AC100" s="151" t="n"/>
      <c r="AD100" s="151" t="n"/>
      <c r="AE100" s="151" t="n"/>
      <c r="AF100" s="151" t="n"/>
      <c r="AG100" s="151" t="n"/>
      <c r="AH100" s="151" t="n"/>
      <c r="AI100" s="151" t="n"/>
      <c r="AJ100" s="151" t="n"/>
      <c r="AK100" s="151" t="n"/>
      <c r="AL100" s="151" t="n"/>
      <c r="AM100" s="151" t="n"/>
      <c r="AN100" s="151" t="n"/>
      <c r="AO100" s="151" t="n"/>
      <c r="AP100" s="151" t="n"/>
      <c r="AQ100" s="151" t="n"/>
      <c r="AR100" s="151" t="n"/>
      <c r="AS100" s="151" t="n"/>
      <c r="AT100" s="151" t="n"/>
      <c r="AU100" s="151" t="n"/>
      <c r="AV100" s="151" t="n"/>
      <c r="AW100" s="151" t="n"/>
      <c r="AX100" s="151" t="n"/>
      <c r="AY100" s="151" t="n"/>
      <c r="AZ100" s="151" t="n"/>
      <c r="BA100" s="151" t="n"/>
      <c r="BB100" s="151" t="n"/>
      <c r="BC100" s="151" t="n"/>
      <c r="BD100" s="151" t="n"/>
      <c r="BE100" s="151" t="n"/>
      <c r="BF100" s="151" t="n"/>
      <c r="BG100" s="151" t="n"/>
      <c r="BH100" s="151" t="n"/>
      <c r="BI100" s="151" t="n"/>
      <c r="BJ100" s="151" t="n"/>
      <c r="BK100" s="151" t="n"/>
      <c r="BL100" s="151" t="n"/>
      <c r="BM100" s="151" t="n"/>
      <c r="BN100" s="151" t="n"/>
      <c r="BO100" s="151" t="n"/>
      <c r="BP100" s="151" t="n"/>
      <c r="BQ100" s="151" t="n"/>
      <c r="BR100" s="151" t="n"/>
      <c r="BS100" s="151" t="n"/>
      <c r="BT100" s="151" t="n"/>
      <c r="BU100" s="151" t="n"/>
      <c r="BV100" s="151" t="n"/>
      <c r="BW100" s="151" t="n"/>
      <c r="BX100" s="151" t="n"/>
      <c r="BY100" s="151" t="n"/>
      <c r="BZ100" s="151" t="n"/>
      <c r="CA100" s="152" t="n"/>
      <c r="CB100" s="152" t="n"/>
      <c r="CC100" s="152" t="n"/>
      <c r="CD100" s="152" t="n"/>
      <c r="CE100" s="152" t="n"/>
      <c r="CF100" s="152" t="n"/>
      <c r="CG100" s="152" t="n">
        <v>0</v>
      </c>
      <c r="CH100" s="152" t="n"/>
      <c r="CI100" s="152" t="n"/>
      <c r="CJ100" s="152" t="n"/>
      <c r="CK100" s="152" t="n"/>
      <c r="CL100" s="152" t="n"/>
      <c r="CM100" s="152" t="n"/>
      <c r="CN100" s="152" t="n"/>
      <c r="CO100" s="152" t="n"/>
      <c r="CP100" s="152" t="n"/>
      <c r="CQ100" s="152" t="n"/>
      <c r="CR100" s="152" t="n"/>
      <c r="CS100" s="152" t="n"/>
      <c r="CT100" s="152" t="n"/>
      <c r="CU100" s="152" t="n"/>
      <c r="CV100" s="152" t="n"/>
      <c r="CW100" s="152" t="n"/>
      <c r="CX100" s="152" t="n"/>
      <c r="CY100" s="152" t="n"/>
      <c r="CZ100" s="152" t="n"/>
      <c r="DA100" s="153" t="n"/>
      <c r="DB100" s="153" t="n"/>
      <c r="DC100" s="153" t="n"/>
      <c r="DD100" s="153" t="n"/>
      <c r="DE100" s="153" t="n"/>
      <c r="DF100" s="153" t="n"/>
      <c r="DG100" s="153" t="n"/>
      <c r="DH100" s="153" t="n"/>
      <c r="DI100" s="153" t="n"/>
      <c r="DJ100" s="153" t="n"/>
      <c r="DK100" s="153" t="n"/>
      <c r="DL100" s="153" t="n"/>
      <c r="DM100" s="153" t="n"/>
      <c r="DN100" s="153" t="n"/>
      <c r="DO100" s="153" t="n"/>
      <c r="DP100" s="153" t="n"/>
      <c r="DQ100" s="153" t="n"/>
      <c r="DR100" s="153" t="n"/>
      <c r="DS100" s="153" t="n"/>
      <c r="DT100" s="153" t="n"/>
      <c r="DU100" s="153" t="n"/>
      <c r="DV100" s="153" t="n"/>
      <c r="DW100" s="153" t="n"/>
      <c r="DX100" s="153" t="n"/>
      <c r="DY100" s="153" t="n"/>
      <c r="DZ100" s="153" t="n"/>
    </row>
    <row customHeight="1" ht="15.75" r="101" s="817">
      <c r="A101" s="828" t="n"/>
      <c r="B101" s="395" t="inlineStr">
        <is>
          <t>A los 6 meses</t>
        </is>
      </c>
      <c r="C101" s="396" t="n"/>
      <c r="D101" s="396" t="n"/>
      <c r="E101" s="397" t="n"/>
      <c r="F101" s="121" t="n"/>
      <c r="G101" s="52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354" t="n"/>
      <c r="S101" s="163" t="n"/>
      <c r="T101" s="163" t="n"/>
      <c r="U101" s="163" t="n"/>
      <c r="V101" s="163" t="n"/>
      <c r="W101" s="163" t="n"/>
      <c r="X101" s="163" t="n"/>
      <c r="Y101" s="163" t="n"/>
      <c r="Z101" s="163" t="n"/>
      <c r="AA101" s="163" t="n"/>
      <c r="AB101" s="151" t="n"/>
      <c r="AC101" s="151" t="n"/>
      <c r="AD101" s="151" t="n"/>
      <c r="AE101" s="151" t="n"/>
      <c r="AF101" s="151" t="n"/>
      <c r="AG101" s="151" t="n"/>
      <c r="AH101" s="151" t="n"/>
      <c r="AI101" s="151" t="n"/>
      <c r="AJ101" s="151" t="n"/>
      <c r="AK101" s="151" t="n"/>
      <c r="AL101" s="151" t="n"/>
      <c r="AM101" s="151" t="n"/>
      <c r="AN101" s="151" t="n"/>
      <c r="AO101" s="151" t="n"/>
      <c r="AP101" s="151" t="n"/>
      <c r="AQ101" s="151" t="n"/>
      <c r="AR101" s="151" t="n"/>
      <c r="AS101" s="151" t="n"/>
      <c r="AT101" s="151" t="n"/>
      <c r="AU101" s="151" t="n"/>
      <c r="AV101" s="151" t="n"/>
      <c r="AW101" s="151" t="n"/>
      <c r="AX101" s="151" t="n"/>
      <c r="AY101" s="151" t="n"/>
      <c r="AZ101" s="151" t="n"/>
      <c r="BA101" s="151" t="n"/>
      <c r="BB101" s="151" t="n"/>
      <c r="BC101" s="151" t="n"/>
      <c r="BD101" s="151" t="n"/>
      <c r="BE101" s="151" t="n"/>
      <c r="BF101" s="151" t="n"/>
      <c r="BG101" s="151" t="n"/>
      <c r="BH101" s="151" t="n"/>
      <c r="BI101" s="151" t="n"/>
      <c r="BJ101" s="151" t="n"/>
      <c r="BK101" s="151" t="n"/>
      <c r="BL101" s="151" t="n"/>
      <c r="BM101" s="151" t="n"/>
      <c r="BN101" s="151" t="n"/>
      <c r="BO101" s="151" t="n"/>
      <c r="BP101" s="151" t="n"/>
      <c r="BQ101" s="151" t="n"/>
      <c r="BR101" s="151" t="n"/>
      <c r="BS101" s="151" t="n"/>
      <c r="BT101" s="151" t="n"/>
      <c r="BU101" s="151" t="n"/>
      <c r="BV101" s="151" t="n"/>
      <c r="BW101" s="151" t="n"/>
      <c r="BX101" s="151" t="n"/>
      <c r="BY101" s="151" t="n"/>
      <c r="BZ101" s="151" t="n"/>
      <c r="CA101" s="152" t="n"/>
      <c r="CB101" s="152" t="n"/>
      <c r="CC101" s="152" t="n"/>
      <c r="CD101" s="152" t="n"/>
      <c r="CE101" s="152" t="n"/>
      <c r="CF101" s="152" t="n"/>
      <c r="CG101" s="152" t="n">
        <v>0</v>
      </c>
      <c r="CH101" s="152" t="n"/>
      <c r="CI101" s="152" t="n"/>
      <c r="CJ101" s="152" t="n"/>
      <c r="CK101" s="152" t="n"/>
      <c r="CL101" s="152" t="n"/>
      <c r="CM101" s="152" t="n"/>
      <c r="CN101" s="152" t="n"/>
      <c r="CO101" s="152" t="n"/>
      <c r="CP101" s="152" t="n"/>
      <c r="CQ101" s="152" t="n"/>
      <c r="CR101" s="152" t="n"/>
      <c r="CS101" s="152" t="n"/>
      <c r="CT101" s="152" t="n"/>
      <c r="CU101" s="152" t="n"/>
      <c r="CV101" s="152" t="n"/>
      <c r="CW101" s="152" t="n"/>
      <c r="CX101" s="152" t="n"/>
      <c r="CY101" s="152" t="n"/>
      <c r="CZ101" s="152" t="n"/>
      <c r="DA101" s="153" t="n"/>
      <c r="DB101" s="153" t="n"/>
      <c r="DC101" s="153" t="n"/>
      <c r="DD101" s="153" t="n"/>
      <c r="DE101" s="153" t="n"/>
      <c r="DF101" s="153" t="n"/>
      <c r="DG101" s="153" t="n"/>
      <c r="DH101" s="153" t="n"/>
      <c r="DI101" s="153" t="n"/>
      <c r="DJ101" s="153" t="n"/>
      <c r="DK101" s="153" t="n"/>
      <c r="DL101" s="153" t="n"/>
      <c r="DM101" s="153" t="n"/>
      <c r="DN101" s="153" t="n"/>
      <c r="DO101" s="153" t="n"/>
      <c r="DP101" s="153" t="n"/>
      <c r="DQ101" s="153" t="n"/>
      <c r="DR101" s="153" t="n"/>
      <c r="DS101" s="153" t="n"/>
      <c r="DT101" s="153" t="n"/>
      <c r="DU101" s="153" t="n"/>
      <c r="DV101" s="153" t="n"/>
      <c r="DW101" s="153" t="n"/>
      <c r="DX101" s="153" t="n"/>
      <c r="DY101" s="153" t="n"/>
      <c r="DZ101" s="153" t="n"/>
    </row>
    <row customHeight="1" ht="15.75" r="102" s="817">
      <c r="A102" s="398" t="n"/>
      <c r="B102" s="399" t="n"/>
      <c r="C102" s="199" t="n"/>
      <c r="D102" s="199" t="n"/>
      <c r="E102" s="199" t="n"/>
      <c r="F102" s="199" t="n"/>
      <c r="G102" s="52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63" t="n"/>
      <c r="S102" s="163" t="n"/>
      <c r="T102" s="163" t="n"/>
      <c r="U102" s="163" t="n"/>
      <c r="V102" s="163" t="n"/>
      <c r="W102" s="163" t="n"/>
      <c r="X102" s="163" t="n"/>
      <c r="Y102" s="163" t="n"/>
      <c r="Z102" s="163" t="n"/>
      <c r="AA102" s="163" t="n"/>
      <c r="AB102" s="151" t="n"/>
      <c r="AC102" s="151" t="n"/>
      <c r="AD102" s="151" t="n"/>
      <c r="AE102" s="151" t="n"/>
      <c r="AF102" s="151" t="n"/>
      <c r="AG102" s="151" t="n"/>
      <c r="AH102" s="151" t="n"/>
      <c r="AI102" s="151" t="n"/>
      <c r="AJ102" s="151" t="n"/>
      <c r="AK102" s="151" t="n"/>
      <c r="AL102" s="151" t="n"/>
      <c r="AM102" s="151" t="n"/>
      <c r="AN102" s="151" t="n"/>
      <c r="AO102" s="151" t="n"/>
      <c r="AP102" s="151" t="n"/>
      <c r="AQ102" s="151" t="n"/>
      <c r="AR102" s="151" t="n"/>
      <c r="AS102" s="151" t="n"/>
      <c r="AT102" s="151" t="n"/>
      <c r="AU102" s="151" t="n"/>
      <c r="AV102" s="151" t="n"/>
      <c r="AW102" s="151" t="n"/>
      <c r="AX102" s="151" t="n"/>
      <c r="AY102" s="151" t="n"/>
      <c r="AZ102" s="151" t="n"/>
      <c r="BA102" s="151" t="n"/>
      <c r="BB102" s="151" t="n"/>
      <c r="BC102" s="151" t="n"/>
      <c r="BD102" s="151" t="n"/>
      <c r="BE102" s="151" t="n"/>
      <c r="BF102" s="151" t="n"/>
      <c r="BG102" s="151" t="n"/>
      <c r="BH102" s="151" t="n"/>
      <c r="BI102" s="151" t="n"/>
      <c r="BJ102" s="151" t="n"/>
      <c r="BK102" s="151" t="n"/>
      <c r="BL102" s="151" t="n"/>
      <c r="BM102" s="151" t="n"/>
      <c r="BN102" s="151" t="n"/>
      <c r="BO102" s="151" t="n"/>
      <c r="BP102" s="151" t="n"/>
      <c r="BQ102" s="151" t="n"/>
      <c r="BR102" s="151" t="n"/>
      <c r="BS102" s="151" t="n"/>
      <c r="BT102" s="151" t="n"/>
      <c r="BU102" s="151" t="n"/>
      <c r="BV102" s="151" t="n"/>
      <c r="BW102" s="151" t="n"/>
      <c r="BX102" s="151" t="n"/>
      <c r="BY102" s="151" t="n"/>
      <c r="BZ102" s="151" t="n"/>
      <c r="CA102" s="152" t="n"/>
      <c r="CB102" s="152" t="n"/>
      <c r="CC102" s="152" t="n"/>
      <c r="CD102" s="152" t="n"/>
      <c r="CE102" s="152" t="n"/>
      <c r="CF102" s="152" t="n"/>
      <c r="CG102" s="152" t="n"/>
      <c r="CH102" s="152" t="n"/>
      <c r="CI102" s="152" t="n"/>
      <c r="CJ102" s="152" t="n"/>
      <c r="CK102" s="152" t="n"/>
      <c r="CL102" s="152" t="n"/>
      <c r="CM102" s="152" t="n"/>
      <c r="CN102" s="152" t="n"/>
      <c r="CO102" s="152" t="n"/>
      <c r="CP102" s="152" t="n"/>
      <c r="CQ102" s="152" t="n"/>
      <c r="CR102" s="152" t="n"/>
      <c r="CS102" s="152" t="n"/>
      <c r="CT102" s="152" t="n"/>
      <c r="CU102" s="152" t="n"/>
      <c r="CV102" s="152" t="n"/>
      <c r="CW102" s="152" t="n"/>
      <c r="CX102" s="152" t="n"/>
      <c r="CY102" s="152" t="n"/>
      <c r="CZ102" s="152" t="n"/>
      <c r="DA102" s="153" t="n"/>
      <c r="DB102" s="153" t="n"/>
      <c r="DC102" s="153" t="n"/>
      <c r="DD102" s="153" t="n"/>
      <c r="DE102" s="153" t="n"/>
      <c r="DF102" s="153" t="n"/>
      <c r="DG102" s="153" t="n"/>
      <c r="DH102" s="153" t="n"/>
      <c r="DI102" s="153" t="n"/>
      <c r="DJ102" s="153" t="n"/>
      <c r="DK102" s="153" t="n"/>
      <c r="DL102" s="153" t="n"/>
      <c r="DM102" s="153" t="n"/>
      <c r="DN102" s="153" t="n"/>
      <c r="DO102" s="153" t="n"/>
      <c r="DP102" s="153" t="n"/>
      <c r="DQ102" s="153" t="n"/>
      <c r="DR102" s="153" t="n"/>
      <c r="DS102" s="153" t="n"/>
      <c r="DT102" s="153" t="n"/>
      <c r="DU102" s="153" t="n"/>
      <c r="DV102" s="153" t="n"/>
      <c r="DW102" s="153" t="n"/>
      <c r="DX102" s="153" t="n"/>
      <c r="DY102" s="153" t="n"/>
      <c r="DZ102" s="153" t="n"/>
    </row>
    <row customHeight="1" ht="24" r="103" s="817">
      <c r="A103" s="81" t="inlineStr">
        <is>
          <t>SECCION E: APLICACIÓN DE PAUTA DETECCIÓN DE FACTORES DE RIESGO PSICOSOCIAL INFANTIL</t>
        </is>
      </c>
      <c r="B103" s="81" t="n"/>
      <c r="C103" s="81" t="n"/>
      <c r="D103" s="81" t="n"/>
      <c r="E103" s="81" t="n"/>
      <c r="F103" s="81" t="n"/>
      <c r="G103" s="153" t="n"/>
      <c r="H103" s="153" t="n"/>
      <c r="I103" s="400" t="n"/>
      <c r="J103" s="400" t="n"/>
      <c r="K103" s="400" t="n"/>
      <c r="L103" s="400" t="n"/>
      <c r="M103" s="400" t="n"/>
      <c r="N103" s="400" t="n"/>
      <c r="O103" s="400" t="n"/>
      <c r="P103" s="400" t="n"/>
      <c r="Q103" s="400" t="n"/>
      <c r="R103" s="153" t="n"/>
      <c r="S103" s="153" t="n"/>
      <c r="T103" s="153" t="n"/>
      <c r="U103" s="153" t="n"/>
      <c r="V103" s="153" t="n"/>
      <c r="W103" s="153" t="n"/>
      <c r="X103" s="153" t="n"/>
      <c r="Y103" s="153" t="n"/>
      <c r="Z103" s="151" t="n"/>
      <c r="AA103" s="151" t="n"/>
      <c r="AB103" s="151" t="n"/>
      <c r="AC103" s="151" t="n"/>
      <c r="AD103" s="151" t="n"/>
      <c r="AE103" s="151" t="n"/>
      <c r="AF103" s="151" t="n"/>
      <c r="AG103" s="151" t="n"/>
      <c r="AH103" s="151" t="n"/>
      <c r="AI103" s="151" t="n"/>
      <c r="AJ103" s="151" t="n"/>
      <c r="AK103" s="151" t="n"/>
      <c r="AL103" s="151" t="n"/>
      <c r="AM103" s="151" t="n"/>
      <c r="AN103" s="151" t="n"/>
      <c r="AO103" s="151" t="n"/>
      <c r="AP103" s="151" t="n"/>
      <c r="AQ103" s="151" t="n"/>
      <c r="AR103" s="151" t="n"/>
      <c r="AS103" s="151" t="n"/>
      <c r="AT103" s="151" t="n"/>
      <c r="AU103" s="151" t="n"/>
      <c r="AV103" s="151" t="n"/>
      <c r="AW103" s="151" t="n"/>
      <c r="AX103" s="151" t="n"/>
      <c r="AY103" s="151" t="n"/>
      <c r="AZ103" s="151" t="n"/>
      <c r="BA103" s="151" t="n"/>
      <c r="BB103" s="151" t="n"/>
      <c r="BC103" s="151" t="n"/>
      <c r="BD103" s="151" t="n"/>
      <c r="BE103" s="151" t="n"/>
      <c r="BF103" s="151" t="n"/>
      <c r="BG103" s="151" t="n"/>
      <c r="BH103" s="151" t="n"/>
      <c r="BI103" s="151" t="n"/>
      <c r="BJ103" s="151" t="n"/>
      <c r="BK103" s="151" t="n"/>
      <c r="BL103" s="151" t="n"/>
      <c r="BM103" s="151" t="n"/>
      <c r="BN103" s="151" t="n"/>
      <c r="BO103" s="151" t="n"/>
      <c r="BP103" s="151" t="n"/>
      <c r="BQ103" s="151" t="n"/>
      <c r="BR103" s="151" t="n"/>
      <c r="BS103" s="151" t="n"/>
      <c r="BT103" s="151" t="n"/>
      <c r="BU103" s="151" t="n"/>
      <c r="BV103" s="151" t="n"/>
      <c r="BW103" s="151" t="n"/>
      <c r="BX103" s="151" t="n"/>
      <c r="BY103" s="151" t="n"/>
      <c r="BZ103" s="151" t="n"/>
      <c r="CA103" s="152" t="n"/>
      <c r="CB103" s="152" t="n"/>
      <c r="CC103" s="152" t="n"/>
      <c r="CD103" s="152" t="n"/>
      <c r="CE103" s="152" t="n"/>
      <c r="CF103" s="152" t="n"/>
      <c r="CG103" s="152" t="n"/>
      <c r="CH103" s="152" t="n"/>
      <c r="CI103" s="152" t="n"/>
      <c r="CJ103" s="152" t="n"/>
      <c r="CK103" s="152" t="n"/>
      <c r="CL103" s="152" t="n"/>
      <c r="CM103" s="152" t="n"/>
      <c r="CN103" s="152" t="n"/>
      <c r="CO103" s="152" t="n"/>
      <c r="CP103" s="152" t="n"/>
      <c r="CQ103" s="152" t="n"/>
      <c r="CR103" s="152" t="n"/>
      <c r="CS103" s="152" t="n"/>
      <c r="CT103" s="152" t="n"/>
      <c r="CU103" s="152" t="n"/>
      <c r="CV103" s="152" t="n"/>
      <c r="CW103" s="152" t="n"/>
      <c r="CX103" s="152" t="n"/>
      <c r="CY103" s="152" t="n"/>
      <c r="CZ103" s="152" t="n"/>
      <c r="DA103" s="153" t="n"/>
      <c r="DB103" s="153" t="n"/>
      <c r="DC103" s="153" t="n"/>
      <c r="DD103" s="153" t="n"/>
      <c r="DE103" s="153" t="n"/>
      <c r="DF103" s="153" t="n"/>
      <c r="DG103" s="153" t="n"/>
      <c r="DH103" s="153" t="n"/>
      <c r="DI103" s="153" t="n"/>
      <c r="DJ103" s="153" t="n"/>
      <c r="DK103" s="153" t="n"/>
      <c r="DL103" s="153" t="n"/>
      <c r="DM103" s="153" t="n"/>
      <c r="DN103" s="153" t="n"/>
      <c r="DO103" s="153" t="n"/>
      <c r="DP103" s="153" t="n"/>
      <c r="DQ103" s="153" t="n"/>
      <c r="DR103" s="153" t="n"/>
      <c r="DS103" s="153" t="n"/>
      <c r="DT103" s="153" t="n"/>
      <c r="DU103" s="153" t="n"/>
      <c r="DV103" s="153" t="n"/>
      <c r="DW103" s="153" t="n"/>
      <c r="DX103" s="153" t="n"/>
      <c r="DY103" s="153" t="n"/>
      <c r="DZ103" s="153" t="n"/>
    </row>
    <row customHeight="1" ht="15" r="104" s="817">
      <c r="A104" s="844" t="inlineStr">
        <is>
          <t>EVALUACIÓN</t>
        </is>
      </c>
      <c r="B104" s="833" t="n"/>
      <c r="C104" s="823" t="inlineStr">
        <is>
          <t>TOTAL</t>
        </is>
      </c>
      <c r="D104" s="832" t="n"/>
      <c r="E104" s="833" t="n"/>
      <c r="F104" s="883" t="inlineStr">
        <is>
          <t>POR EDAD</t>
        </is>
      </c>
      <c r="G104" s="824" t="n"/>
      <c r="H104" s="824" t="n"/>
      <c r="I104" s="824" t="n"/>
      <c r="J104" s="824" t="n"/>
      <c r="K104" s="824" t="n"/>
      <c r="L104" s="824" t="n"/>
      <c r="M104" s="824" t="n"/>
      <c r="N104" s="824" t="n"/>
      <c r="O104" s="825" t="n"/>
      <c r="P104" s="569" t="inlineStr">
        <is>
          <t>Pueblo originarios</t>
        </is>
      </c>
      <c r="Q104" s="833" t="n"/>
      <c r="R104" s="884" t="inlineStr">
        <is>
          <t>Migrantes</t>
        </is>
      </c>
      <c r="S104" s="833" t="n"/>
      <c r="T104" s="885" t="inlineStr">
        <is>
          <t>DERIVACIÓN</t>
        </is>
      </c>
      <c r="U104" s="824" t="n"/>
      <c r="V104" s="824" t="n"/>
      <c r="W104" s="845" t="n"/>
      <c r="X104" s="153" t="n"/>
      <c r="Y104" s="153" t="n"/>
      <c r="Z104" s="151" t="n"/>
      <c r="AA104" s="151" t="n"/>
      <c r="AB104" s="151" t="n"/>
      <c r="AC104" s="151" t="n"/>
      <c r="AD104" s="151" t="n"/>
      <c r="AE104" s="151" t="n"/>
      <c r="AF104" s="151" t="n"/>
      <c r="AG104" s="151" t="n"/>
      <c r="AH104" s="151" t="n"/>
      <c r="AI104" s="151" t="n"/>
      <c r="AJ104" s="151" t="n"/>
      <c r="AK104" s="151" t="n"/>
      <c r="AL104" s="151" t="n"/>
      <c r="AM104" s="151" t="n"/>
      <c r="AN104" s="151" t="n"/>
      <c r="AO104" s="151" t="n"/>
      <c r="AP104" s="151" t="n"/>
      <c r="AQ104" s="151" t="n"/>
      <c r="AR104" s="151" t="n"/>
      <c r="AS104" s="151" t="n"/>
      <c r="AT104" s="151" t="n"/>
      <c r="AU104" s="151" t="n"/>
      <c r="AV104" s="151" t="n"/>
      <c r="AW104" s="151" t="n"/>
      <c r="AX104" s="151" t="n"/>
      <c r="AY104" s="151" t="n"/>
      <c r="AZ104" s="151" t="n"/>
      <c r="BA104" s="151" t="n"/>
      <c r="BB104" s="151" t="n"/>
      <c r="BC104" s="151" t="n"/>
      <c r="BD104" s="151" t="n"/>
      <c r="BE104" s="151" t="n"/>
      <c r="BF104" s="151" t="n"/>
      <c r="BG104" s="151" t="n"/>
      <c r="BH104" s="151" t="n"/>
      <c r="BI104" s="151" t="n"/>
      <c r="BJ104" s="151" t="n"/>
      <c r="BK104" s="151" t="n"/>
      <c r="BL104" s="151" t="n"/>
      <c r="BM104" s="151" t="n"/>
      <c r="BN104" s="151" t="n"/>
      <c r="BO104" s="151" t="n"/>
      <c r="BP104" s="151" t="n"/>
      <c r="BQ104" s="151" t="n"/>
      <c r="BR104" s="151" t="n"/>
      <c r="BS104" s="151" t="n"/>
      <c r="BT104" s="151" t="n"/>
      <c r="BU104" s="151" t="n"/>
      <c r="BV104" s="151" t="n"/>
      <c r="BW104" s="151" t="n"/>
      <c r="BX104" s="151" t="n"/>
      <c r="BY104" s="151" t="n"/>
      <c r="BZ104" s="151" t="n"/>
      <c r="CA104" s="152" t="n"/>
      <c r="CB104" s="152" t="n"/>
      <c r="CC104" s="152" t="n"/>
      <c r="CD104" s="152" t="n"/>
      <c r="CE104" s="152" t="n"/>
      <c r="CF104" s="152" t="n"/>
      <c r="CG104" s="152" t="n"/>
      <c r="CH104" s="152" t="n"/>
      <c r="CI104" s="152" t="n"/>
      <c r="CJ104" s="152" t="n"/>
      <c r="CK104" s="152" t="n"/>
      <c r="CL104" s="152" t="n"/>
      <c r="CM104" s="152" t="n"/>
      <c r="CN104" s="152" t="n"/>
      <c r="CO104" s="152" t="n"/>
      <c r="CP104" s="152" t="n"/>
      <c r="CQ104" s="152" t="n"/>
      <c r="CR104" s="152" t="n"/>
      <c r="CS104" s="152" t="n"/>
      <c r="CT104" s="152" t="n"/>
      <c r="CU104" s="152" t="n"/>
      <c r="CV104" s="152" t="n"/>
      <c r="CW104" s="152" t="n"/>
      <c r="CX104" s="152" t="n"/>
      <c r="CY104" s="152" t="n"/>
      <c r="CZ104" s="152" t="n"/>
      <c r="DA104" s="153" t="n"/>
      <c r="DB104" s="153" t="n"/>
      <c r="DC104" s="153" t="n"/>
      <c r="DD104" s="153" t="n"/>
      <c r="DE104" s="153" t="n"/>
      <c r="DF104" s="153" t="n"/>
      <c r="DG104" s="153" t="n"/>
      <c r="DH104" s="153" t="n"/>
      <c r="DI104" s="153" t="n"/>
      <c r="DJ104" s="153" t="n"/>
      <c r="DK104" s="153" t="n"/>
      <c r="DL104" s="153" t="n"/>
      <c r="DM104" s="153" t="n"/>
      <c r="DN104" s="153" t="n"/>
      <c r="DO104" s="153" t="n"/>
      <c r="DP104" s="153" t="n"/>
      <c r="DQ104" s="153" t="n"/>
      <c r="DR104" s="153" t="n"/>
      <c r="DS104" s="153" t="n"/>
      <c r="DT104" s="153" t="n"/>
      <c r="DU104" s="153" t="n"/>
      <c r="DV104" s="153" t="n"/>
      <c r="DW104" s="153" t="n"/>
      <c r="DX104" s="153" t="n"/>
      <c r="DY104" s="153" t="n"/>
      <c r="DZ104" s="153" t="n"/>
    </row>
    <row customHeight="1" ht="15.75" r="105" s="817">
      <c r="A105" s="846" t="n"/>
      <c r="B105" s="837" t="n"/>
      <c r="C105" s="847" t="n"/>
      <c r="D105" s="819" t="n"/>
      <c r="E105" s="848" t="n"/>
      <c r="F105" s="730" t="inlineStr">
        <is>
          <t>Menor 7 meses</t>
        </is>
      </c>
      <c r="G105" s="838" t="n"/>
      <c r="H105" s="730" t="inlineStr">
        <is>
          <t>7 - 11 meses</t>
        </is>
      </c>
      <c r="I105" s="838" t="n"/>
      <c r="J105" s="730" t="inlineStr">
        <is>
          <t>12 - 23 meses</t>
        </is>
      </c>
      <c r="K105" s="838" t="n"/>
      <c r="L105" s="730" t="inlineStr">
        <is>
          <t>24- 48 meses</t>
        </is>
      </c>
      <c r="M105" s="838" t="n"/>
      <c r="N105" s="730" t="inlineStr">
        <is>
          <t>5 A 9 AÑOS</t>
        </is>
      </c>
      <c r="O105" s="838" t="n"/>
      <c r="P105" s="847" t="n"/>
      <c r="Q105" s="848" t="n"/>
      <c r="R105" s="819" t="n"/>
      <c r="S105" s="848" t="n"/>
      <c r="T105" s="730" t="inlineStr">
        <is>
          <t>Riesgo</t>
        </is>
      </c>
      <c r="U105" s="886" t="inlineStr">
        <is>
          <t>Derivadas a equipos de cabecera</t>
        </is>
      </c>
      <c r="V105" s="730" t="inlineStr">
        <is>
          <t>derivada a MADI  0  4 años</t>
        </is>
      </c>
      <c r="W105" s="643" t="inlineStr">
        <is>
          <t>Derivado a Salud Mental 5 a 9 años</t>
        </is>
      </c>
      <c r="X105" s="153" t="n"/>
      <c r="Y105" s="153" t="n"/>
      <c r="Z105" s="151" t="n"/>
      <c r="AA105" s="151" t="n"/>
      <c r="AB105" s="151" t="n"/>
      <c r="AC105" s="151" t="n"/>
      <c r="AD105" s="151" t="n"/>
      <c r="AE105" s="151" t="n"/>
      <c r="AF105" s="151" t="n"/>
      <c r="AG105" s="151" t="n"/>
      <c r="AH105" s="151" t="n"/>
      <c r="AI105" s="151" t="n"/>
      <c r="AJ105" s="151" t="n"/>
      <c r="AK105" s="151" t="n"/>
      <c r="AL105" s="151" t="n"/>
      <c r="AM105" s="151" t="n"/>
      <c r="AN105" s="151" t="n"/>
      <c r="AO105" s="151" t="n"/>
      <c r="AP105" s="151" t="n"/>
      <c r="AQ105" s="151" t="n"/>
      <c r="AR105" s="151" t="n"/>
      <c r="AS105" s="151" t="n"/>
      <c r="AT105" s="151" t="n"/>
      <c r="AU105" s="151" t="n"/>
      <c r="AV105" s="151" t="n"/>
      <c r="AW105" s="151" t="n"/>
      <c r="AX105" s="151" t="n"/>
      <c r="AY105" s="151" t="n"/>
      <c r="AZ105" s="151" t="n"/>
      <c r="BA105" s="151" t="n"/>
      <c r="BB105" s="151" t="n"/>
      <c r="BC105" s="151" t="n"/>
      <c r="BD105" s="151" t="n"/>
      <c r="BE105" s="151" t="n"/>
      <c r="BF105" s="151" t="n"/>
      <c r="BG105" s="151" t="n"/>
      <c r="BH105" s="151" t="n"/>
      <c r="BI105" s="151" t="n"/>
      <c r="BJ105" s="151" t="n"/>
      <c r="BK105" s="151" t="n"/>
      <c r="BL105" s="151" t="n"/>
      <c r="BM105" s="151" t="n"/>
      <c r="BN105" s="151" t="n"/>
      <c r="BO105" s="151" t="n"/>
      <c r="BP105" s="151" t="n"/>
      <c r="BQ105" s="151" t="n"/>
      <c r="BR105" s="151" t="n"/>
      <c r="BS105" s="151" t="n"/>
      <c r="BT105" s="151" t="n"/>
      <c r="BU105" s="151" t="n"/>
      <c r="BV105" s="151" t="n"/>
      <c r="BW105" s="151" t="n"/>
      <c r="BX105" s="151" t="n"/>
      <c r="BY105" s="151" t="n"/>
      <c r="BZ105" s="151" t="n"/>
      <c r="CA105" s="152" t="n"/>
      <c r="CB105" s="152" t="n"/>
      <c r="CC105" s="152" t="n"/>
      <c r="CD105" s="152" t="n"/>
      <c r="CE105" s="152" t="n"/>
      <c r="CF105" s="152" t="n"/>
      <c r="CG105" s="152" t="n"/>
      <c r="CH105" s="152" t="n"/>
      <c r="CI105" s="152" t="n"/>
      <c r="CJ105" s="152" t="n"/>
      <c r="CK105" s="152" t="n"/>
      <c r="CL105" s="152" t="n"/>
      <c r="CM105" s="152" t="n"/>
      <c r="CN105" s="152" t="n"/>
      <c r="CO105" s="152" t="n"/>
      <c r="CP105" s="152" t="n"/>
      <c r="CQ105" s="152" t="n"/>
      <c r="CR105" s="152" t="n"/>
      <c r="CS105" s="152" t="n"/>
      <c r="CT105" s="152" t="n"/>
      <c r="CU105" s="152" t="n"/>
      <c r="CV105" s="152" t="n"/>
      <c r="CW105" s="152" t="n"/>
      <c r="CX105" s="152" t="n"/>
      <c r="CY105" s="152" t="n"/>
      <c r="CZ105" s="152" t="n"/>
      <c r="DA105" s="153" t="n"/>
      <c r="DB105" s="153" t="n"/>
      <c r="DC105" s="153" t="n"/>
      <c r="DD105" s="153" t="n"/>
      <c r="DE105" s="153" t="n"/>
      <c r="DF105" s="153" t="n"/>
      <c r="DG105" s="153" t="n"/>
      <c r="DH105" s="153" t="n"/>
      <c r="DI105" s="153" t="n"/>
      <c r="DJ105" s="153" t="n"/>
      <c r="DK105" s="153" t="n"/>
      <c r="DL105" s="153" t="n"/>
      <c r="DM105" s="153" t="n"/>
      <c r="DN105" s="153" t="n"/>
      <c r="DO105" s="153" t="n"/>
      <c r="DP105" s="153" t="n"/>
      <c r="DQ105" s="153" t="n"/>
      <c r="DR105" s="153" t="n"/>
      <c r="DS105" s="153" t="n"/>
      <c r="DT105" s="153" t="n"/>
      <c r="DU105" s="153" t="n"/>
      <c r="DV105" s="153" t="n"/>
      <c r="DW105" s="153" t="n"/>
      <c r="DX105" s="153" t="n"/>
      <c r="DY105" s="153" t="n"/>
      <c r="DZ105" s="153" t="n"/>
    </row>
    <row customHeight="1" ht="30.75" r="106" s="817">
      <c r="A106" s="850" t="n"/>
      <c r="B106" s="848" t="n"/>
      <c r="C106" s="407" t="inlineStr">
        <is>
          <t>Ambos sexos</t>
        </is>
      </c>
      <c r="D106" s="408" t="inlineStr">
        <is>
          <t>Hombres</t>
        </is>
      </c>
      <c r="E106" s="282" t="inlineStr">
        <is>
          <t>Mujeres</t>
        </is>
      </c>
      <c r="F106" s="102" t="inlineStr">
        <is>
          <t>Hombres</t>
        </is>
      </c>
      <c r="G106" s="166" t="inlineStr">
        <is>
          <t>Mujeres</t>
        </is>
      </c>
      <c r="H106" s="102" t="inlineStr">
        <is>
          <t>Hombres</t>
        </is>
      </c>
      <c r="I106" s="166" t="inlineStr">
        <is>
          <t>Mujeres</t>
        </is>
      </c>
      <c r="J106" s="102" t="inlineStr">
        <is>
          <t>Hombres</t>
        </is>
      </c>
      <c r="K106" s="166" t="inlineStr">
        <is>
          <t>Mujeres</t>
        </is>
      </c>
      <c r="L106" s="102" t="inlineStr">
        <is>
          <t>Hombres</t>
        </is>
      </c>
      <c r="M106" s="166" t="inlineStr">
        <is>
          <t>Mujeres</t>
        </is>
      </c>
      <c r="N106" s="102" t="inlineStr">
        <is>
          <t>Hombres</t>
        </is>
      </c>
      <c r="O106" s="166" t="inlineStr">
        <is>
          <t>Mujeres</t>
        </is>
      </c>
      <c r="P106" s="102" t="inlineStr">
        <is>
          <t>Hombres</t>
        </is>
      </c>
      <c r="Q106" s="166" t="inlineStr">
        <is>
          <t>Mujeres</t>
        </is>
      </c>
      <c r="R106" s="33" t="inlineStr">
        <is>
          <t>Hombres</t>
        </is>
      </c>
      <c r="S106" s="166" t="inlineStr">
        <is>
          <t>Mujeres</t>
        </is>
      </c>
      <c r="T106" s="829" t="n"/>
      <c r="U106" s="887" t="n"/>
      <c r="V106" s="829" t="n"/>
      <c r="W106" s="830" t="n"/>
      <c r="X106" s="153" t="n"/>
      <c r="Y106" s="153" t="n"/>
      <c r="Z106" s="153" t="n"/>
      <c r="AA106" s="153" t="n"/>
      <c r="AB106" s="153" t="n"/>
      <c r="AC106" s="153" t="n"/>
      <c r="AD106" s="153" t="n"/>
      <c r="AE106" s="153" t="n"/>
      <c r="AF106" s="153" t="n"/>
      <c r="AG106" s="153" t="n"/>
      <c r="AH106" s="153" t="n"/>
      <c r="AI106" s="153" t="n"/>
      <c r="AJ106" s="153" t="n"/>
      <c r="AK106" s="153" t="n"/>
      <c r="AL106" s="153" t="n"/>
      <c r="AM106" s="153" t="n"/>
      <c r="AN106" s="153" t="n"/>
      <c r="AO106" s="153" t="n"/>
      <c r="AP106" s="153" t="n"/>
      <c r="AQ106" s="153" t="n"/>
      <c r="AR106" s="153" t="n"/>
      <c r="AS106" s="153" t="n"/>
      <c r="AT106" s="153" t="n"/>
      <c r="AU106" s="153" t="n"/>
      <c r="AV106" s="153" t="n"/>
      <c r="AW106" s="153" t="n"/>
      <c r="AX106" s="153" t="n"/>
      <c r="AY106" s="153" t="n"/>
      <c r="AZ106" s="153" t="n"/>
      <c r="BA106" s="153" t="n"/>
      <c r="BB106" s="153" t="n"/>
      <c r="BC106" s="153" t="n"/>
      <c r="BD106" s="153" t="n"/>
      <c r="BE106" s="153" t="n"/>
      <c r="BF106" s="153" t="n"/>
      <c r="BG106" s="153" t="n"/>
      <c r="BH106" s="153" t="n"/>
      <c r="BI106" s="153" t="n"/>
      <c r="BJ106" s="153" t="n"/>
      <c r="BK106" s="153" t="n"/>
      <c r="BL106" s="153" t="n"/>
      <c r="BM106" s="153" t="n"/>
      <c r="BN106" s="153" t="n"/>
      <c r="BO106" s="153" t="n"/>
      <c r="BP106" s="153" t="n"/>
      <c r="BQ106" s="153" t="n"/>
      <c r="BR106" s="153" t="n"/>
      <c r="BS106" s="153" t="n"/>
      <c r="BT106" s="153" t="n"/>
      <c r="BU106" s="153" t="n"/>
      <c r="BV106" s="153" t="n"/>
      <c r="BW106" s="153" t="n"/>
      <c r="BX106" s="153" t="n"/>
      <c r="BY106" s="153" t="n"/>
      <c r="BZ106" s="153" t="n"/>
      <c r="CA106" s="153" t="n"/>
      <c r="CB106" s="153" t="n"/>
      <c r="CC106" s="153" t="n"/>
      <c r="CD106" s="153" t="n"/>
      <c r="CE106" s="153" t="n"/>
      <c r="CF106" s="153" t="n"/>
      <c r="CG106" s="153" t="n"/>
      <c r="CH106" s="153" t="n"/>
      <c r="CI106" s="153" t="n"/>
      <c r="CJ106" s="153" t="n"/>
      <c r="CK106" s="153" t="n"/>
      <c r="CL106" s="153" t="n"/>
      <c r="CM106" s="153" t="n"/>
      <c r="CN106" s="153" t="n"/>
      <c r="CO106" s="153" t="n"/>
      <c r="CP106" s="153" t="n"/>
      <c r="CQ106" s="153" t="n"/>
      <c r="CR106" s="153" t="n"/>
      <c r="CS106" s="153" t="n"/>
      <c r="CT106" s="153" t="n"/>
      <c r="CU106" s="153" t="n"/>
      <c r="CV106" s="153" t="n"/>
      <c r="CW106" s="153" t="n"/>
      <c r="CX106" s="153" t="n"/>
      <c r="CY106" s="153" t="n"/>
      <c r="CZ106" s="153" t="n"/>
      <c r="DA106" s="153" t="n"/>
      <c r="DB106" s="153" t="n"/>
      <c r="DC106" s="153" t="n"/>
      <c r="DD106" s="153" t="n"/>
      <c r="DE106" s="153" t="n"/>
      <c r="DF106" s="153" t="n"/>
      <c r="DG106" s="153" t="n"/>
      <c r="DH106" s="153" t="n"/>
      <c r="DI106" s="153" t="n"/>
      <c r="DJ106" s="153" t="n"/>
      <c r="DK106" s="153" t="n"/>
      <c r="DL106" s="153" t="n"/>
      <c r="DM106" s="153" t="n"/>
      <c r="DN106" s="153" t="n"/>
      <c r="DO106" s="153" t="n"/>
      <c r="DP106" s="153" t="n"/>
      <c r="DQ106" s="153" t="n"/>
      <c r="DR106" s="153" t="n"/>
      <c r="DS106" s="153" t="n"/>
      <c r="DT106" s="153" t="n"/>
      <c r="DU106" s="153" t="n"/>
      <c r="DV106" s="153" t="n"/>
      <c r="DW106" s="153" t="n"/>
      <c r="DX106" s="153" t="n"/>
      <c r="DY106" s="153" t="n"/>
      <c r="DZ106" s="153" t="n"/>
    </row>
    <row customHeight="1" ht="21.75" r="107" s="817">
      <c r="A107" s="888" t="inlineStr">
        <is>
          <t>ESCALA DE  RIESGO PSICOSOCIAL EN CONTROL DE SALUD INFANTIL</t>
        </is>
      </c>
      <c r="B107" s="865" t="n"/>
      <c r="C107" s="411">
        <f>SUM(D107+E107)</f>
        <v/>
      </c>
      <c r="D107" s="412">
        <f>SUM(F107+H107+J107+L107+N107)</f>
        <v/>
      </c>
      <c r="E107" s="308">
        <f>SUM(G107+I107+K107+M107+O107)</f>
        <v/>
      </c>
      <c r="F107" s="309" t="n"/>
      <c r="G107" s="413" t="n"/>
      <c r="H107" s="309" t="n"/>
      <c r="I107" s="413" t="n"/>
      <c r="J107" s="309" t="n"/>
      <c r="K107" s="413" t="n"/>
      <c r="L107" s="309" t="n"/>
      <c r="M107" s="413" t="n"/>
      <c r="N107" s="309" t="n"/>
      <c r="O107" s="413" t="n"/>
      <c r="P107" s="309" t="n"/>
      <c r="Q107" s="310" t="n"/>
      <c r="R107" s="413" t="n"/>
      <c r="S107" s="310" t="n"/>
      <c r="T107" s="414" t="n"/>
      <c r="U107" s="310" t="n"/>
      <c r="V107" s="414" t="n"/>
      <c r="W107" s="415" t="n"/>
      <c r="X107" s="224" t="n"/>
      <c r="Y107" s="153" t="n"/>
      <c r="Z107" s="151" t="n"/>
      <c r="AA107" s="151" t="n"/>
      <c r="AB107" s="151" t="n"/>
      <c r="AC107" s="151" t="n"/>
      <c r="AD107" s="151" t="n"/>
      <c r="AE107" s="151" t="n"/>
      <c r="AF107" s="151" t="n"/>
      <c r="AG107" s="151" t="n"/>
      <c r="AH107" s="151" t="n"/>
      <c r="AI107" s="151" t="n"/>
      <c r="AJ107" s="151" t="n"/>
      <c r="AK107" s="151" t="n"/>
      <c r="AL107" s="151" t="n"/>
      <c r="AM107" s="151" t="n"/>
      <c r="AN107" s="151" t="n"/>
      <c r="AO107" s="151" t="n"/>
      <c r="AP107" s="151" t="n"/>
      <c r="AQ107" s="151" t="n"/>
      <c r="AR107" s="151" t="n"/>
      <c r="AS107" s="151" t="n"/>
      <c r="AT107" s="151" t="n"/>
      <c r="AU107" s="151" t="n"/>
      <c r="AV107" s="151" t="n"/>
      <c r="AW107" s="151" t="n"/>
      <c r="AX107" s="151" t="n"/>
      <c r="AY107" s="151" t="n"/>
      <c r="AZ107" s="151" t="n"/>
      <c r="BA107" s="151" t="n"/>
      <c r="BB107" s="151" t="n"/>
      <c r="BC107" s="151" t="n"/>
      <c r="BD107" s="151" t="n"/>
      <c r="BE107" s="151" t="n"/>
      <c r="BF107" s="151" t="n"/>
      <c r="BG107" s="151" t="n"/>
      <c r="BH107" s="151" t="n"/>
      <c r="BI107" s="151" t="n"/>
      <c r="BJ107" s="151" t="n"/>
      <c r="BK107" s="151" t="n"/>
      <c r="BL107" s="151" t="n"/>
      <c r="BM107" s="151" t="n"/>
      <c r="BN107" s="151" t="n"/>
      <c r="BO107" s="151" t="n"/>
      <c r="BP107" s="151" t="n"/>
      <c r="BQ107" s="151" t="n"/>
      <c r="BR107" s="151" t="n"/>
      <c r="BS107" s="151" t="n"/>
      <c r="BT107" s="151" t="n"/>
      <c r="BU107" s="151" t="n"/>
      <c r="BV107" s="151" t="n"/>
      <c r="BW107" s="151" t="n"/>
      <c r="BX107" s="151" t="n"/>
      <c r="BY107" s="151" t="n"/>
      <c r="BZ107" s="151" t="n"/>
      <c r="CA107" s="152" t="n"/>
      <c r="CB107" s="152" t="n"/>
      <c r="CC107" s="152" t="n"/>
      <c r="CD107" s="152" t="n"/>
      <c r="CE107" s="152" t="n"/>
      <c r="CF107" s="152" t="n"/>
      <c r="CG107" s="152" t="n">
        <v>0</v>
      </c>
      <c r="CH107" s="152" t="n">
        <v>0</v>
      </c>
      <c r="CI107" s="152" t="n">
        <v>0</v>
      </c>
      <c r="CJ107" s="152" t="n">
        <v>0</v>
      </c>
      <c r="CK107" s="152" t="n">
        <v>0</v>
      </c>
      <c r="CL107" s="152" t="n"/>
      <c r="CM107" s="152" t="n"/>
      <c r="CN107" s="152" t="n"/>
      <c r="CO107" s="152" t="n"/>
      <c r="CP107" s="152" t="n"/>
      <c r="CQ107" s="152" t="n"/>
      <c r="CR107" s="152" t="n"/>
      <c r="CS107" s="152" t="n"/>
      <c r="CT107" s="152" t="n"/>
      <c r="CU107" s="152" t="n"/>
      <c r="CV107" s="152" t="n"/>
      <c r="CW107" s="152" t="n"/>
      <c r="CX107" s="152" t="n"/>
      <c r="CY107" s="152" t="n"/>
      <c r="CZ107" s="152" t="n"/>
      <c r="DA107" s="153" t="n"/>
      <c r="DB107" s="153" t="n"/>
      <c r="DC107" s="153" t="n"/>
      <c r="DD107" s="153" t="n"/>
      <c r="DE107" s="153" t="n"/>
      <c r="DF107" s="153" t="n"/>
      <c r="DG107" s="153" t="n"/>
      <c r="DH107" s="153" t="n"/>
      <c r="DI107" s="153" t="n"/>
      <c r="DJ107" s="153" t="n"/>
      <c r="DK107" s="153" t="n"/>
      <c r="DL107" s="153" t="n"/>
      <c r="DM107" s="153" t="n"/>
      <c r="DN107" s="153" t="n"/>
      <c r="DO107" s="153" t="n"/>
      <c r="DP107" s="153" t="n"/>
      <c r="DQ107" s="153" t="n"/>
      <c r="DR107" s="153" t="n"/>
      <c r="DS107" s="153" t="n"/>
      <c r="DT107" s="153" t="n"/>
      <c r="DU107" s="153" t="n"/>
      <c r="DV107" s="153" t="n"/>
      <c r="DW107" s="153" t="n"/>
      <c r="DX107" s="153" t="n"/>
      <c r="DY107" s="153" t="n"/>
      <c r="DZ107" s="153" t="n"/>
    </row>
    <row customHeight="1" ht="28.5" r="108" s="817">
      <c r="A108" s="81" t="inlineStr">
        <is>
          <t xml:space="preserve">SECCIÓN F: TAMIZAJE TRASTORNO ESPECTRO AUTISTA  (MCHAT) </t>
        </is>
      </c>
      <c r="B108" s="81" t="n"/>
      <c r="C108" s="81" t="n"/>
      <c r="D108" s="153" t="n"/>
      <c r="E108" s="153" t="n"/>
      <c r="F108" s="153" t="n"/>
      <c r="G108" s="153" t="n"/>
      <c r="H108" s="153" t="n"/>
      <c r="I108" s="153" t="n"/>
      <c r="J108" s="153" t="n"/>
      <c r="K108" s="153" t="n"/>
      <c r="L108" s="153" t="n"/>
      <c r="M108" s="153" t="n"/>
      <c r="N108" s="153" t="n"/>
      <c r="O108" s="153" t="n"/>
      <c r="P108" s="153" t="n"/>
      <c r="Q108" s="153" t="n"/>
      <c r="R108" s="153" t="n"/>
      <c r="S108" s="153" t="n"/>
      <c r="T108" s="153" t="n"/>
      <c r="U108" s="153" t="n"/>
      <c r="V108" s="153" t="n"/>
      <c r="W108" s="153" t="n"/>
      <c r="X108" s="153" t="n"/>
      <c r="Y108" s="153" t="n"/>
      <c r="Z108" s="151" t="n"/>
      <c r="AA108" s="151" t="n"/>
      <c r="AB108" s="151" t="n"/>
      <c r="AC108" s="151" t="n"/>
      <c r="AD108" s="151" t="n"/>
      <c r="AE108" s="151" t="n"/>
      <c r="AF108" s="151" t="n"/>
      <c r="AG108" s="151" t="n"/>
      <c r="AH108" s="151" t="n"/>
      <c r="AI108" s="151" t="n"/>
      <c r="AJ108" s="151" t="n"/>
      <c r="AK108" s="151" t="n"/>
      <c r="AL108" s="151" t="n"/>
      <c r="AM108" s="151" t="n"/>
      <c r="AN108" s="151" t="n"/>
      <c r="AO108" s="151" t="n"/>
      <c r="AP108" s="151" t="n"/>
      <c r="AQ108" s="151" t="n"/>
      <c r="AR108" s="151" t="n"/>
      <c r="AS108" s="151" t="n"/>
      <c r="AT108" s="151" t="n"/>
      <c r="AU108" s="151" t="n"/>
      <c r="AV108" s="151" t="n"/>
      <c r="AW108" s="151" t="n"/>
      <c r="AX108" s="151" t="n"/>
      <c r="AY108" s="151" t="n"/>
      <c r="AZ108" s="151" t="n"/>
      <c r="BA108" s="151" t="n"/>
      <c r="BB108" s="151" t="n"/>
      <c r="BC108" s="151" t="n"/>
      <c r="BD108" s="151" t="n"/>
      <c r="BE108" s="151" t="n"/>
      <c r="BF108" s="151" t="n"/>
      <c r="BG108" s="151" t="n"/>
      <c r="BH108" s="151" t="n"/>
      <c r="BI108" s="151" t="n"/>
      <c r="BJ108" s="151" t="n"/>
      <c r="BK108" s="151" t="n"/>
      <c r="BL108" s="151" t="n"/>
      <c r="BM108" s="151" t="n"/>
      <c r="BN108" s="151" t="n"/>
      <c r="BO108" s="151" t="n"/>
      <c r="BP108" s="151" t="n"/>
      <c r="BQ108" s="151" t="n"/>
      <c r="BR108" s="151" t="n"/>
      <c r="BS108" s="151" t="n"/>
      <c r="BT108" s="151" t="n"/>
      <c r="BU108" s="151" t="n"/>
      <c r="BV108" s="151" t="n"/>
      <c r="BW108" s="151" t="n"/>
      <c r="BX108" s="151" t="n"/>
      <c r="BY108" s="151" t="n"/>
      <c r="BZ108" s="151" t="n"/>
      <c r="CA108" s="152" t="n"/>
      <c r="CB108" s="152" t="n"/>
      <c r="CC108" s="152" t="n"/>
      <c r="CD108" s="152" t="n"/>
      <c r="CE108" s="152" t="n"/>
      <c r="CF108" s="152" t="n"/>
      <c r="CG108" s="152" t="n"/>
      <c r="CH108" s="152" t="n"/>
      <c r="CI108" s="152" t="n"/>
      <c r="CJ108" s="152" t="n"/>
      <c r="CK108" s="152" t="n"/>
      <c r="CL108" s="152" t="n"/>
      <c r="CM108" s="152" t="n"/>
      <c r="CN108" s="152" t="n"/>
      <c r="CO108" s="152" t="n"/>
      <c r="CP108" s="152" t="n"/>
      <c r="CQ108" s="152" t="n"/>
      <c r="CR108" s="152" t="n"/>
      <c r="CS108" s="152" t="n"/>
      <c r="CT108" s="152" t="n"/>
      <c r="CU108" s="152" t="n"/>
      <c r="CV108" s="152" t="n"/>
      <c r="CW108" s="152" t="n"/>
      <c r="CX108" s="152" t="n"/>
      <c r="CY108" s="152" t="n"/>
      <c r="CZ108" s="152" t="n"/>
      <c r="DA108" s="153" t="n"/>
      <c r="DB108" s="153" t="n"/>
      <c r="DC108" s="153" t="n"/>
      <c r="DD108" s="153" t="n"/>
      <c r="DE108" s="153" t="n"/>
      <c r="DF108" s="153" t="n"/>
      <c r="DG108" s="153" t="n"/>
      <c r="DH108" s="153" t="n"/>
      <c r="DI108" s="153" t="n"/>
      <c r="DJ108" s="153" t="n"/>
      <c r="DK108" s="153" t="n"/>
      <c r="DL108" s="153" t="n"/>
      <c r="DM108" s="153" t="n"/>
      <c r="DN108" s="153" t="n"/>
      <c r="DO108" s="153" t="n"/>
      <c r="DP108" s="153" t="n"/>
      <c r="DQ108" s="153" t="n"/>
      <c r="DR108" s="153" t="n"/>
      <c r="DS108" s="153" t="n"/>
      <c r="DT108" s="153" t="n"/>
      <c r="DU108" s="153" t="n"/>
      <c r="DV108" s="153" t="n"/>
      <c r="DW108" s="153" t="n"/>
      <c r="DX108" s="153" t="n"/>
      <c r="DY108" s="153" t="n"/>
      <c r="DZ108" s="153" t="n"/>
    </row>
    <row customHeight="1" ht="15.75" r="109" s="817">
      <c r="A109" s="844" t="inlineStr">
        <is>
          <t>EVALUACIÓN</t>
        </is>
      </c>
      <c r="B109" s="833" t="n"/>
      <c r="C109" s="834" t="inlineStr">
        <is>
          <t>18 - 23 meses</t>
        </is>
      </c>
      <c r="D109" s="845" t="n"/>
      <c r="E109" s="153" t="n"/>
      <c r="F109" s="153" t="n"/>
      <c r="G109" s="153" t="n"/>
      <c r="H109" s="153" t="n"/>
      <c r="I109" s="153" t="n"/>
      <c r="J109" s="153" t="n"/>
      <c r="K109" s="153" t="n"/>
      <c r="L109" s="153" t="n"/>
      <c r="M109" s="153" t="n"/>
      <c r="N109" s="153" t="n"/>
      <c r="O109" s="153" t="n"/>
      <c r="P109" s="153" t="n"/>
      <c r="Q109" s="153" t="n"/>
      <c r="R109" s="153" t="n"/>
      <c r="S109" s="153" t="n"/>
      <c r="T109" s="153" t="n"/>
      <c r="U109" s="153" t="n"/>
      <c r="V109" s="153" t="n"/>
      <c r="W109" s="153" t="n"/>
      <c r="X109" s="153" t="n"/>
      <c r="Y109" s="153" t="n"/>
      <c r="Z109" s="151" t="n"/>
      <c r="AA109" s="151" t="n"/>
      <c r="AB109" s="151" t="n"/>
      <c r="AC109" s="151" t="n"/>
      <c r="AD109" s="151" t="n"/>
      <c r="AE109" s="151" t="n"/>
      <c r="AF109" s="151" t="n"/>
      <c r="AG109" s="151" t="n"/>
      <c r="AH109" s="151" t="n"/>
      <c r="AI109" s="151" t="n"/>
      <c r="AJ109" s="151" t="n"/>
      <c r="AK109" s="151" t="n"/>
      <c r="AL109" s="151" t="n"/>
      <c r="AM109" s="151" t="n"/>
      <c r="AN109" s="151" t="n"/>
      <c r="AO109" s="151" t="n"/>
      <c r="AP109" s="151" t="n"/>
      <c r="AQ109" s="151" t="n"/>
      <c r="AR109" s="151" t="n"/>
      <c r="AS109" s="151" t="n"/>
      <c r="AT109" s="151" t="n"/>
      <c r="AU109" s="151" t="n"/>
      <c r="AV109" s="151" t="n"/>
      <c r="AW109" s="151" t="n"/>
      <c r="AX109" s="151" t="n"/>
      <c r="AY109" s="151" t="n"/>
      <c r="AZ109" s="151" t="n"/>
      <c r="BA109" s="151" t="n"/>
      <c r="BB109" s="151" t="n"/>
      <c r="BC109" s="151" t="n"/>
      <c r="BD109" s="151" t="n"/>
      <c r="BE109" s="151" t="n"/>
      <c r="BF109" s="151" t="n"/>
      <c r="BG109" s="151" t="n"/>
      <c r="BH109" s="151" t="n"/>
      <c r="BI109" s="151" t="n"/>
      <c r="BJ109" s="151" t="n"/>
      <c r="BK109" s="151" t="n"/>
      <c r="BL109" s="151" t="n"/>
      <c r="BM109" s="151" t="n"/>
      <c r="BN109" s="151" t="n"/>
      <c r="BO109" s="151" t="n"/>
      <c r="BP109" s="151" t="n"/>
      <c r="BQ109" s="151" t="n"/>
      <c r="BR109" s="151" t="n"/>
      <c r="BS109" s="151" t="n"/>
      <c r="BT109" s="151" t="n"/>
      <c r="BU109" s="151" t="n"/>
      <c r="BV109" s="151" t="n"/>
      <c r="BW109" s="151" t="n"/>
      <c r="BX109" s="151" t="n"/>
      <c r="BY109" s="151" t="n"/>
      <c r="BZ109" s="151" t="n"/>
      <c r="CA109" s="152" t="n"/>
      <c r="CB109" s="152" t="n"/>
      <c r="CC109" s="152" t="n"/>
      <c r="CD109" s="152" t="n"/>
      <c r="CE109" s="152" t="n"/>
      <c r="CF109" s="152" t="n"/>
      <c r="CG109" s="152" t="n"/>
      <c r="CH109" s="152" t="n"/>
      <c r="CI109" s="152" t="n"/>
      <c r="CJ109" s="152" t="n"/>
      <c r="CK109" s="152" t="n"/>
      <c r="CL109" s="152" t="n"/>
      <c r="CM109" s="152" t="n"/>
      <c r="CN109" s="152" t="n"/>
      <c r="CO109" s="152" t="n"/>
      <c r="CP109" s="152" t="n"/>
      <c r="CQ109" s="152" t="n"/>
      <c r="CR109" s="152" t="n"/>
      <c r="CS109" s="152" t="n"/>
      <c r="CT109" s="152" t="n"/>
      <c r="CU109" s="152" t="n"/>
      <c r="CV109" s="152" t="n"/>
      <c r="CW109" s="152" t="n"/>
      <c r="CX109" s="152" t="n"/>
      <c r="CY109" s="152" t="n"/>
      <c r="CZ109" s="152" t="n"/>
      <c r="DA109" s="153" t="n"/>
      <c r="DB109" s="153" t="n"/>
      <c r="DC109" s="153" t="n"/>
      <c r="DD109" s="153" t="n"/>
      <c r="DE109" s="153" t="n"/>
      <c r="DF109" s="153" t="n"/>
      <c r="DG109" s="153" t="n"/>
      <c r="DH109" s="153" t="n"/>
      <c r="DI109" s="153" t="n"/>
      <c r="DJ109" s="153" t="n"/>
      <c r="DK109" s="153" t="n"/>
      <c r="DL109" s="153" t="n"/>
      <c r="DM109" s="153" t="n"/>
      <c r="DN109" s="153" t="n"/>
      <c r="DO109" s="153" t="n"/>
      <c r="DP109" s="153" t="n"/>
      <c r="DQ109" s="153" t="n"/>
      <c r="DR109" s="153" t="n"/>
      <c r="DS109" s="153" t="n"/>
      <c r="DT109" s="153" t="n"/>
      <c r="DU109" s="153" t="n"/>
      <c r="DV109" s="153" t="n"/>
      <c r="DW109" s="153" t="n"/>
      <c r="DX109" s="153" t="n"/>
      <c r="DY109" s="153" t="n"/>
      <c r="DZ109" s="153" t="n"/>
    </row>
    <row customHeight="1" ht="23.25" r="110" s="817">
      <c r="A110" s="850" t="n"/>
      <c r="B110" s="848" t="n"/>
      <c r="C110" s="102" t="inlineStr">
        <is>
          <t>Hombres</t>
        </is>
      </c>
      <c r="D110" s="168" t="inlineStr">
        <is>
          <t>Mujeres</t>
        </is>
      </c>
      <c r="E110" s="153" t="n"/>
      <c r="F110" s="153" t="n"/>
      <c r="G110" s="153" t="n"/>
      <c r="H110" s="153" t="n"/>
      <c r="I110" s="153" t="n"/>
      <c r="J110" s="153" t="n"/>
      <c r="K110" s="153" t="n"/>
      <c r="L110" s="153" t="n"/>
      <c r="M110" s="153" t="n"/>
      <c r="N110" s="153" t="n"/>
      <c r="O110" s="153" t="n"/>
      <c r="P110" s="153" t="n"/>
      <c r="Q110" s="153" t="n"/>
      <c r="R110" s="153" t="n"/>
      <c r="S110" s="153" t="n"/>
      <c r="T110" s="153" t="n"/>
      <c r="U110" s="153" t="n"/>
      <c r="V110" s="153" t="n"/>
      <c r="W110" s="153" t="n"/>
      <c r="X110" s="153" t="n"/>
      <c r="Y110" s="153" t="n"/>
      <c r="Z110" s="151" t="n"/>
      <c r="AA110" s="151" t="n"/>
      <c r="AB110" s="151" t="n"/>
      <c r="AC110" s="151" t="n"/>
      <c r="AD110" s="151" t="n"/>
      <c r="AE110" s="151" t="n"/>
      <c r="AF110" s="151" t="n"/>
      <c r="AG110" s="151" t="n"/>
      <c r="AH110" s="151" t="n"/>
      <c r="AI110" s="151" t="n"/>
      <c r="AJ110" s="151" t="n"/>
      <c r="AK110" s="151" t="n"/>
      <c r="AL110" s="151" t="n"/>
      <c r="AM110" s="151" t="n"/>
      <c r="AN110" s="151" t="n"/>
      <c r="AO110" s="151" t="n"/>
      <c r="AP110" s="151" t="n"/>
      <c r="AQ110" s="151" t="n"/>
      <c r="AR110" s="151" t="n"/>
      <c r="AS110" s="151" t="n"/>
      <c r="AT110" s="151" t="n"/>
      <c r="AU110" s="151" t="n"/>
      <c r="AV110" s="151" t="n"/>
      <c r="AW110" s="151" t="n"/>
      <c r="AX110" s="151" t="n"/>
      <c r="AY110" s="151" t="n"/>
      <c r="AZ110" s="151" t="n"/>
      <c r="BA110" s="151" t="n"/>
      <c r="BB110" s="151" t="n"/>
      <c r="BC110" s="151" t="n"/>
      <c r="BD110" s="151" t="n"/>
      <c r="BE110" s="151" t="n"/>
      <c r="BF110" s="151" t="n"/>
      <c r="BG110" s="151" t="n"/>
      <c r="BH110" s="151" t="n"/>
      <c r="BI110" s="151" t="n"/>
      <c r="BJ110" s="151" t="n"/>
      <c r="BK110" s="151" t="n"/>
      <c r="BL110" s="151" t="n"/>
      <c r="BM110" s="151" t="n"/>
      <c r="BN110" s="151" t="n"/>
      <c r="BO110" s="151" t="n"/>
      <c r="BP110" s="151" t="n"/>
      <c r="BQ110" s="151" t="n"/>
      <c r="BR110" s="151" t="n"/>
      <c r="BS110" s="151" t="n"/>
      <c r="BT110" s="151" t="n"/>
      <c r="BU110" s="151" t="n"/>
      <c r="BV110" s="151" t="n"/>
      <c r="BW110" s="151" t="n"/>
      <c r="BX110" s="151" t="n"/>
      <c r="BY110" s="151" t="n"/>
      <c r="BZ110" s="151" t="n"/>
      <c r="CA110" s="152" t="n"/>
      <c r="CB110" s="152" t="n"/>
      <c r="CC110" s="152" t="n"/>
      <c r="CD110" s="152" t="n"/>
      <c r="CE110" s="152" t="n"/>
      <c r="CF110" s="152" t="n"/>
      <c r="CG110" s="152" t="n"/>
      <c r="CH110" s="152" t="n"/>
      <c r="CI110" s="152" t="n"/>
      <c r="CJ110" s="152" t="n"/>
      <c r="CK110" s="152" t="n"/>
      <c r="CL110" s="152" t="n"/>
      <c r="CM110" s="152" t="n"/>
      <c r="CN110" s="152" t="n"/>
      <c r="CO110" s="152" t="n"/>
      <c r="CP110" s="152" t="n"/>
      <c r="CQ110" s="152" t="n"/>
      <c r="CR110" s="152" t="n"/>
      <c r="CS110" s="152" t="n"/>
      <c r="CT110" s="152" t="n"/>
      <c r="CU110" s="152" t="n"/>
      <c r="CV110" s="152" t="n"/>
      <c r="CW110" s="152" t="n"/>
      <c r="CX110" s="152" t="n"/>
      <c r="CY110" s="152" t="n"/>
      <c r="CZ110" s="152" t="n"/>
      <c r="DA110" s="153" t="n"/>
      <c r="DB110" s="153" t="n"/>
      <c r="DC110" s="153" t="n"/>
      <c r="DD110" s="153" t="n"/>
      <c r="DE110" s="153" t="n"/>
      <c r="DF110" s="153" t="n"/>
      <c r="DG110" s="153" t="n"/>
      <c r="DH110" s="153" t="n"/>
      <c r="DI110" s="153" t="n"/>
      <c r="DJ110" s="153" t="n"/>
      <c r="DK110" s="153" t="n"/>
      <c r="DL110" s="153" t="n"/>
      <c r="DM110" s="153" t="n"/>
      <c r="DN110" s="153" t="n"/>
      <c r="DO110" s="153" t="n"/>
      <c r="DP110" s="153" t="n"/>
      <c r="DQ110" s="153" t="n"/>
      <c r="DR110" s="153" t="n"/>
      <c r="DS110" s="153" t="n"/>
      <c r="DT110" s="153" t="n"/>
      <c r="DU110" s="153" t="n"/>
      <c r="DV110" s="153" t="n"/>
      <c r="DW110" s="153" t="n"/>
      <c r="DX110" s="153" t="n"/>
      <c r="DY110" s="153" t="n"/>
      <c r="DZ110" s="153" t="n"/>
    </row>
    <row customHeight="1" ht="22.5" r="111" s="817">
      <c r="A111" s="762" t="inlineStr">
        <is>
          <t>Niños/as con Control a los 18 meses</t>
        </is>
      </c>
      <c r="B111" s="859" t="n"/>
      <c r="C111" s="44" t="n"/>
      <c r="D111" s="51" t="n"/>
      <c r="E111" s="153" t="n"/>
      <c r="F111" s="153" t="n"/>
      <c r="G111" s="153" t="n"/>
      <c r="H111" s="153" t="n"/>
      <c r="I111" s="153" t="n"/>
      <c r="J111" s="153" t="n"/>
      <c r="K111" s="153" t="n"/>
      <c r="L111" s="153" t="n"/>
      <c r="M111" s="153" t="n"/>
      <c r="N111" s="153" t="n"/>
      <c r="O111" s="153" t="n"/>
      <c r="P111" s="153" t="n"/>
      <c r="Q111" s="153" t="n"/>
      <c r="R111" s="153" t="n"/>
      <c r="S111" s="153" t="n"/>
      <c r="T111" s="153" t="n"/>
      <c r="U111" s="153" t="n"/>
      <c r="V111" s="153" t="n"/>
      <c r="W111" s="153" t="n"/>
      <c r="X111" s="153" t="n"/>
      <c r="Y111" s="153" t="n"/>
      <c r="Z111" s="151" t="n"/>
      <c r="AA111" s="151" t="n"/>
      <c r="AB111" s="151" t="n"/>
      <c r="AC111" s="151" t="n"/>
      <c r="AD111" s="151" t="n"/>
      <c r="AE111" s="151" t="n"/>
      <c r="AF111" s="151" t="n"/>
      <c r="AG111" s="151" t="n"/>
      <c r="AH111" s="151" t="n"/>
      <c r="AI111" s="151" t="n"/>
      <c r="AJ111" s="151" t="n"/>
      <c r="AK111" s="151" t="n"/>
      <c r="AL111" s="151" t="n"/>
      <c r="AM111" s="151" t="n"/>
      <c r="AN111" s="151" t="n"/>
      <c r="AO111" s="151" t="n"/>
      <c r="AP111" s="151" t="n"/>
      <c r="AQ111" s="151" t="n"/>
      <c r="AR111" s="151" t="n"/>
      <c r="AS111" s="151" t="n"/>
      <c r="AT111" s="151" t="n"/>
      <c r="AU111" s="151" t="n"/>
      <c r="AV111" s="151" t="n"/>
      <c r="AW111" s="151" t="n"/>
      <c r="AX111" s="151" t="n"/>
      <c r="AY111" s="151" t="n"/>
      <c r="AZ111" s="151" t="n"/>
      <c r="BA111" s="151" t="n"/>
      <c r="BB111" s="151" t="n"/>
      <c r="BC111" s="151" t="n"/>
      <c r="BD111" s="151" t="n"/>
      <c r="BE111" s="151" t="n"/>
      <c r="BF111" s="151" t="n"/>
      <c r="BG111" s="151" t="n"/>
      <c r="BH111" s="151" t="n"/>
      <c r="BI111" s="151" t="n"/>
      <c r="BJ111" s="151" t="n"/>
      <c r="BK111" s="151" t="n"/>
      <c r="BL111" s="151" t="n"/>
      <c r="BM111" s="151" t="n"/>
      <c r="BN111" s="151" t="n"/>
      <c r="BO111" s="151" t="n"/>
      <c r="BP111" s="151" t="n"/>
      <c r="BQ111" s="151" t="n"/>
      <c r="BR111" s="151" t="n"/>
      <c r="BS111" s="151" t="n"/>
      <c r="BT111" s="151" t="n"/>
      <c r="BU111" s="151" t="n"/>
      <c r="BV111" s="151" t="n"/>
      <c r="BW111" s="151" t="n"/>
      <c r="BX111" s="151" t="n"/>
      <c r="BY111" s="151" t="n"/>
      <c r="BZ111" s="151" t="n"/>
      <c r="CA111" s="152" t="n"/>
      <c r="CB111" s="152" t="n"/>
      <c r="CC111" s="152" t="n"/>
      <c r="CD111" s="152" t="n"/>
      <c r="CE111" s="152" t="n"/>
      <c r="CF111" s="152" t="n"/>
      <c r="CG111" s="152" t="n"/>
      <c r="CH111" s="152" t="n"/>
      <c r="CI111" s="152" t="n"/>
      <c r="CJ111" s="152" t="n"/>
      <c r="CK111" s="152" t="n"/>
      <c r="CL111" s="152" t="n"/>
      <c r="CM111" s="152" t="n"/>
      <c r="CN111" s="152" t="n"/>
      <c r="CO111" s="152" t="n"/>
      <c r="CP111" s="152" t="n"/>
      <c r="CQ111" s="152" t="n"/>
      <c r="CR111" s="152" t="n"/>
      <c r="CS111" s="152" t="n"/>
      <c r="CT111" s="152" t="n"/>
      <c r="CU111" s="152" t="n"/>
      <c r="CV111" s="152" t="n"/>
      <c r="CW111" s="152" t="n"/>
      <c r="CX111" s="152" t="n"/>
      <c r="CY111" s="152" t="n"/>
      <c r="CZ111" s="152" t="n"/>
      <c r="DA111" s="153" t="n"/>
      <c r="DB111" s="153" t="n"/>
      <c r="DC111" s="153" t="n"/>
      <c r="DD111" s="153" t="n"/>
      <c r="DE111" s="153" t="n"/>
      <c r="DF111" s="153" t="n"/>
      <c r="DG111" s="153" t="n"/>
      <c r="DH111" s="153" t="n"/>
      <c r="DI111" s="153" t="n"/>
      <c r="DJ111" s="153" t="n"/>
      <c r="DK111" s="153" t="n"/>
      <c r="DL111" s="153" t="n"/>
      <c r="DM111" s="153" t="n"/>
      <c r="DN111" s="153" t="n"/>
      <c r="DO111" s="153" t="n"/>
      <c r="DP111" s="153" t="n"/>
      <c r="DQ111" s="153" t="n"/>
      <c r="DR111" s="153" t="n"/>
      <c r="DS111" s="153" t="n"/>
      <c r="DT111" s="153" t="n"/>
      <c r="DU111" s="153" t="n"/>
      <c r="DV111" s="153" t="n"/>
      <c r="DW111" s="153" t="n"/>
      <c r="DX111" s="153" t="n"/>
      <c r="DY111" s="153" t="n"/>
      <c r="DZ111" s="153" t="n"/>
    </row>
    <row customHeight="1" ht="30.75" r="112" s="817">
      <c r="A112" s="502" t="inlineStr">
        <is>
          <t>Niños/as con alteración de área Lenguaje y/o Social en Control de los 18 meses</t>
        </is>
      </c>
      <c r="B112" s="861" t="n"/>
      <c r="C112" s="56" t="n"/>
      <c r="D112" s="236" t="n"/>
      <c r="E112" s="153" t="n"/>
      <c r="F112" s="153" t="n"/>
      <c r="G112" s="153" t="n"/>
      <c r="H112" s="153" t="n"/>
      <c r="I112" s="153" t="n"/>
      <c r="J112" s="153" t="n"/>
      <c r="K112" s="153" t="n"/>
      <c r="L112" s="153" t="n"/>
      <c r="M112" s="153" t="n"/>
      <c r="N112" s="153" t="n"/>
      <c r="O112" s="153" t="n"/>
      <c r="P112" s="153" t="n"/>
      <c r="Q112" s="153" t="n"/>
      <c r="R112" s="153" t="n"/>
      <c r="S112" s="153" t="n"/>
      <c r="T112" s="153" t="n"/>
      <c r="U112" s="153" t="n"/>
      <c r="V112" s="153" t="n"/>
      <c r="W112" s="153" t="n"/>
      <c r="X112" s="153" t="n"/>
      <c r="Y112" s="153" t="n"/>
      <c r="Z112" s="151" t="n"/>
      <c r="AA112" s="151" t="n"/>
      <c r="AB112" s="151" t="n"/>
      <c r="AC112" s="151" t="n"/>
      <c r="AD112" s="151" t="n"/>
      <c r="AE112" s="151" t="n"/>
      <c r="AF112" s="151" t="n"/>
      <c r="AG112" s="151" t="n"/>
      <c r="AH112" s="151" t="n"/>
      <c r="AI112" s="151" t="n"/>
      <c r="AJ112" s="151" t="n"/>
      <c r="AK112" s="151" t="n"/>
      <c r="AL112" s="151" t="n"/>
      <c r="AM112" s="151" t="n"/>
      <c r="AN112" s="151" t="n"/>
      <c r="AO112" s="151" t="n"/>
      <c r="AP112" s="151" t="n"/>
      <c r="AQ112" s="151" t="n"/>
      <c r="AR112" s="151" t="n"/>
      <c r="AS112" s="151" t="n"/>
      <c r="AT112" s="151" t="n"/>
      <c r="AU112" s="151" t="n"/>
      <c r="AV112" s="151" t="n"/>
      <c r="AW112" s="151" t="n"/>
      <c r="AX112" s="151" t="n"/>
      <c r="AY112" s="151" t="n"/>
      <c r="AZ112" s="151" t="n"/>
      <c r="BA112" s="151" t="n"/>
      <c r="BB112" s="151" t="n"/>
      <c r="BC112" s="151" t="n"/>
      <c r="BD112" s="151" t="n"/>
      <c r="BE112" s="151" t="n"/>
      <c r="BF112" s="151" t="n"/>
      <c r="BG112" s="151" t="n"/>
      <c r="BH112" s="151" t="n"/>
      <c r="BI112" s="151" t="n"/>
      <c r="BJ112" s="151" t="n"/>
      <c r="BK112" s="151" t="n"/>
      <c r="BL112" s="151" t="n"/>
      <c r="BM112" s="151" t="n"/>
      <c r="BN112" s="151" t="n"/>
      <c r="BO112" s="151" t="n"/>
      <c r="BP112" s="151" t="n"/>
      <c r="BQ112" s="151" t="n"/>
      <c r="BR112" s="151" t="n"/>
      <c r="BS112" s="151" t="n"/>
      <c r="BT112" s="151" t="n"/>
      <c r="BU112" s="151" t="n"/>
      <c r="BV112" s="151" t="n"/>
      <c r="BW112" s="151" t="n"/>
      <c r="BX112" s="151" t="n"/>
      <c r="BY112" s="151" t="n"/>
      <c r="BZ112" s="151" t="n"/>
      <c r="CA112" s="152" t="n"/>
      <c r="CB112" s="152" t="n"/>
      <c r="CC112" s="152" t="n"/>
      <c r="CD112" s="152" t="n"/>
      <c r="CE112" s="152" t="n"/>
      <c r="CF112" s="152" t="n"/>
      <c r="CG112" s="152" t="n"/>
      <c r="CH112" s="152" t="n"/>
      <c r="CI112" s="152" t="n"/>
      <c r="CJ112" s="152" t="n"/>
      <c r="CK112" s="152" t="n"/>
      <c r="CL112" s="152" t="n"/>
      <c r="CM112" s="152" t="n"/>
      <c r="CN112" s="152" t="n"/>
      <c r="CO112" s="152" t="n"/>
      <c r="CP112" s="152" t="n"/>
      <c r="CQ112" s="152" t="n"/>
      <c r="CR112" s="152" t="n"/>
      <c r="CS112" s="152" t="n"/>
      <c r="CT112" s="152" t="n"/>
      <c r="CU112" s="152" t="n"/>
      <c r="CV112" s="152" t="n"/>
      <c r="CW112" s="152" t="n"/>
      <c r="CX112" s="152" t="n"/>
      <c r="CY112" s="152" t="n"/>
      <c r="CZ112" s="152" t="n"/>
      <c r="DA112" s="153" t="n"/>
      <c r="DB112" s="153" t="n"/>
      <c r="DC112" s="153" t="n"/>
      <c r="DD112" s="153" t="n"/>
      <c r="DE112" s="153" t="n"/>
      <c r="DF112" s="153" t="n"/>
      <c r="DG112" s="153" t="n"/>
      <c r="DH112" s="153" t="n"/>
      <c r="DI112" s="153" t="n"/>
      <c r="DJ112" s="153" t="n"/>
      <c r="DK112" s="153" t="n"/>
      <c r="DL112" s="153" t="n"/>
      <c r="DM112" s="153" t="n"/>
      <c r="DN112" s="153" t="n"/>
      <c r="DO112" s="153" t="n"/>
      <c r="DP112" s="153" t="n"/>
      <c r="DQ112" s="153" t="n"/>
      <c r="DR112" s="153" t="n"/>
      <c r="DS112" s="153" t="n"/>
      <c r="DT112" s="153" t="n"/>
      <c r="DU112" s="153" t="n"/>
      <c r="DV112" s="153" t="n"/>
      <c r="DW112" s="153" t="n"/>
      <c r="DX112" s="153" t="n"/>
      <c r="DY112" s="153" t="n"/>
      <c r="DZ112" s="153" t="n"/>
    </row>
    <row customHeight="1" ht="38.25" r="113" s="817">
      <c r="A113" s="502" t="inlineStr">
        <is>
          <t>Niños/as con Tamizaje Trastorno Espectro Autista (MCHAT) realizado   con alteración del área de lenguaje y/o Social en el control de los 18 meses</t>
        </is>
      </c>
      <c r="B113" s="861" t="n"/>
      <c r="C113" s="56" t="n"/>
      <c r="D113" s="236" t="n"/>
      <c r="E113" s="153" t="n"/>
      <c r="F113" s="153" t="n"/>
      <c r="G113" s="153" t="n"/>
      <c r="H113" s="153" t="n"/>
      <c r="I113" s="153" t="n"/>
      <c r="J113" s="153" t="n"/>
      <c r="K113" s="153" t="n"/>
      <c r="L113" s="153" t="n"/>
      <c r="M113" s="153" t="n"/>
      <c r="N113" s="153" t="n"/>
      <c r="O113" s="153" t="n"/>
      <c r="P113" s="153" t="n"/>
      <c r="Q113" s="153" t="n"/>
      <c r="R113" s="153" t="n"/>
      <c r="S113" s="153" t="n"/>
      <c r="T113" s="153" t="n"/>
      <c r="U113" s="153" t="n"/>
      <c r="V113" s="153" t="n"/>
      <c r="W113" s="153" t="n"/>
      <c r="X113" s="153" t="n"/>
      <c r="Y113" s="153" t="n"/>
      <c r="Z113" s="151" t="n"/>
      <c r="AA113" s="151" t="n"/>
      <c r="AB113" s="151" t="n"/>
      <c r="AC113" s="151" t="n"/>
      <c r="AD113" s="151" t="n"/>
      <c r="AE113" s="151" t="n"/>
      <c r="AF113" s="151" t="n"/>
      <c r="AG113" s="151" t="n"/>
      <c r="AH113" s="151" t="n"/>
      <c r="AI113" s="151" t="n"/>
      <c r="AJ113" s="151" t="n"/>
      <c r="AK113" s="151" t="n"/>
      <c r="AL113" s="151" t="n"/>
      <c r="AM113" s="151" t="n"/>
      <c r="AN113" s="151" t="n"/>
      <c r="AO113" s="151" t="n"/>
      <c r="AP113" s="151" t="n"/>
      <c r="AQ113" s="151" t="n"/>
      <c r="AR113" s="151" t="n"/>
      <c r="AS113" s="151" t="n"/>
      <c r="AT113" s="151" t="n"/>
      <c r="AU113" s="151" t="n"/>
      <c r="AV113" s="151" t="n"/>
      <c r="AW113" s="151" t="n"/>
      <c r="AX113" s="151" t="n"/>
      <c r="AY113" s="151" t="n"/>
      <c r="AZ113" s="151" t="n"/>
      <c r="BA113" s="151" t="n"/>
      <c r="BB113" s="151" t="n"/>
      <c r="BC113" s="151" t="n"/>
      <c r="BD113" s="151" t="n"/>
      <c r="BE113" s="151" t="n"/>
      <c r="BF113" s="151" t="n"/>
      <c r="BG113" s="151" t="n"/>
      <c r="BH113" s="151" t="n"/>
      <c r="BI113" s="151" t="n"/>
      <c r="BJ113" s="151" t="n"/>
      <c r="BK113" s="151" t="n"/>
      <c r="BL113" s="151" t="n"/>
      <c r="BM113" s="151" t="n"/>
      <c r="BN113" s="151" t="n"/>
      <c r="BO113" s="151" t="n"/>
      <c r="BP113" s="151" t="n"/>
      <c r="BQ113" s="151" t="n"/>
      <c r="BR113" s="151" t="n"/>
      <c r="BS113" s="151" t="n"/>
      <c r="BT113" s="151" t="n"/>
      <c r="BU113" s="151" t="n"/>
      <c r="BV113" s="151" t="n"/>
      <c r="BW113" s="151" t="n"/>
      <c r="BX113" s="151" t="n"/>
      <c r="BY113" s="151" t="n"/>
      <c r="BZ113" s="151" t="n"/>
      <c r="CA113" s="152" t="n"/>
      <c r="CB113" s="152" t="n"/>
      <c r="CC113" s="152" t="n"/>
      <c r="CD113" s="152" t="n"/>
      <c r="CE113" s="152" t="n"/>
      <c r="CF113" s="152" t="n"/>
      <c r="CG113" s="152" t="n"/>
      <c r="CH113" s="152" t="n"/>
      <c r="CI113" s="152" t="n"/>
      <c r="CJ113" s="152" t="n"/>
      <c r="CK113" s="152" t="n"/>
      <c r="CL113" s="152" t="n"/>
      <c r="CM113" s="152" t="n"/>
      <c r="CN113" s="152" t="n"/>
      <c r="CO113" s="152" t="n"/>
      <c r="CP113" s="152" t="n"/>
      <c r="CQ113" s="152" t="n"/>
      <c r="CR113" s="152" t="n"/>
      <c r="CS113" s="152" t="n"/>
      <c r="CT113" s="152" t="n"/>
      <c r="CU113" s="152" t="n"/>
      <c r="CV113" s="152" t="n"/>
      <c r="CW113" s="152" t="n"/>
      <c r="CX113" s="152" t="n"/>
      <c r="CY113" s="152" t="n"/>
      <c r="CZ113" s="152" t="n"/>
      <c r="DA113" s="153" t="n"/>
      <c r="DB113" s="153" t="n"/>
      <c r="DC113" s="153" t="n"/>
      <c r="DD113" s="153" t="n"/>
      <c r="DE113" s="153" t="n"/>
      <c r="DF113" s="153" t="n"/>
      <c r="DG113" s="153" t="n"/>
      <c r="DH113" s="153" t="n"/>
      <c r="DI113" s="153" t="n"/>
      <c r="DJ113" s="153" t="n"/>
      <c r="DK113" s="153" t="n"/>
      <c r="DL113" s="153" t="n"/>
      <c r="DM113" s="153" t="n"/>
      <c r="DN113" s="153" t="n"/>
      <c r="DO113" s="153" t="n"/>
      <c r="DP113" s="153" t="n"/>
      <c r="DQ113" s="153" t="n"/>
      <c r="DR113" s="153" t="n"/>
      <c r="DS113" s="153" t="n"/>
      <c r="DT113" s="153" t="n"/>
      <c r="DU113" s="153" t="n"/>
      <c r="DV113" s="153" t="n"/>
      <c r="DW113" s="153" t="n"/>
      <c r="DX113" s="153" t="n"/>
      <c r="DY113" s="153" t="n"/>
      <c r="DZ113" s="153" t="n"/>
    </row>
    <row customHeight="1" ht="40.5" r="114" s="817">
      <c r="A114" s="876" t="inlineStr">
        <is>
          <t xml:space="preserve">Niños/as con Tamizaje Trastorno Espectro Autista (MCHAT) alterado y  con alteración del área de lenguaje y/o Social en el control </t>
        </is>
      </c>
      <c r="B114" s="877" t="n"/>
      <c r="C114" s="362" t="n"/>
      <c r="D114" s="417" t="n"/>
      <c r="E114" s="153" t="n"/>
      <c r="F114" s="153" t="n"/>
      <c r="G114" s="153" t="n"/>
      <c r="H114" s="153" t="n"/>
      <c r="I114" s="153" t="n"/>
      <c r="J114" s="153" t="n"/>
      <c r="K114" s="153" t="n"/>
      <c r="L114" s="153" t="n"/>
      <c r="M114" s="153" t="n"/>
      <c r="N114" s="153" t="n"/>
      <c r="O114" s="153" t="n"/>
      <c r="P114" s="153" t="n"/>
      <c r="Q114" s="153" t="n"/>
      <c r="R114" s="153" t="n"/>
      <c r="S114" s="153" t="n"/>
      <c r="T114" s="153" t="n"/>
      <c r="U114" s="153" t="n"/>
      <c r="V114" s="153" t="n"/>
      <c r="W114" s="153" t="n"/>
      <c r="X114" s="153" t="n"/>
      <c r="Y114" s="153" t="n"/>
      <c r="Z114" s="151" t="n"/>
      <c r="AA114" s="151" t="n"/>
      <c r="AB114" s="151" t="n"/>
      <c r="AC114" s="151" t="n"/>
      <c r="AD114" s="151" t="n"/>
      <c r="AE114" s="151" t="n"/>
      <c r="AF114" s="151" t="n"/>
      <c r="AG114" s="151" t="n"/>
      <c r="AH114" s="151" t="n"/>
      <c r="AI114" s="151" t="n"/>
      <c r="AJ114" s="151" t="n"/>
      <c r="AK114" s="151" t="n"/>
      <c r="AL114" s="151" t="n"/>
      <c r="AM114" s="151" t="n"/>
      <c r="AN114" s="151" t="n"/>
      <c r="AO114" s="151" t="n"/>
      <c r="AP114" s="151" t="n"/>
      <c r="AQ114" s="151" t="n"/>
      <c r="AR114" s="151" t="n"/>
      <c r="AS114" s="151" t="n"/>
      <c r="AT114" s="151" t="n"/>
      <c r="AU114" s="151" t="n"/>
      <c r="AV114" s="151" t="n"/>
      <c r="AW114" s="151" t="n"/>
      <c r="AX114" s="151" t="n"/>
      <c r="AY114" s="151" t="n"/>
      <c r="AZ114" s="151" t="n"/>
      <c r="BA114" s="151" t="n"/>
      <c r="BB114" s="151" t="n"/>
      <c r="BC114" s="151" t="n"/>
      <c r="BD114" s="151" t="n"/>
      <c r="BE114" s="151" t="n"/>
      <c r="BF114" s="151" t="n"/>
      <c r="BG114" s="151" t="n"/>
      <c r="BH114" s="151" t="n"/>
      <c r="BI114" s="151" t="n"/>
      <c r="BJ114" s="151" t="n"/>
      <c r="BK114" s="151" t="n"/>
      <c r="BL114" s="151" t="n"/>
      <c r="BM114" s="151" t="n"/>
      <c r="BN114" s="151" t="n"/>
      <c r="BO114" s="151" t="n"/>
      <c r="BP114" s="151" t="n"/>
      <c r="BQ114" s="151" t="n"/>
      <c r="BR114" s="151" t="n"/>
      <c r="BS114" s="151" t="n"/>
      <c r="BT114" s="151" t="n"/>
      <c r="BU114" s="151" t="n"/>
      <c r="BV114" s="151" t="n"/>
      <c r="BW114" s="151" t="n"/>
      <c r="BX114" s="151" t="n"/>
      <c r="BY114" s="151" t="n"/>
      <c r="BZ114" s="151" t="n"/>
      <c r="CA114" s="152" t="n"/>
      <c r="CB114" s="152" t="n"/>
      <c r="CC114" s="152" t="n"/>
      <c r="CD114" s="152" t="n"/>
      <c r="CE114" s="152" t="n"/>
      <c r="CF114" s="152" t="n"/>
      <c r="CG114" s="152" t="n"/>
      <c r="CH114" s="152" t="n"/>
      <c r="CI114" s="152" t="n"/>
      <c r="CJ114" s="152" t="n"/>
      <c r="CK114" s="152" t="n"/>
      <c r="CL114" s="152" t="n"/>
      <c r="CM114" s="152" t="n"/>
      <c r="CN114" s="152" t="n"/>
      <c r="CO114" s="152" t="n"/>
      <c r="CP114" s="152" t="n"/>
      <c r="CQ114" s="152" t="n"/>
      <c r="CR114" s="152" t="n"/>
      <c r="CS114" s="152" t="n"/>
      <c r="CT114" s="152" t="n"/>
      <c r="CU114" s="152" t="n"/>
      <c r="CV114" s="152" t="n"/>
      <c r="CW114" s="152" t="n"/>
      <c r="CX114" s="152" t="n"/>
      <c r="CY114" s="152" t="n"/>
      <c r="CZ114" s="152" t="n"/>
      <c r="DA114" s="153" t="n"/>
      <c r="DB114" s="153" t="n"/>
      <c r="DC114" s="153" t="n"/>
      <c r="DD114" s="153" t="n"/>
      <c r="DE114" s="153" t="n"/>
      <c r="DF114" s="153" t="n"/>
      <c r="DG114" s="153" t="n"/>
      <c r="DH114" s="153" t="n"/>
      <c r="DI114" s="153" t="n"/>
      <c r="DJ114" s="153" t="n"/>
      <c r="DK114" s="153" t="n"/>
      <c r="DL114" s="153" t="n"/>
      <c r="DM114" s="153" t="n"/>
      <c r="DN114" s="153" t="n"/>
      <c r="DO114" s="153" t="n"/>
      <c r="DP114" s="153" t="n"/>
      <c r="DQ114" s="153" t="n"/>
      <c r="DR114" s="153" t="n"/>
      <c r="DS114" s="153" t="n"/>
      <c r="DT114" s="153" t="n"/>
      <c r="DU114" s="153" t="n"/>
      <c r="DV114" s="153" t="n"/>
      <c r="DW114" s="153" t="n"/>
      <c r="DX114" s="153" t="n"/>
      <c r="DY114" s="153" t="n"/>
      <c r="DZ114" s="153" t="n"/>
    </row>
    <row customHeight="1" ht="15.75" r="115" s="817">
      <c r="A115" s="144" t="inlineStr">
        <is>
          <t>REM- A 04</t>
        </is>
      </c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</row>
    <row customHeight="1" ht="30.75" r="116" s="817">
      <c r="A116" s="81" t="inlineStr">
        <is>
          <t xml:space="preserve">SECCIÓN B: CONSULTAS DE PROFESIONALES NO MÉDICOS </t>
        </is>
      </c>
      <c r="B116" s="12" t="n"/>
      <c r="C116" s="12" t="n"/>
      <c r="D116" s="12" t="n"/>
      <c r="E116" s="12" t="n"/>
      <c r="F116" s="12" t="n"/>
      <c r="G116" s="12" t="inlineStr">
        <is>
          <t xml:space="preserve"> </t>
        </is>
      </c>
      <c r="H116" s="418" t="n"/>
      <c r="I116" s="418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323" t="n"/>
      <c r="Z116" s="323" t="n"/>
      <c r="AA116" s="323" t="n"/>
      <c r="AB116" s="323" t="n"/>
      <c r="AC116" s="323" t="n"/>
      <c r="AD116" s="323" t="n"/>
      <c r="AE116" s="323" t="n"/>
      <c r="AF116" s="323" t="n"/>
      <c r="AG116" s="323" t="n"/>
      <c r="AH116" s="323" t="n"/>
      <c r="AI116" s="323" t="n"/>
      <c r="AJ116" s="323" t="n"/>
      <c r="AK116" s="323" t="n"/>
      <c r="AL116" s="323" t="n"/>
      <c r="AM116" s="323" t="n"/>
      <c r="AN116" s="323" t="n"/>
      <c r="AO116" s="323" t="n"/>
      <c r="AP116" s="323" t="n"/>
      <c r="AQ116" s="217" t="n"/>
      <c r="AR116" s="217" t="n"/>
      <c r="AS116" s="87" t="n"/>
      <c r="AT116" s="87" t="n"/>
      <c r="AU116" s="87" t="n"/>
      <c r="AV116" s="87" t="n"/>
      <c r="AW116" s="87" t="n"/>
      <c r="AX116" s="87" t="n"/>
      <c r="AY116" s="87" t="n"/>
      <c r="AZ116" s="87" t="n"/>
      <c r="BA116" s="87" t="n"/>
      <c r="BB116" s="87" t="n"/>
      <c r="BC116" s="87" t="n"/>
      <c r="BD116" s="87" t="n"/>
      <c r="BE116" s="87" t="n"/>
      <c r="BF116" s="87" t="n"/>
      <c r="BG116" s="87" t="n"/>
      <c r="BH116" s="88" t="n"/>
      <c r="BI116" s="88" t="n"/>
      <c r="BJ116" s="88" t="n"/>
      <c r="BK116" s="88" t="n"/>
      <c r="BL116" s="88" t="n"/>
      <c r="BM116" s="88" t="n"/>
      <c r="BN116" s="88" t="n"/>
      <c r="BO116" s="88" t="n"/>
      <c r="BP116" s="88" t="n"/>
      <c r="BQ116" s="88" t="n"/>
      <c r="BR116" s="88" t="n"/>
      <c r="BS116" s="88" t="n"/>
      <c r="BT116" s="88" t="n"/>
      <c r="BU116" s="88" t="n"/>
      <c r="BV116" s="88" t="n"/>
      <c r="BW116" s="88" t="n"/>
      <c r="BX116" s="88" t="n"/>
      <c r="BY116" s="88" t="n"/>
      <c r="BZ116" s="87" t="n"/>
      <c r="CA116" s="89" t="n"/>
      <c r="CB116" s="89" t="n"/>
      <c r="CC116" s="89" t="n"/>
      <c r="CD116" s="89" t="n"/>
      <c r="CE116" s="89" t="n"/>
      <c r="CF116" s="89" t="n"/>
      <c r="CG116" s="419" t="n"/>
      <c r="CH116" s="419" t="n"/>
      <c r="CI116" s="419" t="n"/>
      <c r="CJ116" s="419" t="n"/>
      <c r="CK116" s="89" t="n"/>
      <c r="CL116" s="89" t="n"/>
      <c r="CM116" s="89" t="n"/>
      <c r="CN116" s="89" t="n"/>
      <c r="CO116" s="89" t="n"/>
      <c r="CP116" s="89" t="n"/>
      <c r="CQ116" s="89" t="n"/>
      <c r="CR116" s="89" t="n"/>
      <c r="CS116" s="89" t="n"/>
      <c r="CT116" s="89" t="n"/>
      <c r="CU116" s="89" t="n"/>
      <c r="CV116" s="89" t="n"/>
      <c r="CW116" s="89" t="n"/>
      <c r="CX116" s="89" t="n"/>
      <c r="CY116" s="89" t="n"/>
      <c r="CZ116" s="89" t="n"/>
      <c r="DA116" s="88" t="n"/>
      <c r="DB116" s="88" t="n"/>
      <c r="DC116" s="88" t="n"/>
      <c r="DD116" s="88" t="n"/>
      <c r="DE116" s="88" t="n"/>
      <c r="DF116" s="88" t="n"/>
      <c r="DG116" s="88" t="n"/>
      <c r="DH116" s="88" t="n"/>
      <c r="DI116" s="88" t="n"/>
      <c r="DJ116" s="88" t="n"/>
      <c r="DK116" s="88" t="n"/>
      <c r="DL116" s="88" t="n"/>
      <c r="DM116" s="88" t="n"/>
      <c r="DN116" s="88" t="n"/>
      <c r="DO116" s="88" t="n"/>
      <c r="DP116" s="88" t="n"/>
      <c r="DQ116" s="88" t="n"/>
      <c r="DR116" s="88" t="n"/>
      <c r="DS116" s="88" t="n"/>
      <c r="DT116" s="88" t="n"/>
      <c r="DU116" s="88" t="n"/>
      <c r="DV116" s="88" t="n"/>
      <c r="DW116" s="88" t="n"/>
      <c r="DX116" s="88" t="n"/>
      <c r="DY116" s="88" t="n"/>
      <c r="DZ116" s="88" t="n"/>
    </row>
    <row customHeight="1" ht="19.5" r="117" s="817">
      <c r="A117" s="509" t="inlineStr">
        <is>
          <t>PROFESIONAL</t>
        </is>
      </c>
      <c r="B117" s="569" t="inlineStr">
        <is>
          <t xml:space="preserve">TOTAL      </t>
        </is>
      </c>
      <c r="C117" s="832" t="n"/>
      <c r="D117" s="833" t="n"/>
      <c r="E117" s="823" t="inlineStr">
        <is>
          <t>POR DE EDAD (en años)</t>
        </is>
      </c>
      <c r="F117" s="824" t="n"/>
      <c r="G117" s="824" t="n"/>
      <c r="H117" s="824" t="n"/>
      <c r="I117" s="824" t="n"/>
      <c r="J117" s="824" t="n"/>
      <c r="K117" s="824" t="n"/>
      <c r="L117" s="824" t="n"/>
      <c r="M117" s="824" t="n"/>
      <c r="N117" s="824" t="n"/>
      <c r="O117" s="824" t="n"/>
      <c r="P117" s="824" t="n"/>
      <c r="Q117" s="824" t="n"/>
      <c r="R117" s="824" t="n"/>
      <c r="S117" s="824" t="n"/>
      <c r="T117" s="824" t="n"/>
      <c r="U117" s="824" t="n"/>
      <c r="V117" s="824" t="n"/>
      <c r="W117" s="824" t="n"/>
      <c r="X117" s="824" t="n"/>
      <c r="Y117" s="824" t="n"/>
      <c r="Z117" s="824" t="n"/>
      <c r="AA117" s="824" t="n"/>
      <c r="AB117" s="824" t="n"/>
      <c r="AC117" s="824" t="n"/>
      <c r="AD117" s="824" t="n"/>
      <c r="AE117" s="824" t="n"/>
      <c r="AF117" s="824" t="n"/>
      <c r="AG117" s="824" t="n"/>
      <c r="AH117" s="824" t="n"/>
      <c r="AI117" s="824" t="n"/>
      <c r="AJ117" s="824" t="n"/>
      <c r="AK117" s="824" t="n"/>
      <c r="AL117" s="824" t="n"/>
      <c r="AM117" s="824" t="n"/>
      <c r="AN117" s="825" t="n"/>
      <c r="AO117" s="889" t="inlineStr">
        <is>
          <t>Beneficiarios</t>
        </is>
      </c>
      <c r="AP117" s="608" t="inlineStr">
        <is>
          <t>Pueblos Originarios</t>
        </is>
      </c>
      <c r="AQ117" s="608" t="inlineStr">
        <is>
          <t>Migrantes</t>
        </is>
      </c>
      <c r="AR117" s="608" t="inlineStr">
        <is>
          <t>Espacios Amigables</t>
        </is>
      </c>
      <c r="AS117" s="853" t="inlineStr">
        <is>
          <t>Niños, Niñas, Adolescentes y Jóvenes Población SENAME</t>
        </is>
      </c>
      <c r="AT117" s="87" t="n"/>
      <c r="AU117" s="87" t="n"/>
      <c r="AV117" s="87" t="n"/>
      <c r="AW117" s="87" t="n"/>
      <c r="AX117" s="87" t="n"/>
      <c r="AY117" s="87" t="n"/>
      <c r="AZ117" s="87" t="n"/>
      <c r="BA117" s="87" t="n"/>
      <c r="BB117" s="87" t="n"/>
      <c r="BC117" s="87" t="n"/>
      <c r="BD117" s="87" t="n"/>
      <c r="BE117" s="87" t="n"/>
      <c r="BF117" s="87" t="n"/>
      <c r="BG117" s="87" t="n"/>
      <c r="BH117" s="88" t="n"/>
      <c r="BI117" s="88" t="n"/>
      <c r="BJ117" s="88" t="n"/>
      <c r="BK117" s="88" t="n"/>
      <c r="BL117" s="88" t="n"/>
      <c r="BM117" s="88" t="n"/>
      <c r="BN117" s="88" t="n"/>
      <c r="BO117" s="88" t="n"/>
      <c r="BP117" s="88" t="n"/>
      <c r="BQ117" s="88" t="n"/>
      <c r="BR117" s="88" t="n"/>
      <c r="BS117" s="88" t="n"/>
      <c r="BT117" s="88" t="n"/>
      <c r="BU117" s="88" t="n"/>
      <c r="BV117" s="88" t="n"/>
      <c r="BW117" s="88" t="n"/>
      <c r="BX117" s="88" t="n"/>
      <c r="BY117" s="88" t="n"/>
      <c r="BZ117" s="87" t="n"/>
      <c r="CA117" s="89" t="n"/>
      <c r="CB117" s="89" t="n"/>
      <c r="CC117" s="89" t="n"/>
      <c r="CD117" s="89" t="n"/>
      <c r="CE117" s="89" t="n"/>
      <c r="CF117" s="89" t="n"/>
      <c r="CG117" s="419" t="n"/>
      <c r="CH117" s="419" t="n"/>
      <c r="CI117" s="419" t="n"/>
      <c r="CJ117" s="419" t="n"/>
      <c r="CK117" s="89" t="n"/>
      <c r="CL117" s="89" t="n"/>
      <c r="CM117" s="89" t="n"/>
      <c r="CN117" s="89" t="n"/>
      <c r="CO117" s="89" t="n"/>
      <c r="CP117" s="89" t="n"/>
      <c r="CQ117" s="89" t="n"/>
      <c r="CR117" s="89" t="n"/>
      <c r="CS117" s="89" t="n"/>
      <c r="CT117" s="89" t="n"/>
      <c r="CU117" s="89" t="n"/>
      <c r="CV117" s="89" t="n"/>
      <c r="CW117" s="89" t="n"/>
      <c r="CX117" s="89" t="n"/>
      <c r="CY117" s="89" t="n"/>
      <c r="CZ117" s="89" t="n"/>
      <c r="DA117" s="88" t="n"/>
      <c r="DB117" s="88" t="n"/>
      <c r="DC117" s="88" t="n"/>
      <c r="DD117" s="88" t="n"/>
      <c r="DE117" s="88" t="n"/>
      <c r="DF117" s="88" t="n"/>
      <c r="DG117" s="88" t="n"/>
      <c r="DH117" s="88" t="n"/>
      <c r="DI117" s="88" t="n"/>
      <c r="DJ117" s="88" t="n"/>
      <c r="DK117" s="88" t="n"/>
      <c r="DL117" s="88" t="n"/>
      <c r="DM117" s="88" t="n"/>
      <c r="DN117" s="88" t="n"/>
      <c r="DO117" s="88" t="n"/>
      <c r="DP117" s="88" t="n"/>
      <c r="DQ117" s="88" t="n"/>
      <c r="DR117" s="88" t="n"/>
      <c r="DS117" s="88" t="n"/>
      <c r="DT117" s="88" t="n"/>
      <c r="DU117" s="88" t="n"/>
      <c r="DV117" s="88" t="n"/>
      <c r="DW117" s="88" t="n"/>
      <c r="DX117" s="88" t="n"/>
      <c r="DY117" s="88" t="n"/>
      <c r="DZ117" s="88" t="n"/>
    </row>
    <row customHeight="1" ht="19.5" r="118" s="817">
      <c r="A118" s="831" t="n"/>
      <c r="B118" s="847" t="n"/>
      <c r="C118" s="819" t="n"/>
      <c r="D118" s="848" t="n"/>
      <c r="E118" s="839" t="inlineStr">
        <is>
          <t>Menor 
de 1</t>
        </is>
      </c>
      <c r="F118" s="838" t="n"/>
      <c r="G118" s="839" t="inlineStr">
        <is>
          <t>1 a 4</t>
        </is>
      </c>
      <c r="H118" s="838" t="n"/>
      <c r="I118" s="839" t="inlineStr">
        <is>
          <t>5 a 9</t>
        </is>
      </c>
      <c r="J118" s="838" t="n"/>
      <c r="K118" s="839" t="inlineStr">
        <is>
          <t>10 a 14</t>
        </is>
      </c>
      <c r="L118" s="838" t="n"/>
      <c r="M118" s="839" t="inlineStr">
        <is>
          <t>15 a 19</t>
        </is>
      </c>
      <c r="N118" s="838" t="n"/>
      <c r="O118" s="839" t="inlineStr">
        <is>
          <t>20 a 24</t>
        </is>
      </c>
      <c r="P118" s="838" t="n"/>
      <c r="Q118" s="890" t="inlineStr">
        <is>
          <t>25 - 29</t>
        </is>
      </c>
      <c r="R118" s="838" t="n"/>
      <c r="S118" s="839" t="inlineStr">
        <is>
          <t>30 - 34</t>
        </is>
      </c>
      <c r="T118" s="838" t="n"/>
      <c r="U118" s="891" t="inlineStr">
        <is>
          <t>35 - 39</t>
        </is>
      </c>
      <c r="V118" s="892" t="n"/>
      <c r="W118" s="34" t="inlineStr">
        <is>
          <t>40 - 44</t>
        </is>
      </c>
      <c r="X118" s="892" t="n"/>
      <c r="Y118" s="424" t="inlineStr">
        <is>
          <t>45 - 49</t>
        </is>
      </c>
      <c r="Z118" s="821" t="n"/>
      <c r="AA118" s="839" t="inlineStr">
        <is>
          <t>50 - 54</t>
        </is>
      </c>
      <c r="AB118" s="838" t="n"/>
      <c r="AC118" s="893" t="inlineStr">
        <is>
          <t>55 - 59</t>
        </is>
      </c>
      <c r="AD118" s="821" t="n"/>
      <c r="AE118" s="839" t="inlineStr">
        <is>
          <t>60 - 64</t>
        </is>
      </c>
      <c r="AF118" s="838" t="n"/>
      <c r="AG118" s="839" t="inlineStr">
        <is>
          <t>65 - 69</t>
        </is>
      </c>
      <c r="AH118" s="838" t="n"/>
      <c r="AI118" s="839" t="inlineStr">
        <is>
          <t>70 - 74</t>
        </is>
      </c>
      <c r="AJ118" s="838" t="n"/>
      <c r="AK118" s="839" t="inlineStr">
        <is>
          <t>75 - 79</t>
        </is>
      </c>
      <c r="AL118" s="838" t="n"/>
      <c r="AM118" s="890" t="inlineStr">
        <is>
          <t>80 y mas</t>
        </is>
      </c>
      <c r="AN118" s="838" t="n"/>
      <c r="AO118" s="894" t="n"/>
      <c r="AP118" s="895" t="n"/>
      <c r="AQ118" s="895" t="n"/>
      <c r="AR118" s="895" t="n"/>
      <c r="AS118" s="855" t="n"/>
      <c r="AT118" s="87" t="n"/>
      <c r="AU118" s="87" t="n"/>
      <c r="AV118" s="87" t="n"/>
      <c r="AW118" s="87" t="n"/>
      <c r="AX118" s="87" t="n"/>
      <c r="AY118" s="87" t="n"/>
      <c r="AZ118" s="87" t="n"/>
      <c r="BA118" s="87" t="n"/>
      <c r="BB118" s="87" t="n"/>
      <c r="BC118" s="87" t="n"/>
      <c r="BD118" s="87" t="n"/>
      <c r="BE118" s="87" t="n"/>
      <c r="BF118" s="87" t="n"/>
      <c r="BG118" s="87" t="n"/>
      <c r="BH118" s="88" t="n"/>
      <c r="BI118" s="88" t="n"/>
      <c r="BJ118" s="88" t="n"/>
      <c r="BK118" s="88" t="n"/>
      <c r="BL118" s="88" t="n"/>
      <c r="BM118" s="88" t="n"/>
      <c r="BN118" s="88" t="n"/>
      <c r="BO118" s="88" t="n"/>
      <c r="BP118" s="88" t="n"/>
      <c r="BQ118" s="88" t="n"/>
      <c r="BR118" s="88" t="n"/>
      <c r="BS118" s="88" t="n"/>
      <c r="BT118" s="88" t="n"/>
      <c r="BU118" s="88" t="n"/>
      <c r="BV118" s="88" t="n"/>
      <c r="BW118" s="88" t="n"/>
      <c r="BX118" s="88" t="n"/>
      <c r="BY118" s="88" t="n"/>
      <c r="BZ118" s="87" t="n"/>
      <c r="CA118" s="89" t="n"/>
      <c r="CB118" s="89" t="n"/>
      <c r="CC118" s="89" t="n"/>
      <c r="CD118" s="89" t="n"/>
      <c r="CE118" s="89" t="n"/>
      <c r="CF118" s="89" t="n"/>
      <c r="CG118" s="419" t="n"/>
      <c r="CH118" s="419" t="n"/>
      <c r="CI118" s="419" t="n"/>
      <c r="CJ118" s="419" t="n"/>
      <c r="CK118" s="89" t="n"/>
      <c r="CL118" s="89" t="n"/>
      <c r="CM118" s="89" t="n"/>
      <c r="CN118" s="89" t="n"/>
      <c r="CO118" s="89" t="n"/>
      <c r="CP118" s="89" t="n"/>
      <c r="CQ118" s="89" t="n"/>
      <c r="CR118" s="89" t="n"/>
      <c r="CS118" s="89" t="n"/>
      <c r="CT118" s="89" t="n"/>
      <c r="CU118" s="89" t="n"/>
      <c r="CV118" s="89" t="n"/>
      <c r="CW118" s="89" t="n"/>
      <c r="CX118" s="89" t="n"/>
      <c r="CY118" s="89" t="n"/>
      <c r="CZ118" s="89" t="n"/>
      <c r="DA118" s="88" t="n"/>
      <c r="DB118" s="88" t="n"/>
      <c r="DC118" s="88" t="n"/>
      <c r="DD118" s="88" t="n"/>
      <c r="DE118" s="88" t="n"/>
      <c r="DF118" s="88" t="n"/>
      <c r="DG118" s="88" t="n"/>
      <c r="DH118" s="88" t="n"/>
      <c r="DI118" s="88" t="n"/>
      <c r="DJ118" s="88" t="n"/>
      <c r="DK118" s="88" t="n"/>
      <c r="DL118" s="88" t="n"/>
      <c r="DM118" s="88" t="n"/>
      <c r="DN118" s="88" t="n"/>
      <c r="DO118" s="88" t="n"/>
      <c r="DP118" s="88" t="n"/>
      <c r="DQ118" s="88" t="n"/>
      <c r="DR118" s="88" t="n"/>
      <c r="DS118" s="88" t="n"/>
      <c r="DT118" s="88" t="n"/>
      <c r="DU118" s="88" t="n"/>
      <c r="DV118" s="88" t="n"/>
      <c r="DW118" s="88" t="n"/>
      <c r="DX118" s="88" t="n"/>
      <c r="DY118" s="88" t="n"/>
      <c r="DZ118" s="88" t="n"/>
    </row>
    <row customHeight="1" ht="19.5" r="119" s="817">
      <c r="A119" s="828" t="n"/>
      <c r="B119" s="102" t="inlineStr">
        <is>
          <t>Ambos Sexos</t>
        </is>
      </c>
      <c r="C119" s="32" t="inlineStr">
        <is>
          <t>Hombres</t>
        </is>
      </c>
      <c r="D119" s="280" t="inlineStr">
        <is>
          <t>Mujeres</t>
        </is>
      </c>
      <c r="E119" s="281" t="inlineStr">
        <is>
          <t>Hombres</t>
        </is>
      </c>
      <c r="F119" s="282" t="inlineStr">
        <is>
          <t>Mujeres</t>
        </is>
      </c>
      <c r="G119" s="281" t="inlineStr">
        <is>
          <t>Hombres</t>
        </is>
      </c>
      <c r="H119" s="282" t="inlineStr">
        <is>
          <t>Mujeres</t>
        </is>
      </c>
      <c r="I119" s="281" t="inlineStr">
        <is>
          <t>Hombres</t>
        </is>
      </c>
      <c r="J119" s="282" t="inlineStr">
        <is>
          <t>Mujeres</t>
        </is>
      </c>
      <c r="K119" s="281" t="inlineStr">
        <is>
          <t>Hombres</t>
        </is>
      </c>
      <c r="L119" s="282" t="inlineStr">
        <is>
          <t>Mujeres</t>
        </is>
      </c>
      <c r="M119" s="281" t="inlineStr">
        <is>
          <t>Hombres</t>
        </is>
      </c>
      <c r="N119" s="282" t="inlineStr">
        <is>
          <t>Mujeres</t>
        </is>
      </c>
      <c r="O119" s="281" t="inlineStr">
        <is>
          <t>Hombres</t>
        </is>
      </c>
      <c r="P119" s="282" t="inlineStr">
        <is>
          <t>Mujeres</t>
        </is>
      </c>
      <c r="Q119" s="427" t="inlineStr">
        <is>
          <t>Hombres</t>
        </is>
      </c>
      <c r="R119" s="282" t="inlineStr">
        <is>
          <t>Mujeres</t>
        </is>
      </c>
      <c r="S119" s="281" t="inlineStr">
        <is>
          <t>Hombres</t>
        </is>
      </c>
      <c r="T119" s="282" t="inlineStr">
        <is>
          <t>Mujeres</t>
        </is>
      </c>
      <c r="U119" s="427" t="inlineStr">
        <is>
          <t>Hombres</t>
        </is>
      </c>
      <c r="V119" s="405" t="inlineStr">
        <is>
          <t>Mujeres</t>
        </is>
      </c>
      <c r="W119" s="281" t="inlineStr">
        <is>
          <t>Hombres</t>
        </is>
      </c>
      <c r="X119" s="405" t="inlineStr">
        <is>
          <t>Mujeres</t>
        </is>
      </c>
      <c r="Y119" s="281" t="inlineStr">
        <is>
          <t>Hombres</t>
        </is>
      </c>
      <c r="Z119" s="405" t="inlineStr">
        <is>
          <t>Mujeres</t>
        </is>
      </c>
      <c r="AA119" s="281" t="inlineStr">
        <is>
          <t>Hombres</t>
        </is>
      </c>
      <c r="AB119" s="405" t="inlineStr">
        <is>
          <t>Mujeres</t>
        </is>
      </c>
      <c r="AC119" s="281" t="inlineStr">
        <is>
          <t>Hombres</t>
        </is>
      </c>
      <c r="AD119" s="405" t="inlineStr">
        <is>
          <t>Mujeres</t>
        </is>
      </c>
      <c r="AE119" s="281" t="inlineStr">
        <is>
          <t>Hombres</t>
        </is>
      </c>
      <c r="AF119" s="405" t="inlineStr">
        <is>
          <t>Mujeres</t>
        </is>
      </c>
      <c r="AG119" s="281" t="inlineStr">
        <is>
          <t>Hombres</t>
        </is>
      </c>
      <c r="AH119" s="405" t="inlineStr">
        <is>
          <t>Mujeres</t>
        </is>
      </c>
      <c r="AI119" s="281" t="inlineStr">
        <is>
          <t>Hombres</t>
        </is>
      </c>
      <c r="AJ119" s="405" t="inlineStr">
        <is>
          <t>Mujeres</t>
        </is>
      </c>
      <c r="AK119" s="281" t="inlineStr">
        <is>
          <t>Hombres</t>
        </is>
      </c>
      <c r="AL119" s="405" t="inlineStr">
        <is>
          <t>Mujeres</t>
        </is>
      </c>
      <c r="AM119" s="281" t="inlineStr">
        <is>
          <t>Hombres</t>
        </is>
      </c>
      <c r="AN119" s="282" t="inlineStr">
        <is>
          <t>Mujeres</t>
        </is>
      </c>
      <c r="AO119" s="896" t="n"/>
      <c r="AP119" s="897" t="n"/>
      <c r="AQ119" s="897" t="n"/>
      <c r="AR119" s="897" t="n"/>
      <c r="AS119" s="856" t="n"/>
      <c r="AT119" s="87" t="n"/>
      <c r="AU119" s="87" t="n"/>
      <c r="AV119" s="87" t="n"/>
      <c r="AW119" s="87" t="n"/>
      <c r="AX119" s="87" t="n"/>
      <c r="AY119" s="87" t="n"/>
      <c r="AZ119" s="87" t="n"/>
      <c r="BA119" s="87" t="n"/>
      <c r="BB119" s="87" t="n"/>
      <c r="BC119" s="87" t="n"/>
      <c r="BD119" s="87" t="n"/>
      <c r="BE119" s="87" t="n"/>
      <c r="BF119" s="87" t="n"/>
      <c r="BG119" s="87" t="n"/>
      <c r="BH119" s="88" t="n"/>
      <c r="BI119" s="88" t="n"/>
      <c r="BJ119" s="88" t="n"/>
      <c r="BK119" s="88" t="n"/>
      <c r="BL119" s="88" t="n"/>
      <c r="BM119" s="88" t="n"/>
      <c r="BN119" s="88" t="n"/>
      <c r="BO119" s="88" t="n"/>
      <c r="BP119" s="88" t="n"/>
      <c r="BQ119" s="88" t="n"/>
      <c r="BR119" s="88" t="n"/>
      <c r="BS119" s="88" t="n"/>
      <c r="BT119" s="88" t="n"/>
      <c r="BU119" s="88" t="n"/>
      <c r="BV119" s="88" t="n"/>
      <c r="BW119" s="88" t="n"/>
      <c r="BX119" s="88" t="n"/>
      <c r="BY119" s="88" t="n"/>
      <c r="BZ119" s="87" t="n"/>
      <c r="CA119" s="89" t="n"/>
      <c r="CB119" s="89" t="n"/>
      <c r="CC119" s="89" t="n"/>
      <c r="CD119" s="89" t="n"/>
      <c r="CE119" s="89" t="n"/>
      <c r="CF119" s="89" t="n"/>
      <c r="CG119" s="419" t="n"/>
      <c r="CH119" s="419" t="n"/>
      <c r="CI119" s="419" t="n"/>
      <c r="CJ119" s="419" t="n"/>
      <c r="CK119" s="89" t="n"/>
      <c r="CL119" s="89" t="n"/>
      <c r="CM119" s="89" t="n"/>
      <c r="CN119" s="89" t="n"/>
      <c r="CO119" s="89" t="n"/>
      <c r="CP119" s="89" t="n"/>
      <c r="CQ119" s="89" t="n"/>
      <c r="CR119" s="89" t="n"/>
      <c r="CS119" s="89" t="n"/>
      <c r="CT119" s="89" t="n"/>
      <c r="CU119" s="89" t="n"/>
      <c r="CV119" s="89" t="n"/>
      <c r="CW119" s="89" t="n"/>
      <c r="CX119" s="89" t="n"/>
      <c r="CY119" s="89" t="n"/>
      <c r="CZ119" s="89" t="n"/>
      <c r="DA119" s="88" t="n"/>
      <c r="DB119" s="88" t="n"/>
      <c r="DC119" s="88" t="n"/>
      <c r="DD119" s="88" t="n"/>
      <c r="DE119" s="88" t="n"/>
      <c r="DF119" s="88" t="n"/>
      <c r="DG119" s="88" t="n"/>
      <c r="DH119" s="88" t="n"/>
      <c r="DI119" s="88" t="n"/>
      <c r="DJ119" s="88" t="n"/>
      <c r="DK119" s="88" t="n"/>
      <c r="DL119" s="88" t="n"/>
      <c r="DM119" s="88" t="n"/>
      <c r="DN119" s="88" t="n"/>
      <c r="DO119" s="88" t="n"/>
      <c r="DP119" s="88" t="n"/>
      <c r="DQ119" s="88" t="n"/>
      <c r="DR119" s="88" t="n"/>
      <c r="DS119" s="88" t="n"/>
      <c r="DT119" s="88" t="n"/>
      <c r="DU119" s="88" t="n"/>
      <c r="DV119" s="88" t="n"/>
      <c r="DW119" s="88" t="n"/>
      <c r="DX119" s="88" t="n"/>
      <c r="DY119" s="88" t="n"/>
      <c r="DZ119" s="88" t="n"/>
    </row>
    <row customHeight="1" ht="15.75" r="120" s="817">
      <c r="A120" s="430" t="inlineStr">
        <is>
          <t>ENFERMERA /O</t>
        </is>
      </c>
      <c r="B120" s="431">
        <f>SUM(C120:D120)</f>
        <v/>
      </c>
      <c r="C120" s="432">
        <f>SUM(E120+G120+I120+K120+M120+O120+Q120+S120+U120+W120+Y120+AA120+AC120+AE120+AG120+AI120+AK120+AM120)</f>
        <v/>
      </c>
      <c r="D120" s="433">
        <f>SUM(F120+H120+J120+L120+N120+P120+R120+T120+V120+X120+Z120+AB120+AD120+AF120+AH120+AJ120+AL120+AN120)</f>
        <v/>
      </c>
      <c r="E120" s="309" t="n"/>
      <c r="F120" s="310" t="n"/>
      <c r="G120" s="309" t="n"/>
      <c r="H120" s="311" t="n"/>
      <c r="I120" s="309" t="n"/>
      <c r="J120" s="311" t="n"/>
      <c r="K120" s="309" t="n"/>
      <c r="L120" s="311" t="n"/>
      <c r="M120" s="309" t="n"/>
      <c r="N120" s="311" t="n"/>
      <c r="O120" s="309" t="n"/>
      <c r="P120" s="311" t="n"/>
      <c r="Q120" s="413" t="n"/>
      <c r="R120" s="311" t="n"/>
      <c r="S120" s="309" t="n"/>
      <c r="T120" s="311" t="n"/>
      <c r="U120" s="413" t="n"/>
      <c r="V120" s="434" t="n"/>
      <c r="W120" s="434" t="n"/>
      <c r="X120" s="434" t="n"/>
      <c r="Y120" s="434" t="n"/>
      <c r="Z120" s="434" t="n"/>
      <c r="AA120" s="434" t="n"/>
      <c r="AB120" s="434" t="n"/>
      <c r="AC120" s="434" t="n"/>
      <c r="AD120" s="434" t="n"/>
      <c r="AE120" s="434" t="n"/>
      <c r="AF120" s="434" t="n"/>
      <c r="AG120" s="434" t="n"/>
      <c r="AH120" s="434" t="n"/>
      <c r="AI120" s="434" t="n"/>
      <c r="AJ120" s="434" t="n"/>
      <c r="AK120" s="434" t="n"/>
      <c r="AL120" s="435" t="n"/>
      <c r="AM120" s="435" t="n"/>
      <c r="AN120" s="311" t="n"/>
      <c r="AO120" s="436" t="n"/>
      <c r="AP120" s="437" t="n"/>
      <c r="AQ120" s="437" t="n"/>
      <c r="AR120" s="437" t="n"/>
      <c r="AS120" s="438" t="n"/>
      <c r="AT120" s="439" t="n"/>
      <c r="AU120" s="53" t="n"/>
      <c r="AV120" s="53" t="n"/>
      <c r="AW120" s="53" t="n"/>
      <c r="AX120" s="53" t="n"/>
      <c r="AY120" s="53" t="n"/>
      <c r="AZ120" s="53" t="n"/>
      <c r="BA120" s="53" t="n"/>
      <c r="BB120" s="53" t="n"/>
      <c r="BC120" s="87" t="n"/>
      <c r="BD120" s="87" t="n"/>
      <c r="BE120" s="87" t="n"/>
      <c r="BF120" s="87" t="n"/>
      <c r="BG120" s="87" t="n"/>
      <c r="BH120" s="88" t="n"/>
      <c r="BI120" s="88" t="n"/>
      <c r="BJ120" s="88" t="n"/>
      <c r="BK120" s="88" t="n"/>
      <c r="BL120" s="88" t="n"/>
      <c r="BM120" s="88" t="n"/>
      <c r="BN120" s="88" t="n"/>
      <c r="BO120" s="88" t="n"/>
      <c r="BP120" s="88" t="n"/>
      <c r="BQ120" s="88" t="n"/>
      <c r="BR120" s="88" t="n"/>
      <c r="BS120" s="88" t="n"/>
      <c r="BT120" s="88" t="n"/>
      <c r="BU120" s="88" t="n"/>
      <c r="BV120" s="88" t="n"/>
      <c r="BW120" s="88" t="n"/>
      <c r="BX120" s="88" t="n"/>
      <c r="BY120" s="88" t="n"/>
      <c r="BZ120" s="87" t="n"/>
      <c r="CA120" s="440" t="n"/>
      <c r="CB120" s="440" t="n"/>
      <c r="CC120" s="89" t="n"/>
      <c r="CD120" s="89" t="n"/>
      <c r="CE120" s="89" t="n"/>
      <c r="CF120" s="89" t="n"/>
      <c r="CG120" s="419" t="n">
        <v>0</v>
      </c>
      <c r="CH120" s="419" t="n">
        <v>0</v>
      </c>
      <c r="CI120" s="419" t="n"/>
      <c r="CJ120" s="419" t="n"/>
      <c r="CK120" s="89" t="n"/>
      <c r="CL120" s="89" t="n"/>
      <c r="CM120" s="89" t="n"/>
      <c r="CN120" s="89" t="n"/>
      <c r="CO120" s="89" t="n"/>
      <c r="CP120" s="89" t="n"/>
      <c r="CQ120" s="89" t="n"/>
      <c r="CR120" s="89" t="n"/>
      <c r="CS120" s="89" t="n"/>
      <c r="CT120" s="89" t="n"/>
      <c r="CU120" s="89" t="n"/>
      <c r="CV120" s="89" t="n"/>
      <c r="CW120" s="89" t="n"/>
      <c r="CX120" s="89" t="n"/>
      <c r="CY120" s="89" t="n"/>
      <c r="CZ120" s="89" t="n"/>
      <c r="DA120" s="88" t="n"/>
      <c r="DB120" s="88" t="n"/>
      <c r="DC120" s="88" t="n"/>
      <c r="DD120" s="88" t="n"/>
      <c r="DE120" s="88" t="n"/>
      <c r="DF120" s="88" t="n"/>
      <c r="DG120" s="88" t="n"/>
      <c r="DH120" s="88" t="n"/>
      <c r="DI120" s="88" t="n"/>
      <c r="DJ120" s="88" t="n"/>
      <c r="DK120" s="88" t="n"/>
      <c r="DL120" s="88" t="n"/>
      <c r="DM120" s="88" t="n"/>
      <c r="DN120" s="88" t="n"/>
      <c r="DO120" s="88" t="n"/>
      <c r="DP120" s="88" t="n"/>
      <c r="DQ120" s="88" t="n"/>
      <c r="DR120" s="88" t="n"/>
      <c r="DS120" s="88" t="n"/>
      <c r="DT120" s="88" t="n"/>
      <c r="DU120" s="88" t="n"/>
      <c r="DV120" s="88" t="n"/>
      <c r="DW120" s="88" t="n"/>
      <c r="DX120" s="88" t="n"/>
      <c r="DY120" s="88" t="n"/>
      <c r="DZ120" s="88" t="n"/>
    </row>
    <row customHeight="1" ht="15.75" r="121" s="817"/>
    <row customHeight="1" ht="30.75" r="122" s="817">
      <c r="A122" s="12" t="inlineStr">
        <is>
          <t>SECCIÓN L: CLASIFICACIÓN DE CONSULTA NUTRICIONAL POR GRUPO DE EDAD (Incluidas en sección B)</t>
        </is>
      </c>
      <c r="B122" s="88" t="n"/>
      <c r="C122" s="88" t="n"/>
      <c r="D122" s="88" t="n"/>
      <c r="E122" s="88" t="n"/>
      <c r="F122" s="88" t="n"/>
      <c r="G122" s="88" t="n"/>
      <c r="H122" s="88" t="n"/>
      <c r="I122" s="88" t="n"/>
      <c r="J122" s="88" t="n"/>
      <c r="K122" s="88" t="n"/>
      <c r="L122" s="88" t="n"/>
      <c r="M122" s="88" t="n"/>
      <c r="N122" s="88" t="n"/>
      <c r="O122" s="88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8" t="n"/>
      <c r="AD122" s="88" t="n"/>
      <c r="AE122" s="88" t="n"/>
      <c r="AF122" s="88" t="n"/>
      <c r="AG122" s="88" t="n"/>
      <c r="AH122" s="88" t="n"/>
      <c r="AI122" s="88" t="n"/>
      <c r="AJ122" s="88" t="n"/>
      <c r="AK122" s="88" t="n"/>
      <c r="AL122" s="88" t="n"/>
      <c r="AM122" s="88" t="n"/>
      <c r="AN122" s="88" t="n"/>
      <c r="AO122" s="441" t="n"/>
      <c r="AP122" s="441" t="n"/>
      <c r="AQ122" s="87" t="n"/>
      <c r="AR122" s="87" t="n"/>
      <c r="AS122" s="87" t="n"/>
      <c r="AT122" s="87" t="n"/>
      <c r="AU122" s="87" t="n"/>
      <c r="AV122" s="87" t="n"/>
      <c r="AW122" s="87" t="n"/>
      <c r="AX122" s="87" t="n"/>
      <c r="AY122" s="87" t="n"/>
      <c r="AZ122" s="87" t="n"/>
      <c r="BA122" s="87" t="n"/>
      <c r="BB122" s="87" t="n"/>
      <c r="BC122" s="87" t="n"/>
      <c r="BD122" s="87" t="n"/>
      <c r="BE122" s="87" t="n"/>
      <c r="BF122" s="87" t="n"/>
      <c r="BG122" s="88" t="n"/>
      <c r="BH122" s="88" t="n"/>
      <c r="BI122" s="88" t="n"/>
      <c r="BJ122" s="88" t="n"/>
      <c r="BK122" s="88" t="n"/>
      <c r="BL122" s="88" t="n"/>
      <c r="BM122" s="88" t="n"/>
      <c r="BN122" s="88" t="n"/>
      <c r="BO122" s="88" t="n"/>
      <c r="BP122" s="88" t="n"/>
      <c r="BQ122" s="88" t="n"/>
      <c r="BR122" s="88" t="n"/>
      <c r="BS122" s="88" t="n"/>
      <c r="BT122" s="88" t="n"/>
      <c r="BU122" s="88" t="n"/>
      <c r="BV122" s="88" t="n"/>
      <c r="BW122" s="88" t="n"/>
      <c r="BX122" s="88" t="n"/>
      <c r="BY122" s="88" t="n"/>
      <c r="BZ122" s="87" t="n"/>
      <c r="CA122" s="89" t="n"/>
      <c r="CB122" s="89" t="n"/>
      <c r="CC122" s="89" t="n"/>
      <c r="CD122" s="89" t="n"/>
      <c r="CE122" s="89" t="n"/>
      <c r="CF122" s="89" t="n"/>
      <c r="CG122" s="419" t="n"/>
      <c r="CH122" s="419" t="n"/>
      <c r="CI122" s="419" t="n"/>
      <c r="CJ122" s="419" t="n"/>
      <c r="CK122" s="89" t="n"/>
      <c r="CL122" s="89" t="n"/>
      <c r="CM122" s="89" t="n"/>
      <c r="CN122" s="89" t="n"/>
      <c r="CO122" s="89" t="n"/>
      <c r="CP122" s="89" t="n"/>
      <c r="CQ122" s="89" t="n"/>
      <c r="CR122" s="89" t="n"/>
      <c r="CS122" s="89" t="n"/>
      <c r="CT122" s="89" t="n"/>
      <c r="CU122" s="89" t="n"/>
      <c r="CV122" s="89" t="n"/>
      <c r="CW122" s="89" t="n"/>
      <c r="CX122" s="89" t="n"/>
      <c r="CY122" s="89" t="n"/>
      <c r="CZ122" s="89" t="n"/>
      <c r="DA122" s="88" t="n"/>
      <c r="DB122" s="88" t="n"/>
      <c r="DC122" s="88" t="n"/>
      <c r="DD122" s="88" t="n"/>
      <c r="DE122" s="88" t="n"/>
      <c r="DF122" s="88" t="n"/>
      <c r="DG122" s="88" t="n"/>
      <c r="DH122" s="88" t="n"/>
      <c r="DI122" s="88" t="n"/>
      <c r="DJ122" s="88" t="n"/>
      <c r="DK122" s="88" t="n"/>
      <c r="DL122" s="88" t="n"/>
      <c r="DM122" s="88" t="n"/>
      <c r="DN122" s="88" t="n"/>
      <c r="DO122" s="88" t="n"/>
      <c r="DP122" s="88" t="n"/>
      <c r="DQ122" s="88" t="n"/>
      <c r="DR122" s="88" t="n"/>
      <c r="DS122" s="88" t="n"/>
      <c r="DT122" s="88" t="n"/>
      <c r="DU122" s="88" t="n"/>
      <c r="DV122" s="88" t="n"/>
      <c r="DW122" s="88" t="n"/>
      <c r="DX122" s="88" t="n"/>
      <c r="DY122" s="88" t="n"/>
      <c r="DZ122" s="88" t="n"/>
    </row>
    <row customHeight="1" ht="15.75" r="123" s="817">
      <c r="A123" s="509" t="inlineStr">
        <is>
          <t>CLASIFICACIÓN</t>
        </is>
      </c>
      <c r="B123" s="569" t="inlineStr">
        <is>
          <t xml:space="preserve">TOTAL      </t>
        </is>
      </c>
      <c r="C123" s="832" t="n"/>
      <c r="D123" s="833" t="n"/>
      <c r="E123" s="851" t="inlineStr">
        <is>
          <t>POR DE EDAD (en años)</t>
        </is>
      </c>
      <c r="F123" s="824" t="n"/>
      <c r="G123" s="824" t="n"/>
      <c r="H123" s="824" t="n"/>
      <c r="I123" s="824" t="n"/>
      <c r="J123" s="824" t="n"/>
      <c r="K123" s="824" t="n"/>
      <c r="L123" s="824" t="n"/>
      <c r="M123" s="824" t="n"/>
      <c r="N123" s="824" t="n"/>
      <c r="O123" s="824" t="n"/>
      <c r="P123" s="824" t="n"/>
      <c r="Q123" s="824" t="n"/>
      <c r="R123" s="824" t="n"/>
      <c r="S123" s="824" t="n"/>
      <c r="T123" s="824" t="n"/>
      <c r="U123" s="824" t="n"/>
      <c r="V123" s="824" t="n"/>
      <c r="W123" s="824" t="n"/>
      <c r="X123" s="824" t="n"/>
      <c r="Y123" s="824" t="n"/>
      <c r="Z123" s="824" t="n"/>
      <c r="AA123" s="824" t="n"/>
      <c r="AB123" s="824" t="n"/>
      <c r="AC123" s="824" t="n"/>
      <c r="AD123" s="824" t="n"/>
      <c r="AE123" s="824" t="n"/>
      <c r="AF123" s="824" t="n"/>
      <c r="AG123" s="824" t="n"/>
      <c r="AH123" s="824" t="n"/>
      <c r="AI123" s="824" t="n"/>
      <c r="AJ123" s="824" t="n"/>
      <c r="AK123" s="824" t="n"/>
      <c r="AL123" s="824" t="n"/>
      <c r="AM123" s="824" t="n"/>
      <c r="AN123" s="852" t="n"/>
      <c r="AO123" s="884" t="inlineStr">
        <is>
          <t>Beneficiarios</t>
        </is>
      </c>
      <c r="AP123" s="834" t="inlineStr">
        <is>
          <t>Embarazadas</t>
        </is>
      </c>
      <c r="AQ123" s="87" t="n"/>
      <c r="AR123" s="87" t="n"/>
      <c r="AS123" s="87" t="n"/>
      <c r="AT123" s="87" t="n"/>
      <c r="AU123" s="87" t="n"/>
      <c r="AV123" s="87" t="n"/>
      <c r="AW123" s="87" t="n"/>
      <c r="AX123" s="87" t="n"/>
      <c r="AY123" s="87" t="n"/>
      <c r="AZ123" s="87" t="n"/>
      <c r="BA123" s="87" t="n"/>
      <c r="BB123" s="87" t="n"/>
      <c r="BC123" s="87" t="n"/>
      <c r="BD123" s="87" t="n"/>
      <c r="BE123" s="87" t="n"/>
      <c r="BF123" s="87" t="n"/>
      <c r="BG123" s="88" t="n"/>
      <c r="BH123" s="88" t="n"/>
      <c r="BI123" s="88" t="n"/>
      <c r="BJ123" s="88" t="n"/>
      <c r="BK123" s="88" t="n"/>
      <c r="BL123" s="88" t="n"/>
      <c r="BM123" s="88" t="n"/>
      <c r="BN123" s="88" t="n"/>
      <c r="BO123" s="88" t="n"/>
      <c r="BP123" s="88" t="n"/>
      <c r="BQ123" s="88" t="n"/>
      <c r="BR123" s="88" t="n"/>
      <c r="BS123" s="88" t="n"/>
      <c r="BT123" s="88" t="n"/>
      <c r="BU123" s="88" t="n"/>
      <c r="BV123" s="88" t="n"/>
      <c r="BW123" s="88" t="n"/>
      <c r="BX123" s="88" t="n"/>
      <c r="BY123" s="88" t="n"/>
      <c r="BZ123" s="87" t="n"/>
      <c r="CA123" s="89" t="n"/>
      <c r="CB123" s="89" t="n"/>
      <c r="CC123" s="89" t="n"/>
      <c r="CD123" s="89" t="n"/>
      <c r="CE123" s="89" t="n"/>
      <c r="CF123" s="89" t="n"/>
      <c r="CG123" s="419" t="n"/>
      <c r="CH123" s="419" t="n"/>
      <c r="CI123" s="419" t="n"/>
      <c r="CJ123" s="419" t="n"/>
      <c r="CK123" s="89" t="n"/>
      <c r="CL123" s="89" t="n"/>
      <c r="CM123" s="89" t="n"/>
      <c r="CN123" s="89" t="n"/>
      <c r="CO123" s="89" t="n"/>
      <c r="CP123" s="89" t="n"/>
      <c r="CQ123" s="89" t="n"/>
      <c r="CR123" s="89" t="n"/>
      <c r="CS123" s="89" t="n"/>
      <c r="CT123" s="89" t="n"/>
      <c r="CU123" s="89" t="n"/>
      <c r="CV123" s="89" t="n"/>
      <c r="CW123" s="89" t="n"/>
      <c r="CX123" s="89" t="n"/>
      <c r="CY123" s="89" t="n"/>
      <c r="CZ123" s="89" t="n"/>
      <c r="DA123" s="88" t="n"/>
      <c r="DB123" s="88" t="n"/>
      <c r="DC123" s="88" t="n"/>
      <c r="DD123" s="88" t="n"/>
      <c r="DE123" s="88" t="n"/>
      <c r="DF123" s="88" t="n"/>
      <c r="DG123" s="88" t="n"/>
      <c r="DH123" s="88" t="n"/>
      <c r="DI123" s="88" t="n"/>
      <c r="DJ123" s="88" t="n"/>
      <c r="DK123" s="88" t="n"/>
      <c r="DL123" s="88" t="n"/>
      <c r="DM123" s="88" t="n"/>
      <c r="DN123" s="88" t="n"/>
      <c r="DO123" s="88" t="n"/>
      <c r="DP123" s="88" t="n"/>
      <c r="DQ123" s="88" t="n"/>
      <c r="DR123" s="88" t="n"/>
      <c r="DS123" s="88" t="n"/>
      <c r="DT123" s="88" t="n"/>
      <c r="DU123" s="88" t="n"/>
      <c r="DV123" s="88" t="n"/>
      <c r="DW123" s="88" t="n"/>
      <c r="DX123" s="88" t="n"/>
      <c r="DY123" s="88" t="n"/>
      <c r="DZ123" s="88" t="n"/>
    </row>
    <row customHeight="1" ht="15.75" r="124" s="817">
      <c r="A124" s="831" t="n"/>
      <c r="B124" s="847" t="n"/>
      <c r="C124" s="819" t="n"/>
      <c r="D124" s="848" t="n"/>
      <c r="E124" s="839" t="inlineStr">
        <is>
          <t>Menor 
de 1</t>
        </is>
      </c>
      <c r="F124" s="838" t="n"/>
      <c r="G124" s="839" t="inlineStr">
        <is>
          <t>1 a 4</t>
        </is>
      </c>
      <c r="H124" s="838" t="n"/>
      <c r="I124" s="839" t="inlineStr">
        <is>
          <t>5 a 9</t>
        </is>
      </c>
      <c r="J124" s="838" t="n"/>
      <c r="K124" s="839" t="inlineStr">
        <is>
          <t>10 a 14</t>
        </is>
      </c>
      <c r="L124" s="838" t="n"/>
      <c r="M124" s="839" t="inlineStr">
        <is>
          <t>15 a 19</t>
        </is>
      </c>
      <c r="N124" s="838" t="n"/>
      <c r="O124" s="839" t="inlineStr">
        <is>
          <t>20 a 24</t>
        </is>
      </c>
      <c r="P124" s="838" t="n"/>
      <c r="Q124" s="890" t="inlineStr">
        <is>
          <t>25 - 29</t>
        </is>
      </c>
      <c r="R124" s="838" t="n"/>
      <c r="S124" s="839" t="inlineStr">
        <is>
          <t>30 - 34</t>
        </is>
      </c>
      <c r="T124" s="838" t="n"/>
      <c r="U124" s="839" t="inlineStr">
        <is>
          <t>35 - 39</t>
        </is>
      </c>
      <c r="V124" s="838" t="n"/>
      <c r="W124" s="839" t="inlineStr">
        <is>
          <t>40 - 44</t>
        </is>
      </c>
      <c r="X124" s="838" t="n"/>
      <c r="Y124" s="839" t="inlineStr">
        <is>
          <t>45 - 49</t>
        </is>
      </c>
      <c r="Z124" s="838" t="n"/>
      <c r="AA124" s="839" t="inlineStr">
        <is>
          <t>50 - 54</t>
        </is>
      </c>
      <c r="AB124" s="838" t="n"/>
      <c r="AC124" s="839" t="inlineStr">
        <is>
          <t>55 - 59</t>
        </is>
      </c>
      <c r="AD124" s="838" t="n"/>
      <c r="AE124" s="839" t="inlineStr">
        <is>
          <t>60 - 64</t>
        </is>
      </c>
      <c r="AF124" s="838" t="n"/>
      <c r="AG124" s="839" t="inlineStr">
        <is>
          <t>65 - 69</t>
        </is>
      </c>
      <c r="AH124" s="838" t="n"/>
      <c r="AI124" s="839" t="inlineStr">
        <is>
          <t>70 - 74</t>
        </is>
      </c>
      <c r="AJ124" s="838" t="n"/>
      <c r="AK124" s="839" t="inlineStr">
        <is>
          <t>75 - 79</t>
        </is>
      </c>
      <c r="AL124" s="838" t="n"/>
      <c r="AM124" s="898" t="inlineStr">
        <is>
          <t>80 y mas</t>
        </is>
      </c>
      <c r="AN124" s="854" t="n"/>
      <c r="AO124" s="837" t="n"/>
      <c r="AP124" s="840" t="n"/>
      <c r="AQ124" s="87" t="n"/>
      <c r="AR124" s="87" t="n"/>
      <c r="AS124" s="87" t="n"/>
      <c r="AT124" s="87" t="n"/>
      <c r="AU124" s="87" t="n"/>
      <c r="AV124" s="87" t="n"/>
      <c r="AW124" s="87" t="n"/>
      <c r="AX124" s="87" t="n"/>
      <c r="AY124" s="87" t="n"/>
      <c r="AZ124" s="87" t="n"/>
      <c r="BA124" s="87" t="n"/>
      <c r="BB124" s="87" t="n"/>
      <c r="BC124" s="87" t="n"/>
      <c r="BD124" s="87" t="n"/>
      <c r="BE124" s="87" t="n"/>
      <c r="BF124" s="87" t="n"/>
      <c r="BG124" s="88" t="n"/>
      <c r="BH124" s="88" t="n"/>
      <c r="BI124" s="88" t="n"/>
      <c r="BJ124" s="88" t="n"/>
      <c r="BK124" s="88" t="n"/>
      <c r="BL124" s="88" t="n"/>
      <c r="BM124" s="88" t="n"/>
      <c r="BN124" s="88" t="n"/>
      <c r="BO124" s="88" t="n"/>
      <c r="BP124" s="88" t="n"/>
      <c r="BQ124" s="88" t="n"/>
      <c r="BR124" s="88" t="n"/>
      <c r="BS124" s="88" t="n"/>
      <c r="BT124" s="88" t="n"/>
      <c r="BU124" s="88" t="n"/>
      <c r="BV124" s="88" t="n"/>
      <c r="BW124" s="88" t="n"/>
      <c r="BX124" s="88" t="n"/>
      <c r="BY124" s="88" t="n"/>
      <c r="BZ124" s="87" t="n"/>
      <c r="CA124" s="89" t="n"/>
      <c r="CB124" s="89" t="n"/>
      <c r="CC124" s="89" t="n"/>
      <c r="CD124" s="89" t="n"/>
      <c r="CE124" s="89" t="n"/>
      <c r="CF124" s="89" t="n"/>
      <c r="CG124" s="419" t="n"/>
      <c r="CH124" s="419" t="n"/>
      <c r="CI124" s="419" t="n"/>
      <c r="CJ124" s="419" t="n"/>
      <c r="CK124" s="89" t="n"/>
      <c r="CL124" s="89" t="n"/>
      <c r="CM124" s="89" t="n"/>
      <c r="CN124" s="89" t="n"/>
      <c r="CO124" s="89" t="n"/>
      <c r="CP124" s="89" t="n"/>
      <c r="CQ124" s="89" t="n"/>
      <c r="CR124" s="89" t="n"/>
      <c r="CS124" s="89" t="n"/>
      <c r="CT124" s="89" t="n"/>
      <c r="CU124" s="89" t="n"/>
      <c r="CV124" s="89" t="n"/>
      <c r="CW124" s="89" t="n"/>
      <c r="CX124" s="89" t="n"/>
      <c r="CY124" s="89" t="n"/>
      <c r="CZ124" s="89" t="n"/>
      <c r="DA124" s="88" t="n"/>
      <c r="DB124" s="88" t="n"/>
      <c r="DC124" s="88" t="n"/>
      <c r="DD124" s="88" t="n"/>
      <c r="DE124" s="88" t="n"/>
      <c r="DF124" s="88" t="n"/>
      <c r="DG124" s="88" t="n"/>
      <c r="DH124" s="88" t="n"/>
      <c r="DI124" s="88" t="n"/>
      <c r="DJ124" s="88" t="n"/>
      <c r="DK124" s="88" t="n"/>
      <c r="DL124" s="88" t="n"/>
      <c r="DM124" s="88" t="n"/>
      <c r="DN124" s="88" t="n"/>
      <c r="DO124" s="88" t="n"/>
      <c r="DP124" s="88" t="n"/>
      <c r="DQ124" s="88" t="n"/>
      <c r="DR124" s="88" t="n"/>
      <c r="DS124" s="88" t="n"/>
      <c r="DT124" s="88" t="n"/>
      <c r="DU124" s="88" t="n"/>
      <c r="DV124" s="88" t="n"/>
      <c r="DW124" s="88" t="n"/>
      <c r="DX124" s="88" t="n"/>
      <c r="DY124" s="88" t="n"/>
      <c r="DZ124" s="88" t="n"/>
    </row>
    <row customHeight="1" ht="15.75" r="125" s="817">
      <c r="A125" s="828" t="n"/>
      <c r="B125" s="102" t="inlineStr">
        <is>
          <t>Ambos Sexos</t>
        </is>
      </c>
      <c r="C125" s="32" t="inlineStr">
        <is>
          <t>Hombres</t>
        </is>
      </c>
      <c r="D125" s="280" t="inlineStr">
        <is>
          <t>Mujeres</t>
        </is>
      </c>
      <c r="E125" s="102" t="inlineStr">
        <is>
          <t>Hombres</t>
        </is>
      </c>
      <c r="F125" s="30" t="inlineStr">
        <is>
          <t>Mujeres</t>
        </is>
      </c>
      <c r="G125" s="102" t="inlineStr">
        <is>
          <t>Hombres</t>
        </is>
      </c>
      <c r="H125" s="30" t="inlineStr">
        <is>
          <t>Mujeres</t>
        </is>
      </c>
      <c r="I125" s="102" t="inlineStr">
        <is>
          <t>Hombres</t>
        </is>
      </c>
      <c r="J125" s="30" t="inlineStr">
        <is>
          <t>Mujeres</t>
        </is>
      </c>
      <c r="K125" s="102" t="inlineStr">
        <is>
          <t>Hombres</t>
        </is>
      </c>
      <c r="L125" s="30" t="inlineStr">
        <is>
          <t>Mujeres</t>
        </is>
      </c>
      <c r="M125" s="102" t="inlineStr">
        <is>
          <t>Hombres</t>
        </is>
      </c>
      <c r="N125" s="30" t="inlineStr">
        <is>
          <t>Mujeres</t>
        </is>
      </c>
      <c r="O125" s="102" t="inlineStr">
        <is>
          <t>Hombres</t>
        </is>
      </c>
      <c r="P125" s="30" t="inlineStr">
        <is>
          <t>Mujeres</t>
        </is>
      </c>
      <c r="Q125" s="102" t="inlineStr">
        <is>
          <t>Hombres</t>
        </is>
      </c>
      <c r="R125" s="30" t="inlineStr">
        <is>
          <t>Mujeres</t>
        </is>
      </c>
      <c r="S125" s="102" t="inlineStr">
        <is>
          <t>Hombres</t>
        </is>
      </c>
      <c r="T125" s="30" t="inlineStr">
        <is>
          <t>Mujeres</t>
        </is>
      </c>
      <c r="U125" s="102" t="inlineStr">
        <is>
          <t>Hombres</t>
        </is>
      </c>
      <c r="V125" s="30" t="inlineStr">
        <is>
          <t>Mujeres</t>
        </is>
      </c>
      <c r="W125" s="102" t="inlineStr">
        <is>
          <t>Hombres</t>
        </is>
      </c>
      <c r="X125" s="30" t="inlineStr">
        <is>
          <t>Mujeres</t>
        </is>
      </c>
      <c r="Y125" s="102" t="inlineStr">
        <is>
          <t>Hombres</t>
        </is>
      </c>
      <c r="Z125" s="30" t="inlineStr">
        <is>
          <t>Mujeres</t>
        </is>
      </c>
      <c r="AA125" s="102" t="inlineStr">
        <is>
          <t>Hombres</t>
        </is>
      </c>
      <c r="AB125" s="30" t="inlineStr">
        <is>
          <t>Mujeres</t>
        </is>
      </c>
      <c r="AC125" s="102" t="inlineStr">
        <is>
          <t>Hombres</t>
        </is>
      </c>
      <c r="AD125" s="30" t="inlineStr">
        <is>
          <t>Mujeres</t>
        </is>
      </c>
      <c r="AE125" s="102" t="inlineStr">
        <is>
          <t>Hombres</t>
        </is>
      </c>
      <c r="AF125" s="30" t="inlineStr">
        <is>
          <t>Mujeres</t>
        </is>
      </c>
      <c r="AG125" s="102" t="inlineStr">
        <is>
          <t>Hombres</t>
        </is>
      </c>
      <c r="AH125" s="30" t="inlineStr">
        <is>
          <t>Mujeres</t>
        </is>
      </c>
      <c r="AI125" s="102" t="inlineStr">
        <is>
          <t>Hombres</t>
        </is>
      </c>
      <c r="AJ125" s="30" t="inlineStr">
        <is>
          <t>Mujeres</t>
        </is>
      </c>
      <c r="AK125" s="102" t="inlineStr">
        <is>
          <t>Hombres</t>
        </is>
      </c>
      <c r="AL125" s="30" t="inlineStr">
        <is>
          <t>Mujeres</t>
        </is>
      </c>
      <c r="AM125" s="102" t="inlineStr">
        <is>
          <t>Hombres</t>
        </is>
      </c>
      <c r="AN125" s="215" t="inlineStr">
        <is>
          <t>Mujeres</t>
        </is>
      </c>
      <c r="AO125" s="848" t="n"/>
      <c r="AP125" s="830" t="n"/>
      <c r="AQ125" s="87" t="n"/>
      <c r="AR125" s="87" t="n"/>
      <c r="AS125" s="87" t="n"/>
      <c r="AT125" s="87" t="n"/>
      <c r="AU125" s="87" t="n"/>
      <c r="AV125" s="87" t="n"/>
      <c r="AW125" s="87" t="n"/>
      <c r="AX125" s="87" t="n"/>
      <c r="AY125" s="87" t="n"/>
      <c r="AZ125" s="87" t="n"/>
      <c r="BA125" s="87" t="n"/>
      <c r="BB125" s="87" t="n"/>
      <c r="BC125" s="87" t="n"/>
      <c r="BD125" s="87" t="n"/>
      <c r="BE125" s="87" t="n"/>
      <c r="BF125" s="87" t="n"/>
      <c r="BG125" s="88" t="n"/>
      <c r="BH125" s="88" t="n"/>
      <c r="BI125" s="88" t="n"/>
      <c r="BJ125" s="88" t="n"/>
      <c r="BK125" s="88" t="n"/>
      <c r="BL125" s="88" t="n"/>
      <c r="BM125" s="88" t="n"/>
      <c r="BN125" s="88" t="n"/>
      <c r="BO125" s="88" t="n"/>
      <c r="BP125" s="88" t="n"/>
      <c r="BQ125" s="88" t="n"/>
      <c r="BR125" s="88" t="n"/>
      <c r="BS125" s="88" t="n"/>
      <c r="BT125" s="88" t="n"/>
      <c r="BU125" s="88" t="n"/>
      <c r="BV125" s="88" t="n"/>
      <c r="BW125" s="88" t="n"/>
      <c r="BX125" s="88" t="n"/>
      <c r="BY125" s="88" t="n"/>
      <c r="BZ125" s="87" t="n"/>
      <c r="CA125" s="89" t="n"/>
      <c r="CB125" s="89" t="n"/>
      <c r="CC125" s="89" t="n"/>
      <c r="CD125" s="89" t="n"/>
      <c r="CE125" s="89" t="n"/>
      <c r="CF125" s="89" t="n"/>
      <c r="CG125" s="419" t="n"/>
      <c r="CH125" s="419" t="n"/>
      <c r="CI125" s="419" t="n"/>
      <c r="CJ125" s="419" t="n"/>
      <c r="CK125" s="89" t="n"/>
      <c r="CL125" s="89" t="n"/>
      <c r="CM125" s="89" t="n"/>
      <c r="CN125" s="89" t="n"/>
      <c r="CO125" s="89" t="n"/>
      <c r="CP125" s="89" t="n"/>
      <c r="CQ125" s="89" t="n"/>
      <c r="CR125" s="89" t="n"/>
      <c r="CS125" s="89" t="n"/>
      <c r="CT125" s="89" t="n"/>
      <c r="CU125" s="89" t="n"/>
      <c r="CV125" s="89" t="n"/>
      <c r="CW125" s="89" t="n"/>
      <c r="CX125" s="89" t="n"/>
      <c r="CY125" s="89" t="n"/>
      <c r="CZ125" s="89" t="n"/>
      <c r="DA125" s="88" t="n"/>
      <c r="DB125" s="88" t="n"/>
      <c r="DC125" s="88" t="n"/>
      <c r="DD125" s="88" t="n"/>
      <c r="DE125" s="88" t="n"/>
      <c r="DF125" s="88" t="n"/>
      <c r="DG125" s="88" t="n"/>
      <c r="DH125" s="88" t="n"/>
      <c r="DI125" s="88" t="n"/>
      <c r="DJ125" s="88" t="n"/>
      <c r="DK125" s="88" t="n"/>
      <c r="DL125" s="88" t="n"/>
      <c r="DM125" s="88" t="n"/>
      <c r="DN125" s="88" t="n"/>
      <c r="DO125" s="88" t="n"/>
      <c r="DP125" s="88" t="n"/>
      <c r="DQ125" s="88" t="n"/>
      <c r="DR125" s="88" t="n"/>
      <c r="DS125" s="88" t="n"/>
      <c r="DT125" s="88" t="n"/>
      <c r="DU125" s="88" t="n"/>
      <c r="DV125" s="88" t="n"/>
      <c r="DW125" s="88" t="n"/>
      <c r="DX125" s="88" t="n"/>
      <c r="DY125" s="88" t="n"/>
      <c r="DZ125" s="88" t="n"/>
    </row>
    <row customHeight="1" ht="15.75" r="126" s="817">
      <c r="A126" s="443" t="inlineStr">
        <is>
          <t>MAL NUTRICIÓN POR DÉFICIT</t>
        </is>
      </c>
      <c r="B126" s="444">
        <f>SUM(C126:D126)</f>
        <v/>
      </c>
      <c r="C126" s="445">
        <f>SUM(E126+G126+I126+K126+M126+O126+Q126+S126+U126+W126+Y126+AA126+AC126+AE126+AG126+AI126+AK126+AM126)</f>
        <v/>
      </c>
      <c r="D126" s="446">
        <f>SUM(F126+H126+J126+L126+N126+P126+R126+T126+V126+X126+Z126+AB126+AD126+AF126+AH126+AJ126+AL126+AN126)</f>
        <v/>
      </c>
      <c r="E126" s="124" t="n"/>
      <c r="F126" s="295" t="n"/>
      <c r="G126" s="124" t="n"/>
      <c r="H126" s="123" t="n"/>
      <c r="I126" s="124" t="n"/>
      <c r="J126" s="123" t="n"/>
      <c r="K126" s="124" t="n"/>
      <c r="L126" s="123" t="n"/>
      <c r="M126" s="124" t="n"/>
      <c r="N126" s="123" t="n"/>
      <c r="O126" s="124" t="n"/>
      <c r="P126" s="123" t="n"/>
      <c r="Q126" s="122" t="n"/>
      <c r="R126" s="123" t="n"/>
      <c r="S126" s="124" t="n"/>
      <c r="T126" s="123" t="n"/>
      <c r="U126" s="124" t="n"/>
      <c r="V126" s="123" t="n"/>
      <c r="W126" s="124" t="n"/>
      <c r="X126" s="123" t="n"/>
      <c r="Y126" s="124" t="n"/>
      <c r="Z126" s="123" t="n"/>
      <c r="AA126" s="124" t="n"/>
      <c r="AB126" s="123" t="n"/>
      <c r="AC126" s="124" t="n"/>
      <c r="AD126" s="123" t="n"/>
      <c r="AE126" s="124" t="n"/>
      <c r="AF126" s="123" t="n"/>
      <c r="AG126" s="124" t="n"/>
      <c r="AH126" s="123" t="n"/>
      <c r="AI126" s="124" t="n"/>
      <c r="AJ126" s="123" t="n"/>
      <c r="AK126" s="124" t="n"/>
      <c r="AL126" s="123" t="n"/>
      <c r="AM126" s="447" t="n"/>
      <c r="AN126" s="230" t="n"/>
      <c r="AO126" s="448" t="n"/>
      <c r="AP126" s="449" t="n"/>
      <c r="AQ126" s="52" t="n"/>
      <c r="AR126" s="53" t="n"/>
      <c r="AS126" s="53" t="n"/>
      <c r="AT126" s="53" t="n"/>
      <c r="AU126" s="53" t="n"/>
      <c r="AV126" s="53" t="n"/>
      <c r="AW126" s="53" t="n"/>
      <c r="AX126" s="53" t="n"/>
      <c r="AY126" s="53" t="n"/>
      <c r="AZ126" s="53" t="n"/>
      <c r="BA126" s="53" t="n"/>
      <c r="BB126" s="53" t="n"/>
      <c r="BC126" s="87" t="n"/>
      <c r="BD126" s="87" t="n"/>
      <c r="BE126" s="87" t="n"/>
      <c r="BF126" s="87" t="n"/>
      <c r="BG126" s="88" t="n"/>
      <c r="BH126" s="88" t="n"/>
      <c r="BI126" s="88" t="n"/>
      <c r="BJ126" s="88" t="n"/>
      <c r="BK126" s="88" t="n"/>
      <c r="BL126" s="88" t="n"/>
      <c r="BM126" s="88" t="n"/>
      <c r="BN126" s="88" t="n"/>
      <c r="BO126" s="88" t="n"/>
      <c r="BP126" s="88" t="n"/>
      <c r="BQ126" s="88" t="n"/>
      <c r="BR126" s="88" t="n"/>
      <c r="BS126" s="88" t="n"/>
      <c r="BT126" s="88" t="n"/>
      <c r="BU126" s="88" t="n"/>
      <c r="BV126" s="88" t="n"/>
      <c r="BW126" s="88" t="n"/>
      <c r="BX126" s="88" t="n"/>
      <c r="BY126" s="88" t="n"/>
      <c r="BZ126" s="87" t="n"/>
      <c r="CA126" s="440" t="n"/>
      <c r="CB126" s="440" t="n"/>
      <c r="CC126" s="440" t="n"/>
      <c r="CD126" s="89" t="n"/>
      <c r="CE126" s="89" t="n"/>
      <c r="CF126" s="89" t="n"/>
      <c r="CG126" s="419" t="n">
        <v>0</v>
      </c>
      <c r="CH126" s="419" t="n">
        <v>0</v>
      </c>
      <c r="CI126" s="419" t="n">
        <v>0</v>
      </c>
      <c r="CJ126" s="419" t="n"/>
      <c r="CK126" s="89" t="n"/>
      <c r="CL126" s="89" t="n"/>
      <c r="CM126" s="89" t="n"/>
      <c r="CN126" s="89" t="n"/>
      <c r="CO126" s="89" t="n"/>
      <c r="CP126" s="89" t="n"/>
      <c r="CQ126" s="89" t="n"/>
      <c r="CR126" s="89" t="n"/>
      <c r="CS126" s="89" t="n"/>
      <c r="CT126" s="89" t="n"/>
      <c r="CU126" s="89" t="n"/>
      <c r="CV126" s="89" t="n"/>
      <c r="CW126" s="89" t="n"/>
      <c r="CX126" s="89" t="n"/>
      <c r="CY126" s="89" t="n"/>
      <c r="CZ126" s="89" t="n"/>
      <c r="DA126" s="88" t="n"/>
      <c r="DB126" s="88" t="n"/>
      <c r="DC126" s="88" t="n"/>
      <c r="DD126" s="88" t="n"/>
      <c r="DE126" s="88" t="n"/>
      <c r="DF126" s="88" t="n"/>
      <c r="DG126" s="88" t="n"/>
      <c r="DH126" s="88" t="n"/>
      <c r="DI126" s="88" t="n"/>
      <c r="DJ126" s="88" t="n"/>
      <c r="DK126" s="88" t="n"/>
      <c r="DL126" s="88" t="n"/>
      <c r="DM126" s="88" t="n"/>
      <c r="DN126" s="88" t="n"/>
      <c r="DO126" s="88" t="n"/>
      <c r="DP126" s="88" t="n"/>
      <c r="DQ126" s="88" t="n"/>
      <c r="DR126" s="88" t="n"/>
      <c r="DS126" s="88" t="n"/>
      <c r="DT126" s="88" t="n"/>
      <c r="DU126" s="88" t="n"/>
      <c r="DV126" s="88" t="n"/>
      <c r="DW126" s="88" t="n"/>
      <c r="DX126" s="88" t="n"/>
      <c r="DY126" s="88" t="n"/>
      <c r="DZ126" s="88" t="n"/>
    </row>
    <row customHeight="1" ht="15.75" r="127" s="817">
      <c r="A127" s="443" t="inlineStr">
        <is>
          <t>MAL NUTRICIÓN POR EXCESO</t>
        </is>
      </c>
      <c r="B127" s="444">
        <f>SUM(C127:D127)</f>
        <v/>
      </c>
      <c r="C127" s="445">
        <f>SUM(E127+G127+I127+K127+M127+O127+Q127+S127+U127+W127+Y127+AA127+AC127+AE127+AG127+AI127+AK127+AM127)</f>
        <v/>
      </c>
      <c r="D127" s="446">
        <f>SUM(F127+H127+J127+L127+N127+P127+R127+T127+V127+X127+Z127+AB127+AD127+AF127+AH127+AJ127+AL127+AN127)</f>
        <v/>
      </c>
      <c r="E127" s="56" t="n"/>
      <c r="F127" s="329" t="n"/>
      <c r="G127" s="56" t="n"/>
      <c r="H127" s="112" t="n"/>
      <c r="I127" s="56" t="n"/>
      <c r="J127" s="112" t="n"/>
      <c r="K127" s="56" t="n"/>
      <c r="L127" s="112" t="n"/>
      <c r="M127" s="56" t="n"/>
      <c r="N127" s="112" t="n"/>
      <c r="O127" s="56" t="n"/>
      <c r="P127" s="112" t="n"/>
      <c r="Q127" s="111" t="n"/>
      <c r="R127" s="112" t="n"/>
      <c r="S127" s="56" t="n"/>
      <c r="T127" s="112" t="n"/>
      <c r="U127" s="56" t="n"/>
      <c r="V127" s="112" t="n"/>
      <c r="W127" s="56" t="n"/>
      <c r="X127" s="112" t="n"/>
      <c r="Y127" s="56" t="n"/>
      <c r="Z127" s="112" t="n"/>
      <c r="AA127" s="56" t="n"/>
      <c r="AB127" s="112" t="n"/>
      <c r="AC127" s="56" t="n"/>
      <c r="AD127" s="112" t="n"/>
      <c r="AE127" s="56" t="n"/>
      <c r="AF127" s="112" t="n"/>
      <c r="AG127" s="56" t="n"/>
      <c r="AH127" s="112" t="n"/>
      <c r="AI127" s="56" t="n"/>
      <c r="AJ127" s="112" t="n"/>
      <c r="AK127" s="56" t="n"/>
      <c r="AL127" s="112" t="n"/>
      <c r="AM127" s="450" t="n"/>
      <c r="AN127" s="235" t="n"/>
      <c r="AO127" s="451" t="n"/>
      <c r="AP127" s="452" t="n"/>
      <c r="AQ127" s="52" t="n"/>
      <c r="AR127" s="53" t="n"/>
      <c r="AS127" s="53" t="n"/>
      <c r="AT127" s="53" t="n"/>
      <c r="AU127" s="53" t="n"/>
      <c r="AV127" s="53" t="n"/>
      <c r="AW127" s="53" t="n"/>
      <c r="AX127" s="53" t="n"/>
      <c r="AY127" s="53" t="n"/>
      <c r="AZ127" s="53" t="n"/>
      <c r="BA127" s="53" t="n"/>
      <c r="BB127" s="53" t="n"/>
      <c r="BC127" s="87" t="n"/>
      <c r="BD127" s="87" t="n"/>
      <c r="BE127" s="87" t="n"/>
      <c r="BF127" s="87" t="n"/>
      <c r="BG127" s="88" t="n"/>
      <c r="BH127" s="88" t="n"/>
      <c r="BI127" s="88" t="n"/>
      <c r="BJ127" s="88" t="n"/>
      <c r="BK127" s="88" t="n"/>
      <c r="BL127" s="88" t="n"/>
      <c r="BM127" s="88" t="n"/>
      <c r="BN127" s="88" t="n"/>
      <c r="BO127" s="88" t="n"/>
      <c r="BP127" s="88" t="n"/>
      <c r="BQ127" s="88" t="n"/>
      <c r="BR127" s="88" t="n"/>
      <c r="BS127" s="88" t="n"/>
      <c r="BT127" s="88" t="n"/>
      <c r="BU127" s="88" t="n"/>
      <c r="BV127" s="88" t="n"/>
      <c r="BW127" s="88" t="n"/>
      <c r="BX127" s="88" t="n"/>
      <c r="BY127" s="88" t="n"/>
      <c r="BZ127" s="87" t="n"/>
      <c r="CA127" s="89" t="n"/>
      <c r="CB127" s="89" t="n"/>
      <c r="CC127" s="89" t="n"/>
      <c r="CD127" s="89" t="n"/>
      <c r="CE127" s="89" t="n"/>
      <c r="CF127" s="89" t="n"/>
      <c r="CG127" s="419" t="n">
        <v>0</v>
      </c>
      <c r="CH127" s="419" t="n">
        <v>0</v>
      </c>
      <c r="CI127" s="419" t="n">
        <v>0</v>
      </c>
      <c r="CJ127" s="419" t="n"/>
      <c r="CK127" s="89" t="n"/>
      <c r="CL127" s="89" t="n"/>
      <c r="CM127" s="89" t="n"/>
      <c r="CN127" s="89" t="n"/>
      <c r="CO127" s="89" t="n"/>
      <c r="CP127" s="89" t="n"/>
      <c r="CQ127" s="89" t="n"/>
      <c r="CR127" s="89" t="n"/>
      <c r="CS127" s="89" t="n"/>
      <c r="CT127" s="89" t="n"/>
      <c r="CU127" s="89" t="n"/>
      <c r="CV127" s="89" t="n"/>
      <c r="CW127" s="89" t="n"/>
      <c r="CX127" s="89" t="n"/>
      <c r="CY127" s="89" t="n"/>
      <c r="CZ127" s="89" t="n"/>
      <c r="DA127" s="88" t="n"/>
      <c r="DB127" s="88" t="n"/>
      <c r="DC127" s="88" t="n"/>
      <c r="DD127" s="88" t="n"/>
      <c r="DE127" s="88" t="n"/>
      <c r="DF127" s="88" t="n"/>
      <c r="DG127" s="88" t="n"/>
      <c r="DH127" s="88" t="n"/>
      <c r="DI127" s="88" t="n"/>
      <c r="DJ127" s="88" t="n"/>
      <c r="DK127" s="88" t="n"/>
      <c r="DL127" s="88" t="n"/>
      <c r="DM127" s="88" t="n"/>
      <c r="DN127" s="88" t="n"/>
      <c r="DO127" s="88" t="n"/>
      <c r="DP127" s="88" t="n"/>
      <c r="DQ127" s="88" t="n"/>
      <c r="DR127" s="88" t="n"/>
      <c r="DS127" s="88" t="n"/>
      <c r="DT127" s="88" t="n"/>
      <c r="DU127" s="88" t="n"/>
      <c r="DV127" s="88" t="n"/>
      <c r="DW127" s="88" t="n"/>
      <c r="DX127" s="88" t="n"/>
      <c r="DY127" s="88" t="n"/>
      <c r="DZ127" s="88" t="n"/>
    </row>
    <row customHeight="1" ht="15.75" r="128" s="817">
      <c r="A128" s="453" t="inlineStr">
        <is>
          <t>ESTADO NUTRICIONAL NORMAL</t>
        </is>
      </c>
      <c r="B128" s="454">
        <f>SUM(C128:D128)</f>
        <v/>
      </c>
      <c r="C128" s="455">
        <f>SUM(E128+G128+I128+K128+M128+O128+Q128+S128+U128+W128+Y128+AA128+AC128+AE128+AG128+AI128+AK128+AM128)</f>
        <v/>
      </c>
      <c r="D128" s="456">
        <f>SUM(F128+H128+J128+L128+N128+P128+R128+T128+V128+X128+Z128+AB128+AD128+AF128+AH128+AJ128+AL128+AN128)</f>
        <v/>
      </c>
      <c r="E128" s="75" t="n"/>
      <c r="F128" s="138" t="n"/>
      <c r="G128" s="75" t="n"/>
      <c r="H128" s="190" t="n"/>
      <c r="I128" s="75" t="n"/>
      <c r="J128" s="190" t="n"/>
      <c r="K128" s="75" t="n"/>
      <c r="L128" s="190" t="n"/>
      <c r="M128" s="75" t="n"/>
      <c r="N128" s="190" t="n"/>
      <c r="O128" s="75" t="n"/>
      <c r="P128" s="190" t="n"/>
      <c r="Q128" s="137" t="n"/>
      <c r="R128" s="190" t="n"/>
      <c r="S128" s="75" t="n"/>
      <c r="T128" s="190" t="n"/>
      <c r="U128" s="75" t="n"/>
      <c r="V128" s="190" t="n"/>
      <c r="W128" s="75" t="n"/>
      <c r="X128" s="190" t="n"/>
      <c r="Y128" s="75" t="n"/>
      <c r="Z128" s="190" t="n"/>
      <c r="AA128" s="75" t="n"/>
      <c r="AB128" s="190" t="n"/>
      <c r="AC128" s="75" t="n"/>
      <c r="AD128" s="190" t="n"/>
      <c r="AE128" s="75" t="n"/>
      <c r="AF128" s="190" t="n"/>
      <c r="AG128" s="75" t="n"/>
      <c r="AH128" s="190" t="n"/>
      <c r="AI128" s="75" t="n"/>
      <c r="AJ128" s="190" t="n"/>
      <c r="AK128" s="75" t="n"/>
      <c r="AL128" s="190" t="n"/>
      <c r="AM128" s="457" t="n"/>
      <c r="AN128" s="278" t="n"/>
      <c r="AO128" s="458" t="n"/>
      <c r="AP128" s="459" t="n"/>
      <c r="AQ128" s="52" t="n"/>
      <c r="AR128" s="53" t="n"/>
      <c r="AS128" s="53" t="n"/>
      <c r="AT128" s="53" t="n"/>
      <c r="AU128" s="53" t="n"/>
      <c r="AV128" s="53" t="n"/>
      <c r="AW128" s="53" t="n"/>
      <c r="AX128" s="53" t="n"/>
      <c r="AY128" s="53" t="n"/>
      <c r="AZ128" s="53" t="n"/>
      <c r="BA128" s="53" t="n"/>
      <c r="BB128" s="53" t="n"/>
      <c r="BC128" s="87" t="n"/>
      <c r="BD128" s="87" t="n"/>
      <c r="BE128" s="87" t="n"/>
      <c r="BF128" s="87" t="n"/>
      <c r="BG128" s="88" t="n"/>
      <c r="BH128" s="88" t="n"/>
      <c r="BI128" s="88" t="n"/>
      <c r="BJ128" s="88" t="n"/>
      <c r="BK128" s="88" t="n"/>
      <c r="BL128" s="88" t="n"/>
      <c r="BM128" s="88" t="n"/>
      <c r="BN128" s="88" t="n"/>
      <c r="BO128" s="88" t="n"/>
      <c r="BP128" s="88" t="n"/>
      <c r="BQ128" s="88" t="n"/>
      <c r="BR128" s="88" t="n"/>
      <c r="BS128" s="88" t="n"/>
      <c r="BT128" s="88" t="n"/>
      <c r="BU128" s="88" t="n"/>
      <c r="BV128" s="88" t="n"/>
      <c r="BW128" s="88" t="n"/>
      <c r="BX128" s="88" t="n"/>
      <c r="BY128" s="88" t="n"/>
      <c r="BZ128" s="87" t="n"/>
      <c r="CA128" s="89" t="n"/>
      <c r="CB128" s="89" t="n"/>
      <c r="CC128" s="89" t="n"/>
      <c r="CD128" s="89" t="n"/>
      <c r="CE128" s="89" t="n"/>
      <c r="CF128" s="89" t="n"/>
      <c r="CG128" s="419" t="n">
        <v>0</v>
      </c>
      <c r="CH128" s="419" t="n">
        <v>0</v>
      </c>
      <c r="CI128" s="419" t="n">
        <v>0</v>
      </c>
      <c r="CJ128" s="419" t="n"/>
      <c r="CK128" s="89" t="n"/>
      <c r="CL128" s="89" t="n"/>
      <c r="CM128" s="89" t="n"/>
      <c r="CN128" s="89" t="n"/>
      <c r="CO128" s="89" t="n"/>
      <c r="CP128" s="89" t="n"/>
      <c r="CQ128" s="89" t="n"/>
      <c r="CR128" s="89" t="n"/>
      <c r="CS128" s="89" t="n"/>
      <c r="CT128" s="89" t="n"/>
      <c r="CU128" s="89" t="n"/>
      <c r="CV128" s="89" t="n"/>
      <c r="CW128" s="89" t="n"/>
      <c r="CX128" s="89" t="n"/>
      <c r="CY128" s="89" t="n"/>
      <c r="CZ128" s="89" t="n"/>
      <c r="DA128" s="88" t="n"/>
      <c r="DB128" s="88" t="n"/>
      <c r="DC128" s="88" t="n"/>
      <c r="DD128" s="88" t="n"/>
      <c r="DE128" s="88" t="n"/>
      <c r="DF128" s="88" t="n"/>
      <c r="DG128" s="88" t="n"/>
      <c r="DH128" s="88" t="n"/>
      <c r="DI128" s="88" t="n"/>
      <c r="DJ128" s="88" t="n"/>
      <c r="DK128" s="88" t="n"/>
      <c r="DL128" s="88" t="n"/>
      <c r="DM128" s="88" t="n"/>
      <c r="DN128" s="88" t="n"/>
      <c r="DO128" s="88" t="n"/>
      <c r="DP128" s="88" t="n"/>
      <c r="DQ128" s="88" t="n"/>
      <c r="DR128" s="88" t="n"/>
      <c r="DS128" s="88" t="n"/>
      <c r="DT128" s="88" t="n"/>
      <c r="DU128" s="88" t="n"/>
      <c r="DV128" s="88" t="n"/>
      <c r="DW128" s="88" t="n"/>
      <c r="DX128" s="88" t="n"/>
      <c r="DY128" s="88" t="n"/>
      <c r="DZ128" s="88" t="n"/>
    </row>
    <row customHeight="1" ht="15.75" r="129" s="817"/>
    <row customHeight="1" ht="30.75" r="130" s="817">
      <c r="A130" s="81" t="inlineStr">
        <is>
          <t>SECCIÓN M: CONSULTA DE LACTANCIA MATERNA EN MENORES CONTROLADOS</t>
        </is>
      </c>
      <c r="B130" s="367" t="n"/>
      <c r="C130" s="367" t="n"/>
      <c r="D130" s="367" t="n"/>
      <c r="E130" s="367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8" t="n"/>
      <c r="AD130" s="88" t="n"/>
      <c r="AE130" s="88" t="n"/>
      <c r="AF130" s="88" t="n"/>
      <c r="AG130" s="88" t="n"/>
      <c r="AH130" s="88" t="n"/>
      <c r="AI130" s="88" t="n"/>
      <c r="AJ130" s="88" t="n"/>
      <c r="AK130" s="88" t="n"/>
      <c r="AL130" s="88" t="n"/>
      <c r="AM130" s="88" t="n"/>
      <c r="AN130" s="88" t="n"/>
      <c r="AO130" s="88" t="n"/>
      <c r="AP130" s="88" t="n"/>
      <c r="AQ130" s="87" t="n"/>
      <c r="AR130" s="87" t="n"/>
      <c r="AS130" s="87" t="n"/>
      <c r="AT130" s="87" t="n"/>
      <c r="AU130" s="87" t="n"/>
      <c r="AV130" s="87" t="n"/>
      <c r="AW130" s="87" t="n"/>
      <c r="AX130" s="87" t="n"/>
      <c r="AY130" s="87" t="n"/>
      <c r="AZ130" s="87" t="n"/>
      <c r="BA130" s="87" t="n"/>
      <c r="BB130" s="87" t="n"/>
      <c r="BC130" s="87" t="n"/>
      <c r="BD130" s="87" t="n"/>
      <c r="BE130" s="87" t="n"/>
      <c r="BF130" s="87" t="n"/>
      <c r="BG130" s="88" t="n"/>
      <c r="BH130" s="88" t="n"/>
      <c r="BI130" s="88" t="n"/>
      <c r="BJ130" s="88" t="n"/>
      <c r="BK130" s="88" t="n"/>
      <c r="BL130" s="88" t="n"/>
      <c r="BM130" s="88" t="n"/>
      <c r="BN130" s="88" t="n"/>
      <c r="BO130" s="88" t="n"/>
      <c r="BP130" s="88" t="n"/>
      <c r="BQ130" s="88" t="n"/>
      <c r="BR130" s="88" t="n"/>
      <c r="BS130" s="88" t="n"/>
      <c r="BT130" s="88" t="n"/>
      <c r="BU130" s="88" t="n"/>
      <c r="BV130" s="88" t="n"/>
      <c r="BW130" s="88" t="n"/>
      <c r="BX130" s="88" t="n"/>
      <c r="BY130" s="88" t="n"/>
      <c r="BZ130" s="87" t="n"/>
      <c r="CA130" s="89" t="n"/>
      <c r="CB130" s="89" t="n"/>
      <c r="CC130" s="89" t="n"/>
      <c r="CD130" s="89" t="n"/>
      <c r="CE130" s="89" t="n"/>
      <c r="CF130" s="89" t="n"/>
      <c r="CG130" s="419" t="n"/>
      <c r="CH130" s="419" t="n"/>
      <c r="CI130" s="419" t="n"/>
      <c r="CJ130" s="419" t="n"/>
      <c r="CK130" s="89" t="n"/>
      <c r="CL130" s="89" t="n"/>
      <c r="CM130" s="89" t="n"/>
      <c r="CN130" s="89" t="n"/>
      <c r="CO130" s="89" t="n"/>
      <c r="CP130" s="89" t="n"/>
      <c r="CQ130" s="89" t="n"/>
      <c r="CR130" s="89" t="n"/>
      <c r="CS130" s="89" t="n"/>
      <c r="CT130" s="89" t="n"/>
      <c r="CU130" s="89" t="n"/>
      <c r="CV130" s="89" t="n"/>
      <c r="CW130" s="89" t="n"/>
      <c r="CX130" s="89" t="n"/>
      <c r="CY130" s="89" t="n"/>
      <c r="CZ130" s="89" t="n"/>
      <c r="DA130" s="88" t="n"/>
      <c r="DB130" s="88" t="n"/>
      <c r="DC130" s="88" t="n"/>
      <c r="DD130" s="88" t="n"/>
      <c r="DE130" s="88" t="n"/>
      <c r="DF130" s="88" t="n"/>
      <c r="DG130" s="88" t="n"/>
      <c r="DH130" s="88" t="n"/>
      <c r="DI130" s="88" t="n"/>
      <c r="DJ130" s="88" t="n"/>
      <c r="DK130" s="88" t="n"/>
      <c r="DL130" s="88" t="n"/>
      <c r="DM130" s="88" t="n"/>
      <c r="DN130" s="88" t="n"/>
      <c r="DO130" s="88" t="n"/>
      <c r="DP130" s="88" t="n"/>
      <c r="DQ130" s="88" t="n"/>
      <c r="DR130" s="88" t="n"/>
      <c r="DS130" s="88" t="n"/>
      <c r="DT130" s="88" t="n"/>
      <c r="DU130" s="88" t="n"/>
      <c r="DV130" s="88" t="n"/>
      <c r="DW130" s="88" t="n"/>
      <c r="DX130" s="88" t="n"/>
      <c r="DY130" s="88" t="n"/>
      <c r="DZ130" s="88" t="n"/>
    </row>
    <row customHeight="1" ht="15.75" r="131" s="817">
      <c r="A131" s="509" t="inlineStr">
        <is>
          <t>ACTIVIDAD</t>
        </is>
      </c>
      <c r="B131" s="833" t="n"/>
      <c r="C131" s="823" t="inlineStr">
        <is>
          <t>Total</t>
        </is>
      </c>
      <c r="D131" s="832" t="n"/>
      <c r="E131" s="833" t="n"/>
      <c r="F131" s="857" t="inlineStr">
        <is>
          <t>POR EDAD</t>
        </is>
      </c>
      <c r="G131" s="832" t="n"/>
      <c r="H131" s="832" t="n"/>
      <c r="I131" s="832" t="n"/>
      <c r="J131" s="832" t="n"/>
      <c r="K131" s="832" t="n"/>
      <c r="L131" s="832" t="n"/>
      <c r="M131" s="832" t="n"/>
      <c r="N131" s="832" t="n"/>
      <c r="O131" s="899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8" t="n"/>
      <c r="AD131" s="88" t="n"/>
      <c r="AE131" s="88" t="n"/>
      <c r="AF131" s="88" t="n"/>
      <c r="AG131" s="88" t="n"/>
      <c r="AH131" s="88" t="n"/>
      <c r="AI131" s="88" t="n"/>
      <c r="AJ131" s="88" t="n"/>
      <c r="AK131" s="88" t="n"/>
      <c r="AL131" s="88" t="n"/>
      <c r="AM131" s="88" t="n"/>
      <c r="AN131" s="88" t="n"/>
      <c r="AO131" s="88" t="n"/>
      <c r="AP131" s="88" t="n"/>
      <c r="AQ131" s="87" t="n"/>
      <c r="AR131" s="87" t="n"/>
      <c r="AS131" s="87" t="n"/>
      <c r="AT131" s="87" t="n"/>
      <c r="AU131" s="87" t="n"/>
      <c r="AV131" s="87" t="n"/>
      <c r="AW131" s="87" t="n"/>
      <c r="AX131" s="87" t="n"/>
      <c r="AY131" s="87" t="n"/>
      <c r="AZ131" s="87" t="n"/>
      <c r="BA131" s="87" t="n"/>
      <c r="BB131" s="87" t="n"/>
      <c r="BC131" s="87" t="n"/>
      <c r="BD131" s="87" t="n"/>
      <c r="BE131" s="87" t="n"/>
      <c r="BF131" s="87" t="n"/>
      <c r="BG131" s="88" t="n"/>
      <c r="BH131" s="88" t="n"/>
      <c r="BI131" s="88" t="n"/>
      <c r="BJ131" s="88" t="n"/>
      <c r="BK131" s="88" t="n"/>
      <c r="BL131" s="88" t="n"/>
      <c r="BM131" s="88" t="n"/>
      <c r="BN131" s="88" t="n"/>
      <c r="BO131" s="88" t="n"/>
      <c r="BP131" s="88" t="n"/>
      <c r="BQ131" s="88" t="n"/>
      <c r="BR131" s="88" t="n"/>
      <c r="BS131" s="88" t="n"/>
      <c r="BT131" s="88" t="n"/>
      <c r="BU131" s="88" t="n"/>
      <c r="BV131" s="88" t="n"/>
      <c r="BW131" s="88" t="n"/>
      <c r="BX131" s="88" t="n"/>
      <c r="BY131" s="88" t="n"/>
      <c r="BZ131" s="87" t="n"/>
      <c r="CA131" s="89" t="n"/>
      <c r="CB131" s="89" t="n"/>
      <c r="CC131" s="89" t="n"/>
      <c r="CD131" s="89" t="n"/>
      <c r="CE131" s="89" t="n"/>
      <c r="CF131" s="89" t="n"/>
      <c r="CG131" s="419" t="n"/>
      <c r="CH131" s="419" t="n"/>
      <c r="CI131" s="419" t="n"/>
      <c r="CJ131" s="419" t="n"/>
      <c r="CK131" s="89" t="n"/>
      <c r="CL131" s="89" t="n"/>
      <c r="CM131" s="89" t="n"/>
      <c r="CN131" s="89" t="n"/>
      <c r="CO131" s="89" t="n"/>
      <c r="CP131" s="89" t="n"/>
      <c r="CQ131" s="89" t="n"/>
      <c r="CR131" s="89" t="n"/>
      <c r="CS131" s="89" t="n"/>
      <c r="CT131" s="89" t="n"/>
      <c r="CU131" s="89" t="n"/>
      <c r="CV131" s="89" t="n"/>
      <c r="CW131" s="89" t="n"/>
      <c r="CX131" s="89" t="n"/>
      <c r="CY131" s="89" t="n"/>
      <c r="CZ131" s="89" t="n"/>
      <c r="DA131" s="88" t="n"/>
      <c r="DB131" s="88" t="n"/>
      <c r="DC131" s="88" t="n"/>
      <c r="DD131" s="88" t="n"/>
      <c r="DE131" s="88" t="n"/>
      <c r="DF131" s="88" t="n"/>
      <c r="DG131" s="88" t="n"/>
      <c r="DH131" s="88" t="n"/>
      <c r="DI131" s="88" t="n"/>
      <c r="DJ131" s="88" t="n"/>
      <c r="DK131" s="88" t="n"/>
      <c r="DL131" s="88" t="n"/>
      <c r="DM131" s="88" t="n"/>
      <c r="DN131" s="88" t="n"/>
      <c r="DO131" s="88" t="n"/>
      <c r="DP131" s="88" t="n"/>
      <c r="DQ131" s="88" t="n"/>
      <c r="DR131" s="88" t="n"/>
      <c r="DS131" s="88" t="n"/>
      <c r="DT131" s="88" t="n"/>
      <c r="DU131" s="88" t="n"/>
      <c r="DV131" s="88" t="n"/>
      <c r="DW131" s="88" t="n"/>
      <c r="DX131" s="88" t="n"/>
      <c r="DY131" s="88" t="n"/>
      <c r="DZ131" s="88" t="n"/>
    </row>
    <row customHeight="1" ht="15.75" r="132" s="817">
      <c r="A132" s="846" t="n"/>
      <c r="B132" s="837" t="n"/>
      <c r="C132" s="836" t="n"/>
      <c r="E132" s="837" t="n"/>
      <c r="F132" s="847" t="n"/>
      <c r="G132" s="819" t="n"/>
      <c r="H132" s="819" t="n"/>
      <c r="I132" s="819" t="n"/>
      <c r="J132" s="819" t="n"/>
      <c r="K132" s="819" t="n"/>
      <c r="L132" s="819" t="n"/>
      <c r="M132" s="819" t="n"/>
      <c r="N132" s="819" t="n"/>
      <c r="O132" s="856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8" t="n"/>
      <c r="AD132" s="88" t="n"/>
      <c r="AE132" s="88" t="n"/>
      <c r="AF132" s="88" t="n"/>
      <c r="AG132" s="88" t="n"/>
      <c r="AH132" s="88" t="n"/>
      <c r="AI132" s="88" t="n"/>
      <c r="AJ132" s="88" t="n"/>
      <c r="AK132" s="88" t="n"/>
      <c r="AL132" s="88" t="n"/>
      <c r="AM132" s="88" t="n"/>
      <c r="AN132" s="88" t="n"/>
      <c r="AO132" s="88" t="n"/>
      <c r="AP132" s="88" t="n"/>
      <c r="AQ132" s="87" t="n"/>
      <c r="AR132" s="87" t="n"/>
      <c r="AS132" s="87" t="n"/>
      <c r="AT132" s="87" t="n"/>
      <c r="AU132" s="87" t="n"/>
      <c r="AV132" s="87" t="n"/>
      <c r="AW132" s="87" t="n"/>
      <c r="AX132" s="87" t="n"/>
      <c r="AY132" s="87" t="n"/>
      <c r="AZ132" s="87" t="n"/>
      <c r="BA132" s="87" t="n"/>
      <c r="BB132" s="87" t="n"/>
      <c r="BC132" s="87" t="n"/>
      <c r="BD132" s="87" t="n"/>
      <c r="BE132" s="87" t="n"/>
      <c r="BF132" s="87" t="n"/>
      <c r="BG132" s="88" t="n"/>
      <c r="BH132" s="88" t="n"/>
      <c r="BI132" s="88" t="n"/>
      <c r="BJ132" s="88" t="n"/>
      <c r="BK132" s="88" t="n"/>
      <c r="BL132" s="88" t="n"/>
      <c r="BM132" s="88" t="n"/>
      <c r="BN132" s="88" t="n"/>
      <c r="BO132" s="88" t="n"/>
      <c r="BP132" s="88" t="n"/>
      <c r="BQ132" s="88" t="n"/>
      <c r="BR132" s="88" t="n"/>
      <c r="BS132" s="88" t="n"/>
      <c r="BT132" s="88" t="n"/>
      <c r="BU132" s="88" t="n"/>
      <c r="BV132" s="88" t="n"/>
      <c r="BW132" s="88" t="n"/>
      <c r="BX132" s="88" t="n"/>
      <c r="BY132" s="88" t="n"/>
      <c r="BZ132" s="87" t="n"/>
      <c r="CA132" s="89" t="n"/>
      <c r="CB132" s="89" t="n"/>
      <c r="CC132" s="89" t="n"/>
      <c r="CD132" s="89" t="n"/>
      <c r="CE132" s="89" t="n"/>
      <c r="CF132" s="89" t="n"/>
      <c r="CG132" s="419" t="n"/>
      <c r="CH132" s="419" t="n"/>
      <c r="CI132" s="419" t="n"/>
      <c r="CJ132" s="419" t="n"/>
      <c r="CK132" s="89" t="n"/>
      <c r="CL132" s="89" t="n"/>
      <c r="CM132" s="89" t="n"/>
      <c r="CN132" s="89" t="n"/>
      <c r="CO132" s="89" t="n"/>
      <c r="CP132" s="89" t="n"/>
      <c r="CQ132" s="89" t="n"/>
      <c r="CR132" s="89" t="n"/>
      <c r="CS132" s="89" t="n"/>
      <c r="CT132" s="89" t="n"/>
      <c r="CU132" s="89" t="n"/>
      <c r="CV132" s="89" t="n"/>
      <c r="CW132" s="89" t="n"/>
      <c r="CX132" s="89" t="n"/>
      <c r="CY132" s="89" t="n"/>
      <c r="CZ132" s="89" t="n"/>
      <c r="DA132" s="88" t="n"/>
      <c r="DB132" s="88" t="n"/>
      <c r="DC132" s="88" t="n"/>
      <c r="DD132" s="88" t="n"/>
      <c r="DE132" s="88" t="n"/>
      <c r="DF132" s="88" t="n"/>
      <c r="DG132" s="88" t="n"/>
      <c r="DH132" s="88" t="n"/>
      <c r="DI132" s="88" t="n"/>
      <c r="DJ132" s="88" t="n"/>
      <c r="DK132" s="88" t="n"/>
      <c r="DL132" s="88" t="n"/>
      <c r="DM132" s="88" t="n"/>
      <c r="DN132" s="88" t="n"/>
      <c r="DO132" s="88" t="n"/>
      <c r="DP132" s="88" t="n"/>
      <c r="DQ132" s="88" t="n"/>
      <c r="DR132" s="88" t="n"/>
      <c r="DS132" s="88" t="n"/>
      <c r="DT132" s="88" t="n"/>
      <c r="DU132" s="88" t="n"/>
      <c r="DV132" s="88" t="n"/>
      <c r="DW132" s="88" t="n"/>
      <c r="DX132" s="88" t="n"/>
      <c r="DY132" s="88" t="n"/>
      <c r="DZ132" s="88" t="n"/>
    </row>
    <row customHeight="1" ht="24" r="133" s="817">
      <c r="A133" s="846" t="n"/>
      <c r="B133" s="837" t="n"/>
      <c r="C133" s="847" t="n"/>
      <c r="D133" s="819" t="n"/>
      <c r="E133" s="848" t="n"/>
      <c r="F133" s="900" t="inlineStr">
        <is>
          <t xml:space="preserve"> De 0 a 29 días</t>
        </is>
      </c>
      <c r="G133" s="901" t="n"/>
      <c r="H133" s="900" t="inlineStr">
        <is>
          <t>De 1 mes a 2 meses 29 días</t>
        </is>
      </c>
      <c r="I133" s="901" t="n"/>
      <c r="J133" s="900" t="inlineStr">
        <is>
          <t>De 3 meses a 5 meses 29 días</t>
        </is>
      </c>
      <c r="K133" s="901" t="n"/>
      <c r="L133" s="900" t="inlineStr">
        <is>
          <t>De 6 meses a 11 meses 29 días</t>
        </is>
      </c>
      <c r="M133" s="901" t="n"/>
      <c r="N133" s="902" t="inlineStr">
        <is>
          <t>De 1 a 2 años</t>
        </is>
      </c>
      <c r="O133" s="903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8" t="n"/>
      <c r="AD133" s="88" t="n"/>
      <c r="AE133" s="88" t="n"/>
      <c r="AF133" s="88" t="n"/>
      <c r="AG133" s="88" t="n"/>
      <c r="AH133" s="88" t="n"/>
      <c r="AI133" s="88" t="n"/>
      <c r="AJ133" s="88" t="n"/>
      <c r="AK133" s="88" t="n"/>
      <c r="AL133" s="88" t="n"/>
      <c r="AM133" s="88" t="n"/>
      <c r="AN133" s="88" t="n"/>
      <c r="AO133" s="88" t="n"/>
      <c r="AP133" s="88" t="n"/>
      <c r="AQ133" s="87" t="n"/>
      <c r="AR133" s="87" t="n"/>
      <c r="AS133" s="87" t="n"/>
      <c r="AT133" s="87" t="n"/>
      <c r="AU133" s="87" t="n"/>
      <c r="AV133" s="87" t="n"/>
      <c r="AW133" s="87" t="n"/>
      <c r="AX133" s="87" t="n"/>
      <c r="AY133" s="87" t="n"/>
      <c r="AZ133" s="87" t="n"/>
      <c r="BA133" s="87" t="n"/>
      <c r="BB133" s="87" t="n"/>
      <c r="BC133" s="87" t="n"/>
      <c r="BD133" s="87" t="n"/>
      <c r="BE133" s="87" t="n"/>
      <c r="BF133" s="87" t="n"/>
      <c r="BG133" s="88" t="n"/>
      <c r="BH133" s="88" t="n"/>
      <c r="BI133" s="88" t="n"/>
      <c r="BJ133" s="88" t="n"/>
      <c r="BK133" s="88" t="n"/>
      <c r="BL133" s="88" t="n"/>
      <c r="BM133" s="88" t="n"/>
      <c r="BN133" s="88" t="n"/>
      <c r="BO133" s="88" t="n"/>
      <c r="BP133" s="88" t="n"/>
      <c r="BQ133" s="88" t="n"/>
      <c r="BR133" s="88" t="n"/>
      <c r="BS133" s="88" t="n"/>
      <c r="BT133" s="88" t="n"/>
      <c r="BU133" s="88" t="n"/>
      <c r="BV133" s="88" t="n"/>
      <c r="BW133" s="88" t="n"/>
      <c r="BX133" s="88" t="n"/>
      <c r="BY133" s="88" t="n"/>
      <c r="BZ133" s="87" t="n"/>
      <c r="CA133" s="89" t="n"/>
      <c r="CB133" s="89" t="n"/>
      <c r="CC133" s="89" t="n"/>
      <c r="CD133" s="89" t="n"/>
      <c r="CE133" s="89" t="n"/>
      <c r="CF133" s="89" t="n"/>
      <c r="CG133" s="419" t="n"/>
      <c r="CH133" s="419" t="n"/>
      <c r="CI133" s="419" t="n"/>
      <c r="CJ133" s="419" t="n"/>
      <c r="CK133" s="89" t="n"/>
      <c r="CL133" s="89" t="n"/>
      <c r="CM133" s="89" t="n"/>
      <c r="CN133" s="89" t="n"/>
      <c r="CO133" s="89" t="n"/>
      <c r="CP133" s="89" t="n"/>
      <c r="CQ133" s="89" t="n"/>
      <c r="CR133" s="89" t="n"/>
      <c r="CS133" s="89" t="n"/>
      <c r="CT133" s="89" t="n"/>
      <c r="CU133" s="89" t="n"/>
      <c r="CV133" s="89" t="n"/>
      <c r="CW133" s="89" t="n"/>
      <c r="CX133" s="89" t="n"/>
      <c r="CY133" s="89" t="n"/>
      <c r="CZ133" s="89" t="n"/>
      <c r="DA133" s="88" t="n"/>
      <c r="DB133" s="88" t="n"/>
      <c r="DC133" s="88" t="n"/>
      <c r="DD133" s="88" t="n"/>
      <c r="DE133" s="88" t="n"/>
      <c r="DF133" s="88" t="n"/>
      <c r="DG133" s="88" t="n"/>
      <c r="DH133" s="88" t="n"/>
      <c r="DI133" s="88" t="n"/>
      <c r="DJ133" s="88" t="n"/>
      <c r="DK133" s="88" t="n"/>
      <c r="DL133" s="88" t="n"/>
      <c r="DM133" s="88" t="n"/>
      <c r="DN133" s="88" t="n"/>
      <c r="DO133" s="88" t="n"/>
      <c r="DP133" s="88" t="n"/>
      <c r="DQ133" s="88" t="n"/>
      <c r="DR133" s="88" t="n"/>
      <c r="DS133" s="88" t="n"/>
      <c r="DT133" s="88" t="n"/>
      <c r="DU133" s="88" t="n"/>
      <c r="DV133" s="88" t="n"/>
      <c r="DW133" s="88" t="n"/>
      <c r="DX133" s="88" t="n"/>
      <c r="DY133" s="88" t="n"/>
      <c r="DZ133" s="88" t="n"/>
    </row>
    <row customHeight="1" ht="22.5" r="134" s="817">
      <c r="A134" s="850" t="n"/>
      <c r="B134" s="848" t="n"/>
      <c r="C134" s="29" t="inlineStr">
        <is>
          <t>Ambos Sexos</t>
        </is>
      </c>
      <c r="D134" s="34" t="inlineStr">
        <is>
          <t>Hombres</t>
        </is>
      </c>
      <c r="E134" s="464" t="inlineStr">
        <is>
          <t>Mujeres</t>
        </is>
      </c>
      <c r="F134" s="29" t="inlineStr">
        <is>
          <t>Hombres</t>
        </is>
      </c>
      <c r="G134" s="464" t="inlineStr">
        <is>
          <t>Mujeres</t>
        </is>
      </c>
      <c r="H134" s="29" t="inlineStr">
        <is>
          <t>Hombres</t>
        </is>
      </c>
      <c r="I134" s="464" t="inlineStr">
        <is>
          <t>Mujeres</t>
        </is>
      </c>
      <c r="J134" s="29" t="inlineStr">
        <is>
          <t>Hombres</t>
        </is>
      </c>
      <c r="K134" s="464" t="inlineStr">
        <is>
          <t>Mujeres</t>
        </is>
      </c>
      <c r="L134" s="29" t="inlineStr">
        <is>
          <t>Hombres</t>
        </is>
      </c>
      <c r="M134" s="464" t="inlineStr">
        <is>
          <t>Mujeres</t>
        </is>
      </c>
      <c r="N134" s="29" t="inlineStr">
        <is>
          <t>Hombres</t>
        </is>
      </c>
      <c r="O134" s="465" t="inlineStr">
        <is>
          <t>Mujeres</t>
        </is>
      </c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8" t="n"/>
      <c r="AD134" s="88" t="n"/>
      <c r="AE134" s="88" t="n"/>
      <c r="AF134" s="88" t="n"/>
      <c r="AG134" s="88" t="n"/>
      <c r="AH134" s="88" t="n"/>
      <c r="AI134" s="88" t="n"/>
      <c r="AJ134" s="88" t="n"/>
      <c r="AK134" s="88" t="n"/>
      <c r="AL134" s="88" t="n"/>
      <c r="AM134" s="88" t="n"/>
      <c r="AN134" s="88" t="n"/>
      <c r="AO134" s="88" t="n"/>
      <c r="AP134" s="88" t="n"/>
      <c r="AQ134" s="87" t="n"/>
      <c r="AR134" s="87" t="n"/>
      <c r="AS134" s="87" t="n"/>
      <c r="AT134" s="87" t="n"/>
      <c r="AU134" s="87" t="n"/>
      <c r="AV134" s="87" t="n"/>
      <c r="AW134" s="87" t="n"/>
      <c r="AX134" s="87" t="n"/>
      <c r="AY134" s="87" t="n"/>
      <c r="AZ134" s="87" t="n"/>
      <c r="BA134" s="87" t="n"/>
      <c r="BB134" s="87" t="n"/>
      <c r="BC134" s="87" t="n"/>
      <c r="BD134" s="87" t="n"/>
      <c r="BE134" s="87" t="n"/>
      <c r="BF134" s="87" t="n"/>
      <c r="BG134" s="88" t="n"/>
      <c r="BH134" s="88" t="n"/>
      <c r="BI134" s="88" t="n"/>
      <c r="BJ134" s="88" t="n"/>
      <c r="BK134" s="88" t="n"/>
      <c r="BL134" s="88" t="n"/>
      <c r="BM134" s="88" t="n"/>
      <c r="BN134" s="88" t="n"/>
      <c r="BO134" s="88" t="n"/>
      <c r="BP134" s="88" t="n"/>
      <c r="BQ134" s="88" t="n"/>
      <c r="BR134" s="88" t="n"/>
      <c r="BS134" s="88" t="n"/>
      <c r="BT134" s="88" t="n"/>
      <c r="BU134" s="88" t="n"/>
      <c r="BV134" s="88" t="n"/>
      <c r="BW134" s="88" t="n"/>
      <c r="BX134" s="88" t="n"/>
      <c r="BY134" s="88" t="n"/>
      <c r="BZ134" s="87" t="n"/>
      <c r="CA134" s="89" t="n"/>
      <c r="CB134" s="89" t="n"/>
      <c r="CC134" s="89" t="n"/>
      <c r="CD134" s="89" t="n"/>
      <c r="CE134" s="89" t="n"/>
      <c r="CF134" s="89" t="n"/>
      <c r="CG134" s="419" t="n"/>
      <c r="CH134" s="419" t="n"/>
      <c r="CI134" s="419" t="n"/>
      <c r="CJ134" s="419" t="n"/>
      <c r="CK134" s="89" t="n"/>
      <c r="CL134" s="89" t="n"/>
      <c r="CM134" s="89" t="n"/>
      <c r="CN134" s="89" t="n"/>
      <c r="CO134" s="89" t="n"/>
      <c r="CP134" s="89" t="n"/>
      <c r="CQ134" s="89" t="n"/>
      <c r="CR134" s="89" t="n"/>
      <c r="CS134" s="89" t="n"/>
      <c r="CT134" s="89" t="n"/>
      <c r="CU134" s="89" t="n"/>
      <c r="CV134" s="89" t="n"/>
      <c r="CW134" s="89" t="n"/>
      <c r="CX134" s="89" t="n"/>
      <c r="CY134" s="89" t="n"/>
      <c r="CZ134" s="89" t="n"/>
      <c r="DA134" s="88" t="n"/>
      <c r="DB134" s="88" t="n"/>
      <c r="DC134" s="88" t="n"/>
      <c r="DD134" s="88" t="n"/>
      <c r="DE134" s="88" t="n"/>
      <c r="DF134" s="88" t="n"/>
      <c r="DG134" s="88" t="n"/>
      <c r="DH134" s="88" t="n"/>
      <c r="DI134" s="88" t="n"/>
      <c r="DJ134" s="88" t="n"/>
      <c r="DK134" s="88" t="n"/>
      <c r="DL134" s="88" t="n"/>
      <c r="DM134" s="88" t="n"/>
      <c r="DN134" s="88" t="n"/>
      <c r="DO134" s="88" t="n"/>
      <c r="DP134" s="88" t="n"/>
      <c r="DQ134" s="88" t="n"/>
      <c r="DR134" s="88" t="n"/>
      <c r="DS134" s="88" t="n"/>
      <c r="DT134" s="88" t="n"/>
      <c r="DU134" s="88" t="n"/>
      <c r="DV134" s="88" t="n"/>
      <c r="DW134" s="88" t="n"/>
      <c r="DX134" s="88" t="n"/>
      <c r="DY134" s="88" t="n"/>
      <c r="DZ134" s="88" t="n"/>
    </row>
    <row customHeight="1" ht="15.75" r="135" s="817">
      <c r="A135" s="904" t="inlineStr">
        <is>
          <t>CONSULTA DE LACTANCIA</t>
        </is>
      </c>
      <c r="B135" s="466" t="inlineStr">
        <is>
          <t>CONSULTA DE ALERTA</t>
        </is>
      </c>
      <c r="C135" s="467">
        <f>SUM(D135:E135)</f>
        <v/>
      </c>
      <c r="D135" s="468">
        <f>SUM(F135+H135+J135+L135+N135)</f>
        <v/>
      </c>
      <c r="E135" s="469">
        <f>SUM(G135+I135+K135+M135+O135)</f>
        <v/>
      </c>
      <c r="F135" s="470" t="n"/>
      <c r="G135" s="471" t="n"/>
      <c r="H135" s="470" t="n"/>
      <c r="I135" s="471" t="n"/>
      <c r="J135" s="470" t="n"/>
      <c r="K135" s="471" t="n"/>
      <c r="L135" s="470" t="n"/>
      <c r="M135" s="471" t="n"/>
      <c r="N135" s="470" t="n"/>
      <c r="O135" s="472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8" t="n"/>
      <c r="AD135" s="88" t="n"/>
      <c r="AE135" s="88" t="n"/>
      <c r="AF135" s="88" t="n"/>
      <c r="AG135" s="88" t="n"/>
      <c r="AH135" s="88" t="n"/>
      <c r="AI135" s="88" t="n"/>
      <c r="AJ135" s="88" t="n"/>
      <c r="AK135" s="88" t="n"/>
      <c r="AL135" s="88" t="n"/>
      <c r="AM135" s="88" t="n"/>
      <c r="AN135" s="88" t="n"/>
      <c r="AO135" s="88" t="n"/>
      <c r="AP135" s="88" t="n"/>
      <c r="AQ135" s="87" t="n"/>
      <c r="AR135" s="87" t="n"/>
      <c r="AS135" s="87" t="n"/>
      <c r="AT135" s="87" t="n"/>
      <c r="AU135" s="87" t="n"/>
      <c r="AV135" s="87" t="n"/>
      <c r="AW135" s="87" t="n"/>
      <c r="AX135" s="87" t="n"/>
      <c r="AY135" s="87" t="n"/>
      <c r="AZ135" s="87" t="n"/>
      <c r="BA135" s="87" t="n"/>
      <c r="BB135" s="87" t="n"/>
      <c r="BC135" s="87" t="n"/>
      <c r="BD135" s="87" t="n"/>
      <c r="BE135" s="87" t="n"/>
      <c r="BF135" s="87" t="n"/>
      <c r="BG135" s="88" t="n"/>
      <c r="BH135" s="88" t="n"/>
      <c r="BI135" s="88" t="n"/>
      <c r="BJ135" s="88" t="n"/>
      <c r="BK135" s="88" t="n"/>
      <c r="BL135" s="88" t="n"/>
      <c r="BM135" s="88" t="n"/>
      <c r="BN135" s="88" t="n"/>
      <c r="BO135" s="88" t="n"/>
      <c r="BP135" s="88" t="n"/>
      <c r="BQ135" s="88" t="n"/>
      <c r="BR135" s="88" t="n"/>
      <c r="BS135" s="88" t="n"/>
      <c r="BT135" s="88" t="n"/>
      <c r="BU135" s="88" t="n"/>
      <c r="BV135" s="88" t="n"/>
      <c r="BW135" s="88" t="n"/>
      <c r="BX135" s="88" t="n"/>
      <c r="BY135" s="88" t="n"/>
      <c r="BZ135" s="87" t="n"/>
      <c r="CA135" s="89" t="n"/>
      <c r="CB135" s="89" t="n"/>
      <c r="CC135" s="89" t="n"/>
      <c r="CD135" s="89" t="n"/>
      <c r="CE135" s="89" t="n"/>
      <c r="CF135" s="89" t="n"/>
      <c r="CG135" s="419" t="n"/>
      <c r="CH135" s="419" t="n"/>
      <c r="CI135" s="419" t="n"/>
      <c r="CJ135" s="419" t="n"/>
      <c r="CK135" s="89" t="n"/>
      <c r="CL135" s="89" t="n"/>
      <c r="CM135" s="89" t="n"/>
      <c r="CN135" s="89" t="n"/>
      <c r="CO135" s="89" t="n"/>
      <c r="CP135" s="89" t="n"/>
      <c r="CQ135" s="89" t="n"/>
      <c r="CR135" s="89" t="n"/>
      <c r="CS135" s="89" t="n"/>
      <c r="CT135" s="89" t="n"/>
      <c r="CU135" s="89" t="n"/>
      <c r="CV135" s="89" t="n"/>
      <c r="CW135" s="89" t="n"/>
      <c r="CX135" s="89" t="n"/>
      <c r="CY135" s="89" t="n"/>
      <c r="CZ135" s="89" t="n"/>
      <c r="DA135" s="88" t="n"/>
      <c r="DB135" s="88" t="n"/>
      <c r="DC135" s="88" t="n"/>
      <c r="DD135" s="88" t="n"/>
      <c r="DE135" s="88" t="n"/>
      <c r="DF135" s="88" t="n"/>
      <c r="DG135" s="88" t="n"/>
      <c r="DH135" s="88" t="n"/>
      <c r="DI135" s="88" t="n"/>
      <c r="DJ135" s="88" t="n"/>
      <c r="DK135" s="88" t="n"/>
      <c r="DL135" s="88" t="n"/>
      <c r="DM135" s="88" t="n"/>
      <c r="DN135" s="88" t="n"/>
      <c r="DO135" s="88" t="n"/>
      <c r="DP135" s="88" t="n"/>
      <c r="DQ135" s="88" t="n"/>
      <c r="DR135" s="88" t="n"/>
      <c r="DS135" s="88" t="n"/>
      <c r="DT135" s="88" t="n"/>
      <c r="DU135" s="88" t="n"/>
      <c r="DV135" s="88" t="n"/>
      <c r="DW135" s="88" t="n"/>
      <c r="DX135" s="88" t="n"/>
      <c r="DY135" s="88" t="n"/>
      <c r="DZ135" s="88" t="n"/>
    </row>
    <row customHeight="1" ht="15.75" r="136" s="817">
      <c r="A136" s="831" t="n"/>
      <c r="B136" s="62" t="inlineStr">
        <is>
          <t>CONTROL DE SEGUIMIENTO</t>
        </is>
      </c>
      <c r="C136" s="444">
        <f>SUM(D136:E136)</f>
        <v/>
      </c>
      <c r="D136" s="445">
        <f>SUM(F136+H136+J136+L136+N136)</f>
        <v/>
      </c>
      <c r="E136" s="473">
        <f>SUM(G136+I136+K136+M136+O136)</f>
        <v/>
      </c>
      <c r="F136" s="42" t="n"/>
      <c r="G136" s="43" t="n"/>
      <c r="H136" s="42" t="n"/>
      <c r="I136" s="43" t="n"/>
      <c r="J136" s="42" t="n"/>
      <c r="K136" s="43" t="n"/>
      <c r="L136" s="42" t="n"/>
      <c r="M136" s="43" t="n"/>
      <c r="N136" s="42" t="n"/>
      <c r="O136" s="61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8" t="n"/>
      <c r="AD136" s="88" t="n"/>
      <c r="AE136" s="88" t="n"/>
      <c r="AF136" s="88" t="n"/>
      <c r="AG136" s="88" t="n"/>
      <c r="AH136" s="88" t="n"/>
      <c r="AI136" s="88" t="n"/>
      <c r="AJ136" s="88" t="n"/>
      <c r="AK136" s="88" t="n"/>
      <c r="AL136" s="88" t="n"/>
      <c r="AM136" s="88" t="n"/>
      <c r="AN136" s="88" t="n"/>
      <c r="AO136" s="88" t="n"/>
      <c r="AP136" s="88" t="n"/>
      <c r="AQ136" s="88" t="n"/>
      <c r="AR136" s="88" t="n"/>
      <c r="AS136" s="88" t="n"/>
      <c r="AT136" s="88" t="n"/>
      <c r="AU136" s="88" t="n"/>
      <c r="AV136" s="88" t="n"/>
      <c r="AW136" s="88" t="n"/>
      <c r="AX136" s="88" t="n"/>
      <c r="AY136" s="88" t="n"/>
      <c r="AZ136" s="88" t="n"/>
      <c r="BA136" s="88" t="n"/>
      <c r="BB136" s="88" t="n"/>
      <c r="BC136" s="88" t="n"/>
      <c r="BD136" s="88" t="n"/>
      <c r="BE136" s="88" t="n"/>
      <c r="BF136" s="88" t="n"/>
      <c r="BG136" s="88" t="n"/>
      <c r="BH136" s="88" t="n"/>
      <c r="BI136" s="88" t="n"/>
      <c r="BJ136" s="88" t="n"/>
      <c r="BK136" s="88" t="n"/>
      <c r="BL136" s="88" t="n"/>
      <c r="BM136" s="88" t="n"/>
      <c r="BN136" s="88" t="n"/>
      <c r="BO136" s="88" t="n"/>
      <c r="BP136" s="88" t="n"/>
      <c r="BQ136" s="88" t="n"/>
      <c r="BR136" s="88" t="n"/>
      <c r="BS136" s="88" t="n"/>
      <c r="BT136" s="88" t="n"/>
      <c r="BU136" s="88" t="n"/>
      <c r="BV136" s="88" t="n"/>
      <c r="BW136" s="88" t="n"/>
      <c r="BX136" s="88" t="n"/>
      <c r="BY136" s="88" t="n"/>
      <c r="BZ136" s="87" t="n"/>
      <c r="CA136" s="89" t="n"/>
      <c r="CB136" s="89" t="n"/>
      <c r="CC136" s="89" t="n"/>
      <c r="CD136" s="89" t="n"/>
      <c r="CE136" s="89" t="n"/>
      <c r="CF136" s="89" t="n"/>
      <c r="CG136" s="419" t="n"/>
      <c r="CH136" s="419" t="n"/>
      <c r="CI136" s="419" t="n"/>
      <c r="CJ136" s="419" t="n"/>
      <c r="CK136" s="89" t="n"/>
      <c r="CL136" s="89" t="n"/>
      <c r="CM136" s="89" t="n"/>
      <c r="CN136" s="89" t="n"/>
      <c r="CO136" s="89" t="n"/>
      <c r="CP136" s="89" t="n"/>
      <c r="CQ136" s="89" t="n"/>
      <c r="CR136" s="89" t="n"/>
      <c r="CS136" s="89" t="n"/>
      <c r="CT136" s="89" t="n"/>
      <c r="CU136" s="89" t="n"/>
      <c r="CV136" s="89" t="n"/>
      <c r="CW136" s="89" t="n"/>
      <c r="CX136" s="89" t="n"/>
      <c r="CY136" s="89" t="n"/>
      <c r="CZ136" s="89" t="n"/>
      <c r="DA136" s="88" t="n"/>
      <c r="DB136" s="88" t="n"/>
      <c r="DC136" s="88" t="n"/>
      <c r="DD136" s="88" t="n"/>
      <c r="DE136" s="88" t="n"/>
      <c r="DF136" s="88" t="n"/>
      <c r="DG136" s="88" t="n"/>
      <c r="DH136" s="88" t="n"/>
      <c r="DI136" s="88" t="n"/>
      <c r="DJ136" s="88" t="n"/>
      <c r="DK136" s="88" t="n"/>
      <c r="DL136" s="88" t="n"/>
      <c r="DM136" s="88" t="n"/>
      <c r="DN136" s="88" t="n"/>
      <c r="DO136" s="88" t="n"/>
      <c r="DP136" s="88" t="n"/>
      <c r="DQ136" s="88" t="n"/>
      <c r="DR136" s="88" t="n"/>
      <c r="DS136" s="88" t="n"/>
      <c r="DT136" s="88" t="n"/>
      <c r="DU136" s="88" t="n"/>
      <c r="DV136" s="88" t="n"/>
      <c r="DW136" s="88" t="n"/>
      <c r="DX136" s="88" t="n"/>
      <c r="DY136" s="88" t="n"/>
      <c r="DZ136" s="88" t="n"/>
    </row>
    <row customHeight="1" ht="15.75" r="137" s="817">
      <c r="A137" s="905" t="n"/>
      <c r="B137" s="475" t="inlineStr">
        <is>
          <t>CONSEJERÍA</t>
        </is>
      </c>
      <c r="C137" s="476">
        <f>SUM(D137:E137)</f>
        <v/>
      </c>
      <c r="D137" s="477">
        <f>SUM(F137+H137+J137+L137+N137)</f>
        <v/>
      </c>
      <c r="E137" s="478">
        <f>SUM(G137+I137+K137+M137+O137)</f>
        <v/>
      </c>
      <c r="F137" s="479" t="n"/>
      <c r="G137" s="480" t="n"/>
      <c r="H137" s="479" t="n"/>
      <c r="I137" s="480" t="n"/>
      <c r="J137" s="479" t="n"/>
      <c r="K137" s="480" t="n"/>
      <c r="L137" s="479" t="n"/>
      <c r="M137" s="480" t="n"/>
      <c r="N137" s="479" t="n"/>
      <c r="O137" s="481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8" t="n"/>
      <c r="AD137" s="88" t="n"/>
      <c r="AE137" s="88" t="n"/>
      <c r="AF137" s="88" t="n"/>
      <c r="AG137" s="88" t="n"/>
      <c r="AH137" s="88" t="n"/>
      <c r="AI137" s="88" t="n"/>
      <c r="AJ137" s="88" t="n"/>
      <c r="AK137" s="88" t="n"/>
      <c r="AL137" s="88" t="n"/>
      <c r="AM137" s="88" t="n"/>
      <c r="AN137" s="88" t="n"/>
      <c r="AO137" s="88" t="n"/>
      <c r="AP137" s="88" t="n"/>
      <c r="AQ137" s="88" t="n"/>
      <c r="AR137" s="88" t="n"/>
      <c r="AS137" s="88" t="n"/>
      <c r="AT137" s="88" t="n"/>
      <c r="AU137" s="88" t="n"/>
      <c r="AV137" s="88" t="n"/>
      <c r="AW137" s="88" t="n"/>
      <c r="AX137" s="88" t="n"/>
      <c r="AY137" s="88" t="n"/>
      <c r="AZ137" s="88" t="n"/>
      <c r="BA137" s="88" t="n"/>
      <c r="BB137" s="88" t="n"/>
      <c r="BC137" s="88" t="n"/>
      <c r="BD137" s="88" t="n"/>
      <c r="BE137" s="88" t="n"/>
      <c r="BF137" s="88" t="n"/>
      <c r="BG137" s="88" t="n"/>
      <c r="BH137" s="88" t="n"/>
      <c r="BI137" s="88" t="n"/>
      <c r="BJ137" s="88" t="n"/>
      <c r="BK137" s="88" t="n"/>
      <c r="BL137" s="88" t="n"/>
      <c r="BM137" s="88" t="n"/>
      <c r="BN137" s="88" t="n"/>
      <c r="BO137" s="88" t="n"/>
      <c r="BP137" s="88" t="n"/>
      <c r="BQ137" s="88" t="n"/>
      <c r="BR137" s="88" t="n"/>
      <c r="BS137" s="88" t="n"/>
      <c r="BT137" s="88" t="n"/>
      <c r="BU137" s="88" t="n"/>
      <c r="BV137" s="88" t="n"/>
      <c r="BW137" s="88" t="n"/>
      <c r="BX137" s="88" t="n"/>
      <c r="BY137" s="88" t="n"/>
      <c r="BZ137" s="87" t="n"/>
      <c r="CA137" s="89" t="n"/>
      <c r="CB137" s="89" t="n"/>
      <c r="CC137" s="89" t="n"/>
      <c r="CD137" s="89" t="n"/>
      <c r="CE137" s="89" t="n"/>
      <c r="CF137" s="89" t="n"/>
      <c r="CG137" s="419" t="n"/>
      <c r="CH137" s="419" t="n"/>
      <c r="CI137" s="419" t="n"/>
      <c r="CJ137" s="419" t="n"/>
      <c r="CK137" s="89" t="n"/>
      <c r="CL137" s="89" t="n"/>
      <c r="CM137" s="89" t="n"/>
      <c r="CN137" s="89" t="n"/>
      <c r="CO137" s="89" t="n"/>
      <c r="CP137" s="89" t="n"/>
      <c r="CQ137" s="89" t="n"/>
      <c r="CR137" s="89" t="n"/>
      <c r="CS137" s="89" t="n"/>
      <c r="CT137" s="89" t="n"/>
      <c r="CU137" s="89" t="n"/>
      <c r="CV137" s="89" t="n"/>
      <c r="CW137" s="89" t="n"/>
      <c r="CX137" s="89" t="n"/>
      <c r="CY137" s="89" t="n"/>
      <c r="CZ137" s="89" t="n"/>
      <c r="DA137" s="88" t="n"/>
      <c r="DB137" s="88" t="n"/>
      <c r="DC137" s="88" t="n"/>
      <c r="DD137" s="88" t="n"/>
      <c r="DE137" s="88" t="n"/>
      <c r="DF137" s="88" t="n"/>
      <c r="DG137" s="88" t="n"/>
      <c r="DH137" s="88" t="n"/>
      <c r="DI137" s="88" t="n"/>
      <c r="DJ137" s="88" t="n"/>
      <c r="DK137" s="88" t="n"/>
      <c r="DL137" s="88" t="n"/>
      <c r="DM137" s="88" t="n"/>
      <c r="DN137" s="88" t="n"/>
      <c r="DO137" s="88" t="n"/>
      <c r="DP137" s="88" t="n"/>
      <c r="DQ137" s="88" t="n"/>
      <c r="DR137" s="88" t="n"/>
      <c r="DS137" s="88" t="n"/>
      <c r="DT137" s="88" t="n"/>
      <c r="DU137" s="88" t="n"/>
      <c r="DV137" s="88" t="n"/>
      <c r="DW137" s="88" t="n"/>
      <c r="DX137" s="88" t="n"/>
      <c r="DY137" s="88" t="n"/>
      <c r="DZ137" s="88" t="n"/>
    </row>
    <row customHeight="1" ht="15.75" r="138" s="817">
      <c r="A138" s="906" t="inlineStr">
        <is>
          <t>CONSULTA DE LACTANCIA POR PROFESIONAL</t>
        </is>
      </c>
      <c r="B138" s="482" t="inlineStr">
        <is>
          <t>MÉDICO</t>
        </is>
      </c>
      <c r="C138" s="483">
        <f>SUM(D138:E138)</f>
        <v/>
      </c>
      <c r="D138" s="484">
        <f>SUM(F138+H138+J138+L138+N138)</f>
        <v/>
      </c>
      <c r="E138" s="469">
        <f>SUM(G138+I138+K138+M138+O138)</f>
        <v/>
      </c>
      <c r="F138" s="470" t="n"/>
      <c r="G138" s="471" t="n"/>
      <c r="H138" s="470" t="n"/>
      <c r="I138" s="471" t="n"/>
      <c r="J138" s="470" t="n"/>
      <c r="K138" s="471" t="n"/>
      <c r="L138" s="470" t="n"/>
      <c r="M138" s="471" t="n"/>
      <c r="N138" s="470" t="n"/>
      <c r="O138" s="472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8" t="n"/>
      <c r="AD138" s="88" t="n"/>
      <c r="AE138" s="88" t="n"/>
      <c r="AF138" s="88" t="n"/>
      <c r="AG138" s="88" t="n"/>
      <c r="AH138" s="88" t="n"/>
      <c r="AI138" s="88" t="n"/>
      <c r="AJ138" s="88" t="n"/>
      <c r="AK138" s="88" t="n"/>
      <c r="AL138" s="88" t="n"/>
      <c r="AM138" s="88" t="n"/>
      <c r="AN138" s="88" t="n"/>
      <c r="AO138" s="88" t="n"/>
      <c r="AP138" s="88" t="n"/>
      <c r="AQ138" s="88" t="n"/>
      <c r="AR138" s="88" t="n"/>
      <c r="AS138" s="88" t="n"/>
      <c r="AT138" s="88" t="n"/>
      <c r="AU138" s="88" t="n"/>
      <c r="AV138" s="88" t="n"/>
      <c r="AW138" s="88" t="n"/>
      <c r="AX138" s="88" t="n"/>
      <c r="AY138" s="88" t="n"/>
      <c r="AZ138" s="88" t="n"/>
      <c r="BA138" s="88" t="n"/>
      <c r="BB138" s="88" t="n"/>
      <c r="BC138" s="88" t="n"/>
      <c r="BD138" s="88" t="n"/>
      <c r="BE138" s="88" t="n"/>
      <c r="BF138" s="88" t="n"/>
      <c r="BG138" s="88" t="n"/>
      <c r="BH138" s="88" t="n"/>
      <c r="BI138" s="88" t="n"/>
      <c r="BJ138" s="88" t="n"/>
      <c r="BK138" s="88" t="n"/>
      <c r="BL138" s="88" t="n"/>
      <c r="BM138" s="88" t="n"/>
      <c r="BN138" s="88" t="n"/>
      <c r="BO138" s="88" t="n"/>
      <c r="BP138" s="88" t="n"/>
      <c r="BQ138" s="88" t="n"/>
      <c r="BR138" s="88" t="n"/>
      <c r="BS138" s="88" t="n"/>
      <c r="BT138" s="88" t="n"/>
      <c r="BU138" s="88" t="n"/>
      <c r="BV138" s="88" t="n"/>
      <c r="BW138" s="88" t="n"/>
      <c r="BX138" s="88" t="n"/>
      <c r="BY138" s="88" t="n"/>
      <c r="BZ138" s="87" t="n"/>
      <c r="CA138" s="89" t="n"/>
      <c r="CB138" s="89" t="n"/>
      <c r="CC138" s="89" t="n"/>
      <c r="CD138" s="89" t="n"/>
      <c r="CE138" s="89" t="n"/>
      <c r="CF138" s="89" t="n"/>
      <c r="CG138" s="419" t="n"/>
      <c r="CH138" s="419" t="n"/>
      <c r="CI138" s="419" t="n"/>
      <c r="CJ138" s="419" t="n"/>
      <c r="CK138" s="89" t="n"/>
      <c r="CL138" s="89" t="n"/>
      <c r="CM138" s="89" t="n"/>
      <c r="CN138" s="89" t="n"/>
      <c r="CO138" s="89" t="n"/>
      <c r="CP138" s="89" t="n"/>
      <c r="CQ138" s="89" t="n"/>
      <c r="CR138" s="89" t="n"/>
      <c r="CS138" s="89" t="n"/>
      <c r="CT138" s="89" t="n"/>
      <c r="CU138" s="89" t="n"/>
      <c r="CV138" s="89" t="n"/>
      <c r="CW138" s="89" t="n"/>
      <c r="CX138" s="89" t="n"/>
      <c r="CY138" s="89" t="n"/>
      <c r="CZ138" s="89" t="n"/>
      <c r="DA138" s="88" t="n"/>
      <c r="DB138" s="88" t="n"/>
      <c r="DC138" s="88" t="n"/>
      <c r="DD138" s="88" t="n"/>
      <c r="DE138" s="88" t="n"/>
      <c r="DF138" s="88" t="n"/>
      <c r="DG138" s="88" t="n"/>
      <c r="DH138" s="88" t="n"/>
      <c r="DI138" s="88" t="n"/>
      <c r="DJ138" s="88" t="n"/>
      <c r="DK138" s="88" t="n"/>
      <c r="DL138" s="88" t="n"/>
      <c r="DM138" s="88" t="n"/>
      <c r="DN138" s="88" t="n"/>
      <c r="DO138" s="88" t="n"/>
      <c r="DP138" s="88" t="n"/>
      <c r="DQ138" s="88" t="n"/>
      <c r="DR138" s="88" t="n"/>
      <c r="DS138" s="88" t="n"/>
      <c r="DT138" s="88" t="n"/>
      <c r="DU138" s="88" t="n"/>
      <c r="DV138" s="88" t="n"/>
      <c r="DW138" s="88" t="n"/>
      <c r="DX138" s="88" t="n"/>
      <c r="DY138" s="88" t="n"/>
      <c r="DZ138" s="88" t="n"/>
    </row>
    <row customHeight="1" ht="15.75" r="139" s="817">
      <c r="A139" s="831" t="n"/>
      <c r="B139" s="482" t="inlineStr">
        <is>
          <t>MATRÓN/A</t>
        </is>
      </c>
      <c r="C139" s="483">
        <f>SUM(D139:E139)</f>
        <v/>
      </c>
      <c r="D139" s="484">
        <f>SUM(F139+H139+J139+L139+N139)</f>
        <v/>
      </c>
      <c r="E139" s="469">
        <f>SUM(G139+I139+K139+M139+O139)</f>
        <v/>
      </c>
      <c r="F139" s="470" t="n"/>
      <c r="G139" s="471" t="n"/>
      <c r="H139" s="470" t="n"/>
      <c r="I139" s="471" t="n"/>
      <c r="J139" s="470" t="n"/>
      <c r="K139" s="471" t="n"/>
      <c r="L139" s="470" t="n"/>
      <c r="M139" s="471" t="n"/>
      <c r="N139" s="470" t="n"/>
      <c r="O139" s="472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8" t="n"/>
      <c r="AD139" s="88" t="n"/>
      <c r="AE139" s="88" t="n"/>
      <c r="AF139" s="88" t="n"/>
      <c r="AG139" s="88" t="n"/>
      <c r="AH139" s="88" t="n"/>
      <c r="AI139" s="88" t="n"/>
      <c r="AJ139" s="88" t="n"/>
      <c r="AK139" s="88" t="n"/>
      <c r="AL139" s="88" t="n"/>
      <c r="AM139" s="88" t="n"/>
      <c r="AN139" s="88" t="n"/>
      <c r="AO139" s="88" t="n"/>
      <c r="AP139" s="88" t="n"/>
      <c r="AQ139" s="88" t="n"/>
      <c r="AR139" s="88" t="n"/>
      <c r="AS139" s="88" t="n"/>
      <c r="AT139" s="88" t="n"/>
      <c r="AU139" s="88" t="n"/>
      <c r="AV139" s="88" t="n"/>
      <c r="AW139" s="88" t="n"/>
      <c r="AX139" s="88" t="n"/>
      <c r="AY139" s="88" t="n"/>
      <c r="AZ139" s="88" t="n"/>
      <c r="BA139" s="88" t="n"/>
      <c r="BB139" s="88" t="n"/>
      <c r="BC139" s="88" t="n"/>
      <c r="BD139" s="88" t="n"/>
      <c r="BE139" s="88" t="n"/>
      <c r="BF139" s="88" t="n"/>
      <c r="BG139" s="88" t="n"/>
      <c r="BH139" s="88" t="n"/>
      <c r="BI139" s="88" t="n"/>
      <c r="BJ139" s="88" t="n"/>
      <c r="BK139" s="88" t="n"/>
      <c r="BL139" s="88" t="n"/>
      <c r="BM139" s="88" t="n"/>
      <c r="BN139" s="88" t="n"/>
      <c r="BO139" s="88" t="n"/>
      <c r="BP139" s="88" t="n"/>
      <c r="BQ139" s="88" t="n"/>
      <c r="BR139" s="88" t="n"/>
      <c r="BS139" s="88" t="n"/>
      <c r="BT139" s="88" t="n"/>
      <c r="BU139" s="88" t="n"/>
      <c r="BV139" s="88" t="n"/>
      <c r="BW139" s="88" t="n"/>
      <c r="BX139" s="88" t="n"/>
      <c r="BY139" s="88" t="n"/>
      <c r="BZ139" s="87" t="n"/>
      <c r="CA139" s="89" t="n"/>
      <c r="CB139" s="89" t="n"/>
      <c r="CC139" s="89" t="n"/>
      <c r="CD139" s="89" t="n"/>
      <c r="CE139" s="89" t="n"/>
      <c r="CF139" s="89" t="n"/>
      <c r="CG139" s="419" t="n"/>
      <c r="CH139" s="419" t="n"/>
      <c r="CI139" s="419" t="n"/>
      <c r="CJ139" s="419" t="n"/>
      <c r="CK139" s="89" t="n"/>
      <c r="CL139" s="89" t="n"/>
      <c r="CM139" s="89" t="n"/>
      <c r="CN139" s="89" t="n"/>
      <c r="CO139" s="89" t="n"/>
      <c r="CP139" s="89" t="n"/>
      <c r="CQ139" s="89" t="n"/>
      <c r="CR139" s="89" t="n"/>
      <c r="CS139" s="89" t="n"/>
      <c r="CT139" s="89" t="n"/>
      <c r="CU139" s="89" t="n"/>
      <c r="CV139" s="89" t="n"/>
      <c r="CW139" s="89" t="n"/>
      <c r="CX139" s="89" t="n"/>
      <c r="CY139" s="89" t="n"/>
      <c r="CZ139" s="89" t="n"/>
      <c r="DA139" s="88" t="n"/>
      <c r="DB139" s="88" t="n"/>
      <c r="DC139" s="88" t="n"/>
      <c r="DD139" s="88" t="n"/>
      <c r="DE139" s="88" t="n"/>
      <c r="DF139" s="88" t="n"/>
      <c r="DG139" s="88" t="n"/>
      <c r="DH139" s="88" t="n"/>
      <c r="DI139" s="88" t="n"/>
      <c r="DJ139" s="88" t="n"/>
      <c r="DK139" s="88" t="n"/>
      <c r="DL139" s="88" t="n"/>
      <c r="DM139" s="88" t="n"/>
      <c r="DN139" s="88" t="n"/>
      <c r="DO139" s="88" t="n"/>
      <c r="DP139" s="88" t="n"/>
      <c r="DQ139" s="88" t="n"/>
      <c r="DR139" s="88" t="n"/>
      <c r="DS139" s="88" t="n"/>
      <c r="DT139" s="88" t="n"/>
      <c r="DU139" s="88" t="n"/>
      <c r="DV139" s="88" t="n"/>
      <c r="DW139" s="88" t="n"/>
      <c r="DX139" s="88" t="n"/>
      <c r="DY139" s="88" t="n"/>
      <c r="DZ139" s="88" t="n"/>
    </row>
    <row customHeight="1" ht="15.75" r="140" s="817">
      <c r="A140" s="831" t="n"/>
      <c r="B140" s="485" t="inlineStr">
        <is>
          <t>ENFERMERA</t>
        </is>
      </c>
      <c r="C140" s="444">
        <f>SUM(D140:E140)</f>
        <v/>
      </c>
      <c r="D140" s="445">
        <f>SUM(F140+H140+J140+L140+N140)</f>
        <v/>
      </c>
      <c r="E140" s="473">
        <f>SUM(G140+I140+K140+M140+O140)</f>
        <v/>
      </c>
      <c r="F140" s="42" t="n"/>
      <c r="G140" s="43" t="n"/>
      <c r="H140" s="42" t="n"/>
      <c r="I140" s="43" t="n"/>
      <c r="J140" s="42" t="n"/>
      <c r="K140" s="43" t="n"/>
      <c r="L140" s="42" t="n"/>
      <c r="M140" s="43" t="n"/>
      <c r="N140" s="42" t="n"/>
      <c r="O140" s="61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8" t="n"/>
      <c r="AD140" s="88" t="n"/>
      <c r="AE140" s="88" t="n"/>
      <c r="AF140" s="88" t="n"/>
      <c r="AG140" s="88" t="n"/>
      <c r="AH140" s="88" t="n"/>
      <c r="AI140" s="88" t="n"/>
      <c r="AJ140" s="88" t="n"/>
      <c r="AK140" s="88" t="n"/>
      <c r="AL140" s="88" t="n"/>
      <c r="AM140" s="88" t="n"/>
      <c r="AN140" s="88" t="n"/>
      <c r="AO140" s="88" t="n"/>
      <c r="AP140" s="88" t="n"/>
      <c r="AQ140" s="88" t="n"/>
      <c r="AR140" s="88" t="n"/>
      <c r="AS140" s="88" t="n"/>
      <c r="AT140" s="88" t="n"/>
      <c r="AU140" s="88" t="n"/>
      <c r="AV140" s="88" t="n"/>
      <c r="AW140" s="88" t="n"/>
      <c r="AX140" s="88" t="n"/>
      <c r="AY140" s="88" t="n"/>
      <c r="AZ140" s="88" t="n"/>
      <c r="BA140" s="88" t="n"/>
      <c r="BB140" s="88" t="n"/>
      <c r="BC140" s="88" t="n"/>
      <c r="BD140" s="88" t="n"/>
      <c r="BE140" s="88" t="n"/>
      <c r="BF140" s="88" t="n"/>
      <c r="BG140" s="88" t="n"/>
      <c r="BH140" s="88" t="n"/>
      <c r="BI140" s="88" t="n"/>
      <c r="BJ140" s="88" t="n"/>
      <c r="BK140" s="88" t="n"/>
      <c r="BL140" s="88" t="n"/>
      <c r="BM140" s="88" t="n"/>
      <c r="BN140" s="88" t="n"/>
      <c r="BO140" s="88" t="n"/>
      <c r="BP140" s="88" t="n"/>
      <c r="BQ140" s="88" t="n"/>
      <c r="BR140" s="88" t="n"/>
      <c r="BS140" s="88" t="n"/>
      <c r="BT140" s="88" t="n"/>
      <c r="BU140" s="88" t="n"/>
      <c r="BV140" s="88" t="n"/>
      <c r="BW140" s="88" t="n"/>
      <c r="BX140" s="88" t="n"/>
      <c r="BY140" s="88" t="n"/>
      <c r="BZ140" s="87" t="n"/>
      <c r="CA140" s="89" t="n"/>
      <c r="CB140" s="89" t="n"/>
      <c r="CC140" s="89" t="n"/>
      <c r="CD140" s="89" t="n"/>
      <c r="CE140" s="89" t="n"/>
      <c r="CF140" s="89" t="n"/>
      <c r="CG140" s="419" t="n"/>
      <c r="CH140" s="419" t="n"/>
      <c r="CI140" s="419" t="n"/>
      <c r="CJ140" s="419" t="n"/>
      <c r="CK140" s="89" t="n"/>
      <c r="CL140" s="89" t="n"/>
      <c r="CM140" s="89" t="n"/>
      <c r="CN140" s="89" t="n"/>
      <c r="CO140" s="89" t="n"/>
      <c r="CP140" s="89" t="n"/>
      <c r="CQ140" s="89" t="n"/>
      <c r="CR140" s="89" t="n"/>
      <c r="CS140" s="89" t="n"/>
      <c r="CT140" s="89" t="n"/>
      <c r="CU140" s="89" t="n"/>
      <c r="CV140" s="89" t="n"/>
      <c r="CW140" s="89" t="n"/>
      <c r="CX140" s="89" t="n"/>
      <c r="CY140" s="89" t="n"/>
      <c r="CZ140" s="89" t="n"/>
      <c r="DA140" s="88" t="n"/>
      <c r="DB140" s="88" t="n"/>
      <c r="DC140" s="88" t="n"/>
      <c r="DD140" s="88" t="n"/>
      <c r="DE140" s="88" t="n"/>
      <c r="DF140" s="88" t="n"/>
      <c r="DG140" s="88" t="n"/>
      <c r="DH140" s="88" t="n"/>
      <c r="DI140" s="88" t="n"/>
      <c r="DJ140" s="88" t="n"/>
      <c r="DK140" s="88" t="n"/>
      <c r="DL140" s="88" t="n"/>
      <c r="DM140" s="88" t="n"/>
      <c r="DN140" s="88" t="n"/>
      <c r="DO140" s="88" t="n"/>
      <c r="DP140" s="88" t="n"/>
      <c r="DQ140" s="88" t="n"/>
      <c r="DR140" s="88" t="n"/>
      <c r="DS140" s="88" t="n"/>
      <c r="DT140" s="88" t="n"/>
      <c r="DU140" s="88" t="n"/>
      <c r="DV140" s="88" t="n"/>
      <c r="DW140" s="88" t="n"/>
      <c r="DX140" s="88" t="n"/>
      <c r="DY140" s="88" t="n"/>
      <c r="DZ140" s="88" t="n"/>
    </row>
    <row customHeight="1" ht="15.75" r="141" s="817">
      <c r="A141" s="843" t="n"/>
      <c r="B141" s="486" t="inlineStr">
        <is>
          <t>NUTRICIONISTA</t>
        </is>
      </c>
      <c r="C141" s="454">
        <f>SUM(D141:E141)</f>
        <v/>
      </c>
      <c r="D141" s="455">
        <f>SUM(F141+H141+J141+L141+N141)</f>
        <v/>
      </c>
      <c r="E141" s="487">
        <f>SUM(G141+I141+K141+M141+O141)</f>
        <v/>
      </c>
      <c r="F141" s="73" t="n"/>
      <c r="G141" s="74" t="n"/>
      <c r="H141" s="73" t="n"/>
      <c r="I141" s="74" t="n"/>
      <c r="J141" s="73" t="n"/>
      <c r="K141" s="74" t="n"/>
      <c r="L141" s="73" t="n"/>
      <c r="M141" s="74" t="n"/>
      <c r="N141" s="73" t="n"/>
      <c r="O141" s="80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8" t="n"/>
      <c r="AD141" s="88" t="n"/>
      <c r="AE141" s="88" t="n"/>
      <c r="AF141" s="88" t="n"/>
      <c r="AG141" s="88" t="n"/>
      <c r="AH141" s="88" t="n"/>
      <c r="AI141" s="88" t="n"/>
      <c r="AJ141" s="88" t="n"/>
      <c r="AK141" s="88" t="n"/>
      <c r="AL141" s="88" t="n"/>
      <c r="AM141" s="88" t="n"/>
      <c r="AN141" s="88" t="n"/>
      <c r="AO141" s="88" t="n"/>
      <c r="AP141" s="88" t="n"/>
      <c r="AQ141" s="88" t="n"/>
      <c r="AR141" s="88" t="n"/>
      <c r="AS141" s="88" t="n"/>
      <c r="AT141" s="88" t="n"/>
      <c r="AU141" s="88" t="n"/>
      <c r="AV141" s="88" t="n"/>
      <c r="AW141" s="88" t="n"/>
      <c r="AX141" s="88" t="n"/>
      <c r="AY141" s="88" t="n"/>
      <c r="AZ141" s="88" t="n"/>
      <c r="BA141" s="88" t="n"/>
      <c r="BB141" s="88" t="n"/>
      <c r="BC141" s="88" t="n"/>
      <c r="BD141" s="88" t="n"/>
      <c r="BE141" s="88" t="n"/>
      <c r="BF141" s="88" t="n"/>
      <c r="BG141" s="88" t="n"/>
      <c r="BH141" s="88" t="n"/>
      <c r="BI141" s="88" t="n"/>
      <c r="BJ141" s="88" t="n"/>
      <c r="BK141" s="88" t="n"/>
      <c r="BL141" s="88" t="n"/>
      <c r="BM141" s="88" t="n"/>
      <c r="BN141" s="88" t="n"/>
      <c r="BO141" s="88" t="n"/>
      <c r="BP141" s="88" t="n"/>
      <c r="BQ141" s="88" t="n"/>
      <c r="BR141" s="88" t="n"/>
      <c r="BS141" s="88" t="n"/>
      <c r="BT141" s="88" t="n"/>
      <c r="BU141" s="88" t="n"/>
      <c r="BV141" s="88" t="n"/>
      <c r="BW141" s="88" t="n"/>
      <c r="BX141" s="88" t="n"/>
      <c r="BY141" s="88" t="n"/>
      <c r="BZ141" s="87" t="n"/>
      <c r="CA141" s="89" t="n"/>
      <c r="CB141" s="89" t="n"/>
      <c r="CC141" s="89" t="n"/>
      <c r="CD141" s="89" t="n"/>
      <c r="CE141" s="89" t="n"/>
      <c r="CF141" s="89" t="n"/>
      <c r="CG141" s="419" t="n"/>
      <c r="CH141" s="419" t="n"/>
      <c r="CI141" s="419" t="n"/>
      <c r="CJ141" s="419" t="n"/>
      <c r="CK141" s="89" t="n"/>
      <c r="CL141" s="89" t="n"/>
      <c r="CM141" s="89" t="n"/>
      <c r="CN141" s="89" t="n"/>
      <c r="CO141" s="89" t="n"/>
      <c r="CP141" s="89" t="n"/>
      <c r="CQ141" s="89" t="n"/>
      <c r="CR141" s="89" t="n"/>
      <c r="CS141" s="89" t="n"/>
      <c r="CT141" s="89" t="n"/>
      <c r="CU141" s="89" t="n"/>
      <c r="CV141" s="89" t="n"/>
      <c r="CW141" s="89" t="n"/>
      <c r="CX141" s="89" t="n"/>
      <c r="CY141" s="89" t="n"/>
      <c r="CZ141" s="89" t="n"/>
      <c r="DA141" s="88" t="n"/>
      <c r="DB141" s="88" t="n"/>
      <c r="DC141" s="88" t="n"/>
      <c r="DD141" s="88" t="n"/>
      <c r="DE141" s="88" t="n"/>
      <c r="DF141" s="88" t="n"/>
      <c r="DG141" s="88" t="n"/>
      <c r="DH141" s="88" t="n"/>
      <c r="DI141" s="88" t="n"/>
      <c r="DJ141" s="88" t="n"/>
      <c r="DK141" s="88" t="n"/>
      <c r="DL141" s="88" t="n"/>
      <c r="DM141" s="88" t="n"/>
      <c r="DN141" s="88" t="n"/>
      <c r="DO141" s="88" t="n"/>
      <c r="DP141" s="88" t="n"/>
      <c r="DQ141" s="88" t="n"/>
      <c r="DR141" s="88" t="n"/>
      <c r="DS141" s="88" t="n"/>
      <c r="DT141" s="88" t="n"/>
      <c r="DU141" s="88" t="n"/>
      <c r="DV141" s="88" t="n"/>
      <c r="DW141" s="88" t="n"/>
      <c r="DX141" s="88" t="n"/>
      <c r="DY141" s="88" t="n"/>
      <c r="DZ141" s="88" t="n"/>
    </row>
    <row customHeight="1" ht="15.75" r="142" s="817">
      <c r="A142" s="144" t="inlineStr">
        <is>
          <t>REM - A 05</t>
        </is>
      </c>
    </row>
    <row customHeight="1" ht="15.75" r="143" s="817">
      <c r="A143" s="81" t="inlineStr">
        <is>
          <t>SECCIÓN G: INGRESOS DE NIÑOS Y NIÑAS CON NECESIDADES ESPECIALES DE BAJA COMPLEJIDAD A CONTROL DE SALUD INFANTIL EN APS</t>
        </is>
      </c>
      <c r="B143" s="400" t="n"/>
      <c r="C143" s="88" t="n"/>
      <c r="D143" s="88" t="n"/>
      <c r="E143" s="88" t="n"/>
      <c r="F143" s="88" t="n"/>
      <c r="G143" s="88" t="n"/>
      <c r="H143" s="88" t="n"/>
      <c r="I143" s="88" t="n"/>
      <c r="J143" s="88" t="n"/>
      <c r="K143" s="88" t="n"/>
      <c r="L143" s="88" t="n"/>
      <c r="M143" s="88" t="n"/>
      <c r="N143" s="88" t="n"/>
      <c r="O143" s="88" t="n"/>
      <c r="P143" s="400" t="n"/>
      <c r="Q143" s="400" t="n"/>
      <c r="R143" s="488" t="n"/>
      <c r="S143" s="488" t="n"/>
      <c r="T143" s="488" t="n"/>
      <c r="U143" s="489" t="n"/>
      <c r="V143" s="489" t="n"/>
      <c r="W143" s="489" t="n"/>
      <c r="X143" s="489" t="n"/>
      <c r="Y143" s="489" t="n"/>
      <c r="Z143" s="490" t="n"/>
      <c r="AA143" s="88" t="n"/>
      <c r="AB143" s="88" t="n"/>
      <c r="AC143" s="88" t="n"/>
      <c r="AD143" s="88" t="n"/>
      <c r="AE143" s="88" t="n"/>
      <c r="AF143" s="88" t="n"/>
      <c r="AG143" s="88" t="n"/>
      <c r="AH143" s="88" t="n"/>
      <c r="AI143" s="88" t="n"/>
      <c r="AJ143" s="88" t="n"/>
      <c r="AK143" s="88" t="n"/>
      <c r="AL143" s="88" t="n"/>
      <c r="AM143" s="88" t="n"/>
      <c r="AN143" s="88" t="n"/>
      <c r="AO143" s="88" t="n"/>
      <c r="AP143" s="88" t="n"/>
      <c r="AQ143" s="88" t="n"/>
      <c r="AR143" s="88" t="n"/>
      <c r="AS143" s="88" t="n"/>
      <c r="AT143" s="88" t="n"/>
      <c r="AU143" s="88" t="n"/>
      <c r="AV143" s="88" t="n"/>
      <c r="AW143" s="88" t="n"/>
      <c r="AX143" s="88" t="n"/>
      <c r="AY143" s="88" t="n"/>
      <c r="AZ143" s="88" t="n"/>
      <c r="BA143" s="88" t="n"/>
      <c r="BB143" s="88" t="n"/>
      <c r="BC143" s="88" t="n"/>
      <c r="BD143" s="88" t="n"/>
      <c r="BE143" s="88" t="n"/>
      <c r="BF143" s="88" t="n"/>
      <c r="BG143" s="88" t="n"/>
      <c r="BH143" s="88" t="n"/>
      <c r="BI143" s="88" t="n"/>
      <c r="BJ143" s="88" t="n"/>
      <c r="BK143" s="88" t="n"/>
      <c r="BL143" s="88" t="n"/>
      <c r="BM143" s="88" t="n"/>
      <c r="BN143" s="88" t="n"/>
      <c r="BO143" s="88" t="n"/>
      <c r="BP143" s="88" t="n"/>
      <c r="BQ143" s="88" t="n"/>
      <c r="BR143" s="88" t="n"/>
      <c r="BS143" s="88" t="n"/>
      <c r="BT143" s="88" t="n"/>
      <c r="BU143" s="88" t="n"/>
      <c r="BV143" s="88" t="n"/>
      <c r="BW143" s="88" t="n"/>
      <c r="BX143" s="88" t="n"/>
      <c r="BY143" s="88" t="n"/>
      <c r="BZ143" s="88" t="n"/>
      <c r="CA143" s="89" t="n"/>
      <c r="CB143" s="89" t="n"/>
      <c r="CC143" s="89" t="n"/>
      <c r="CD143" s="89" t="n"/>
      <c r="CE143" s="89" t="n"/>
      <c r="CF143" s="89" t="n"/>
      <c r="CG143" s="419" t="n"/>
      <c r="CH143" s="419" t="n"/>
      <c r="CI143" s="419" t="n"/>
      <c r="CJ143" s="419" t="n"/>
      <c r="CK143" s="419" t="n"/>
      <c r="CL143" s="419" t="n"/>
      <c r="CM143" s="419" t="n"/>
      <c r="CN143" s="419" t="n"/>
      <c r="CO143" s="89" t="n"/>
      <c r="CP143" s="89" t="n"/>
      <c r="CQ143" s="89" t="n"/>
      <c r="CR143" s="89" t="n"/>
      <c r="CS143" s="89" t="n"/>
      <c r="CT143" s="89" t="n"/>
      <c r="CU143" s="89" t="n"/>
      <c r="CV143" s="89" t="n"/>
      <c r="CW143" s="89" t="n"/>
      <c r="CX143" s="89" t="n"/>
      <c r="CY143" s="89" t="n"/>
      <c r="CZ143" s="89" t="n"/>
      <c r="DA143" s="88" t="n"/>
      <c r="DB143" s="88" t="n"/>
      <c r="DC143" s="88" t="n"/>
      <c r="DD143" s="88" t="n"/>
      <c r="DE143" s="88" t="n"/>
      <c r="DF143" s="88" t="n"/>
      <c r="DG143" s="88" t="n"/>
      <c r="DH143" s="88" t="n"/>
      <c r="DI143" s="88" t="n"/>
      <c r="DJ143" s="88" t="n"/>
      <c r="DK143" s="88" t="n"/>
      <c r="DL143" s="88" t="n"/>
      <c r="DM143" s="88" t="n"/>
      <c r="DN143" s="88" t="n"/>
      <c r="DO143" s="88" t="n"/>
      <c r="DP143" s="88" t="n"/>
      <c r="DQ143" s="88" t="n"/>
      <c r="DR143" s="88" t="n"/>
      <c r="DS143" s="88" t="n"/>
      <c r="DT143" s="88" t="n"/>
      <c r="DU143" s="88" t="n"/>
      <c r="DV143" s="88" t="n"/>
      <c r="DW143" s="88" t="n"/>
      <c r="DX143" s="88" t="n"/>
      <c r="DY143" s="88" t="n"/>
      <c r="DZ143" s="88" t="n"/>
    </row>
    <row customHeight="1" ht="15.75" r="144" s="817">
      <c r="A144" s="509" t="inlineStr">
        <is>
          <t>NANEAS</t>
        </is>
      </c>
      <c r="B144" s="833" t="n"/>
      <c r="C144" s="209" t="inlineStr">
        <is>
          <t>TOTAL</t>
        </is>
      </c>
      <c r="D144" s="832" t="n"/>
      <c r="E144" s="833" t="n"/>
      <c r="F144" s="834" t="inlineStr">
        <is>
          <t xml:space="preserve">POR EDAD </t>
        </is>
      </c>
      <c r="G144" s="824" t="n"/>
      <c r="H144" s="824" t="n"/>
      <c r="I144" s="824" t="n"/>
      <c r="J144" s="824" t="n"/>
      <c r="K144" s="824" t="n"/>
      <c r="L144" s="824" t="n"/>
      <c r="M144" s="824" t="n"/>
      <c r="N144" s="824" t="n"/>
      <c r="O144" s="845" t="n"/>
      <c r="P144" s="400" t="n"/>
      <c r="Q144" s="400" t="n"/>
      <c r="R144" s="488" t="n"/>
      <c r="S144" s="488" t="n"/>
      <c r="T144" s="488" t="n"/>
      <c r="U144" s="489" t="n"/>
      <c r="V144" s="489" t="n"/>
      <c r="W144" s="489" t="n"/>
      <c r="X144" s="489" t="n"/>
      <c r="Y144" s="489" t="n"/>
      <c r="Z144" s="490" t="n"/>
      <c r="AA144" s="88" t="n"/>
      <c r="AB144" s="88" t="n"/>
      <c r="AC144" s="88" t="n"/>
      <c r="AD144" s="88" t="n"/>
      <c r="AE144" s="88" t="n"/>
      <c r="AF144" s="88" t="n"/>
      <c r="AG144" s="88" t="n"/>
      <c r="AH144" s="88" t="n"/>
      <c r="AI144" s="88" t="n"/>
      <c r="AJ144" s="88" t="n"/>
      <c r="AK144" s="88" t="n"/>
      <c r="AL144" s="88" t="n"/>
      <c r="AM144" s="88" t="n"/>
      <c r="AN144" s="88" t="n"/>
      <c r="AO144" s="88" t="n"/>
      <c r="AP144" s="88" t="n"/>
      <c r="AQ144" s="88" t="n"/>
      <c r="AR144" s="88" t="n"/>
      <c r="AS144" s="88" t="n"/>
      <c r="AT144" s="88" t="n"/>
      <c r="AU144" s="88" t="n"/>
      <c r="AV144" s="88" t="n"/>
      <c r="AW144" s="88" t="n"/>
      <c r="AX144" s="88" t="n"/>
      <c r="AY144" s="88" t="n"/>
      <c r="AZ144" s="88" t="n"/>
      <c r="BA144" s="88" t="n"/>
      <c r="BB144" s="88" t="n"/>
      <c r="BC144" s="88" t="n"/>
      <c r="BD144" s="88" t="n"/>
      <c r="BE144" s="88" t="n"/>
      <c r="BF144" s="88" t="n"/>
      <c r="BG144" s="88" t="n"/>
      <c r="BH144" s="88" t="n"/>
      <c r="BI144" s="88" t="n"/>
      <c r="BJ144" s="88" t="n"/>
      <c r="BK144" s="88" t="n"/>
      <c r="BL144" s="88" t="n"/>
      <c r="BM144" s="88" t="n"/>
      <c r="BN144" s="88" t="n"/>
      <c r="BO144" s="88" t="n"/>
      <c r="BP144" s="88" t="n"/>
      <c r="BQ144" s="88" t="n"/>
      <c r="BR144" s="88" t="n"/>
      <c r="BS144" s="88" t="n"/>
      <c r="BT144" s="88" t="n"/>
      <c r="BU144" s="88" t="n"/>
      <c r="BV144" s="88" t="n"/>
      <c r="BW144" s="88" t="n"/>
      <c r="BX144" s="88" t="n"/>
      <c r="BY144" s="88" t="n"/>
      <c r="BZ144" s="88" t="n"/>
      <c r="CA144" s="89" t="n"/>
      <c r="CB144" s="89" t="n"/>
      <c r="CC144" s="89" t="n"/>
      <c r="CD144" s="89" t="n"/>
      <c r="CE144" s="89" t="n"/>
      <c r="CF144" s="89" t="n"/>
      <c r="CG144" s="419" t="n"/>
      <c r="CH144" s="419" t="n"/>
      <c r="CI144" s="419" t="n"/>
      <c r="CJ144" s="419" t="n"/>
      <c r="CK144" s="419" t="n"/>
      <c r="CL144" s="419" t="n"/>
      <c r="CM144" s="419" t="n"/>
      <c r="CN144" s="419" t="n"/>
      <c r="CO144" s="89" t="n"/>
      <c r="CP144" s="89" t="n"/>
      <c r="CQ144" s="89" t="n"/>
      <c r="CR144" s="89" t="n"/>
      <c r="CS144" s="89" t="n"/>
      <c r="CT144" s="89" t="n"/>
      <c r="CU144" s="89" t="n"/>
      <c r="CV144" s="89" t="n"/>
      <c r="CW144" s="89" t="n"/>
      <c r="CX144" s="89" t="n"/>
      <c r="CY144" s="89" t="n"/>
      <c r="CZ144" s="89" t="n"/>
      <c r="DA144" s="88" t="n"/>
      <c r="DB144" s="88" t="n"/>
      <c r="DC144" s="88" t="n"/>
      <c r="DD144" s="88" t="n"/>
      <c r="DE144" s="88" t="n"/>
      <c r="DF144" s="88" t="n"/>
      <c r="DG144" s="88" t="n"/>
      <c r="DH144" s="88" t="n"/>
      <c r="DI144" s="88" t="n"/>
      <c r="DJ144" s="88" t="n"/>
      <c r="DK144" s="88" t="n"/>
      <c r="DL144" s="88" t="n"/>
      <c r="DM144" s="88" t="n"/>
      <c r="DN144" s="88" t="n"/>
      <c r="DO144" s="88" t="n"/>
      <c r="DP144" s="88" t="n"/>
      <c r="DQ144" s="88" t="n"/>
      <c r="DR144" s="88" t="n"/>
      <c r="DS144" s="88" t="n"/>
      <c r="DT144" s="88" t="n"/>
      <c r="DU144" s="88" t="n"/>
      <c r="DV144" s="88" t="n"/>
      <c r="DW144" s="88" t="n"/>
      <c r="DX144" s="88" t="n"/>
      <c r="DY144" s="88" t="n"/>
      <c r="DZ144" s="88" t="n"/>
    </row>
    <row customHeight="1" ht="30.75" r="145" s="817">
      <c r="A145" s="846" t="n"/>
      <c r="B145" s="837" t="n"/>
      <c r="C145" s="836" t="n"/>
      <c r="E145" s="837" t="n"/>
      <c r="F145" s="730" t="inlineStr">
        <is>
          <t xml:space="preserve"> 0  -  4</t>
        </is>
      </c>
      <c r="G145" s="838" t="n"/>
      <c r="H145" s="730" t="inlineStr">
        <is>
          <t xml:space="preserve"> 5  -  9</t>
        </is>
      </c>
      <c r="I145" s="838" t="n"/>
      <c r="J145" s="730" t="inlineStr">
        <is>
          <t xml:space="preserve"> 10 - 14  </t>
        </is>
      </c>
      <c r="K145" s="838" t="n"/>
      <c r="L145" s="730" t="inlineStr">
        <is>
          <t>15 a 19</t>
        </is>
      </c>
      <c r="M145" s="838" t="n"/>
      <c r="N145" s="907" t="inlineStr">
        <is>
          <t>20 - 24</t>
        </is>
      </c>
      <c r="O145" s="849" t="n"/>
      <c r="P145" s="491" t="n"/>
      <c r="Q145" s="491" t="n"/>
      <c r="R145" s="491" t="n"/>
      <c r="S145" s="491" t="n"/>
      <c r="T145" s="400" t="n"/>
      <c r="U145" s="400" t="n"/>
      <c r="V145" s="400" t="n"/>
      <c r="W145" s="400" t="n"/>
      <c r="X145" s="323" t="n"/>
      <c r="Y145" s="323" t="n"/>
      <c r="Z145" s="323" t="n"/>
      <c r="AA145" s="323" t="n"/>
      <c r="AB145" s="400" t="n"/>
      <c r="AC145" s="400" t="n"/>
      <c r="AD145" s="323" t="n"/>
      <c r="AE145" s="400" t="n"/>
      <c r="AF145" s="400" t="n"/>
      <c r="AG145" s="400" t="n"/>
      <c r="AH145" s="400" t="n"/>
      <c r="AI145" s="400" t="n"/>
      <c r="AJ145" s="400" t="n"/>
      <c r="AK145" s="400" t="n"/>
      <c r="AL145" s="492" t="n"/>
      <c r="AM145" s="493" t="n"/>
      <c r="AN145" s="494" t="n"/>
      <c r="AO145" s="489" t="n"/>
      <c r="AP145" s="489" t="n"/>
      <c r="AQ145" s="489" t="n"/>
      <c r="AR145" s="489" t="n"/>
      <c r="AS145" s="489" t="n"/>
      <c r="AT145" s="489" t="n"/>
      <c r="AU145" s="489" t="n"/>
      <c r="AV145" s="489" t="n"/>
      <c r="AW145" s="490" t="n"/>
      <c r="AX145" s="88" t="n"/>
      <c r="AY145" s="88" t="n"/>
      <c r="AZ145" s="88" t="n"/>
      <c r="BA145" s="88" t="n"/>
      <c r="BB145" s="88" t="n"/>
      <c r="BC145" s="88" t="n"/>
      <c r="BD145" s="88" t="n"/>
      <c r="BE145" s="88" t="n"/>
      <c r="BF145" s="88" t="n"/>
      <c r="BG145" s="88" t="n"/>
      <c r="BH145" s="88" t="n"/>
      <c r="BI145" s="88" t="n"/>
      <c r="BJ145" s="88" t="n"/>
      <c r="BK145" s="88" t="n"/>
      <c r="BL145" s="88" t="n"/>
      <c r="BM145" s="88" t="n"/>
      <c r="BN145" s="88" t="n"/>
      <c r="BO145" s="88" t="n"/>
      <c r="BP145" s="88" t="n"/>
      <c r="BQ145" s="88" t="n"/>
      <c r="BR145" s="88" t="n"/>
      <c r="BS145" s="88" t="n"/>
      <c r="BT145" s="88" t="n"/>
      <c r="BU145" s="88" t="n"/>
      <c r="BV145" s="88" t="n"/>
      <c r="BW145" s="88" t="n"/>
      <c r="BX145" s="88" t="n"/>
      <c r="BY145" s="88" t="n"/>
      <c r="BZ145" s="88" t="n"/>
      <c r="CA145" s="89" t="n"/>
      <c r="CB145" s="89" t="n"/>
      <c r="CC145" s="89" t="n"/>
      <c r="CD145" s="89" t="n"/>
      <c r="CE145" s="89" t="n"/>
      <c r="CF145" s="89" t="n"/>
      <c r="CG145" s="419" t="n"/>
      <c r="CH145" s="419" t="n"/>
      <c r="CI145" s="419" t="n"/>
      <c r="CJ145" s="419" t="n"/>
      <c r="CK145" s="419" t="n"/>
      <c r="CL145" s="419" t="n"/>
      <c r="CM145" s="419" t="n"/>
      <c r="CN145" s="419" t="n"/>
      <c r="CO145" s="89" t="n"/>
      <c r="CP145" s="89" t="n"/>
      <c r="CQ145" s="89" t="n"/>
      <c r="CR145" s="89" t="n"/>
      <c r="CS145" s="89" t="n"/>
      <c r="CT145" s="89" t="n"/>
      <c r="CU145" s="89" t="n"/>
      <c r="CV145" s="89" t="n"/>
      <c r="CW145" s="89" t="n"/>
      <c r="CX145" s="89" t="n"/>
      <c r="CY145" s="89" t="n"/>
      <c r="CZ145" s="89" t="n"/>
      <c r="DA145" s="88" t="n"/>
      <c r="DB145" s="88" t="n"/>
      <c r="DC145" s="88" t="n"/>
      <c r="DD145" s="88" t="n"/>
      <c r="DE145" s="88" t="n"/>
      <c r="DF145" s="88" t="n"/>
      <c r="DG145" s="88" t="n"/>
      <c r="DH145" s="88" t="n"/>
      <c r="DI145" s="88" t="n"/>
      <c r="DJ145" s="88" t="n"/>
      <c r="DK145" s="88" t="n"/>
      <c r="DL145" s="88" t="n"/>
      <c r="DM145" s="88" t="n"/>
      <c r="DN145" s="88" t="n"/>
      <c r="DO145" s="88" t="n"/>
      <c r="DP145" s="88" t="n"/>
      <c r="DQ145" s="88" t="n"/>
      <c r="DR145" s="88" t="n"/>
      <c r="DS145" s="88" t="n"/>
      <c r="DT145" s="88" t="n"/>
      <c r="DU145" s="88" t="n"/>
      <c r="DV145" s="88" t="n"/>
      <c r="DW145" s="88" t="n"/>
      <c r="DX145" s="88" t="n"/>
      <c r="DY145" s="88" t="n"/>
      <c r="DZ145" s="88" t="n"/>
    </row>
    <row customHeight="1" ht="15.75" r="146" s="817">
      <c r="A146" s="850" t="n"/>
      <c r="B146" s="848" t="n"/>
      <c r="C146" s="407" t="inlineStr">
        <is>
          <t>Ambos Sexos</t>
        </is>
      </c>
      <c r="D146" s="32" t="inlineStr">
        <is>
          <t>Hombres</t>
        </is>
      </c>
      <c r="E146" s="30" t="inlineStr">
        <is>
          <t>Mujeres</t>
        </is>
      </c>
      <c r="F146" s="102" t="inlineStr">
        <is>
          <t>Hombres</t>
        </is>
      </c>
      <c r="G146" s="30" t="inlineStr">
        <is>
          <t>Mujeres</t>
        </is>
      </c>
      <c r="H146" s="102" t="inlineStr">
        <is>
          <t>Hombres</t>
        </is>
      </c>
      <c r="I146" s="30" t="inlineStr">
        <is>
          <t>Mujeres</t>
        </is>
      </c>
      <c r="J146" s="102" t="inlineStr">
        <is>
          <t>Hombres</t>
        </is>
      </c>
      <c r="K146" s="30" t="inlineStr">
        <is>
          <t>Mujeres</t>
        </is>
      </c>
      <c r="L146" s="102" t="inlineStr">
        <is>
          <t>Hombres</t>
        </is>
      </c>
      <c r="M146" s="30" t="inlineStr">
        <is>
          <t>Mujeres</t>
        </is>
      </c>
      <c r="N146" s="102" t="inlineStr">
        <is>
          <t>Hombres</t>
        </is>
      </c>
      <c r="O146" s="315" t="inlineStr">
        <is>
          <t>Mujeres</t>
        </is>
      </c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8" t="n"/>
      <c r="AD146" s="88" t="n"/>
      <c r="AE146" s="88" t="n"/>
      <c r="AF146" s="88" t="n"/>
      <c r="AG146" s="88" t="n"/>
      <c r="AH146" s="323" t="n"/>
      <c r="AI146" s="323" t="n"/>
      <c r="AJ146" s="323" t="n"/>
      <c r="AK146" s="323" t="n"/>
      <c r="AL146" s="495" t="n"/>
      <c r="AM146" s="495" t="n"/>
      <c r="AN146" s="495" t="n"/>
      <c r="AO146" s="495" t="n"/>
      <c r="AP146" s="495" t="n"/>
      <c r="AQ146" s="495" t="n"/>
      <c r="AR146" s="495" t="n"/>
      <c r="AS146" s="495" t="n"/>
      <c r="AT146" s="495" t="n"/>
      <c r="AU146" s="496" t="n"/>
      <c r="AV146" s="88" t="n"/>
      <c r="AW146" s="88" t="n"/>
      <c r="AX146" s="88" t="n"/>
      <c r="AY146" s="88" t="n"/>
      <c r="AZ146" s="88" t="n"/>
      <c r="BA146" s="88" t="n"/>
      <c r="BB146" s="88" t="n"/>
      <c r="BC146" s="88" t="n"/>
      <c r="BD146" s="88" t="n"/>
      <c r="BE146" s="88" t="n"/>
      <c r="BF146" s="88" t="n"/>
      <c r="BG146" s="88" t="n"/>
      <c r="BH146" s="88" t="n"/>
      <c r="BI146" s="88" t="n"/>
      <c r="BJ146" s="88" t="n"/>
      <c r="BK146" s="88" t="n"/>
      <c r="BL146" s="88" t="n"/>
      <c r="BM146" s="88" t="n"/>
      <c r="BN146" s="88" t="n"/>
      <c r="BO146" s="88" t="n"/>
      <c r="BP146" s="88" t="n"/>
      <c r="BQ146" s="88" t="n"/>
      <c r="BR146" s="88" t="n"/>
      <c r="BS146" s="88" t="n"/>
      <c r="BT146" s="88" t="n"/>
      <c r="BU146" s="88" t="n"/>
      <c r="BV146" s="88" t="n"/>
      <c r="BW146" s="88" t="n"/>
      <c r="BX146" s="88" t="n"/>
      <c r="BY146" s="88" t="n"/>
      <c r="BZ146" s="88" t="n"/>
      <c r="CA146" s="89" t="n"/>
      <c r="CB146" s="89" t="n"/>
      <c r="CC146" s="89" t="n"/>
      <c r="CD146" s="89" t="n"/>
      <c r="CE146" s="89" t="n"/>
      <c r="CF146" s="89" t="n"/>
      <c r="CG146" s="419" t="n"/>
      <c r="CH146" s="419" t="n"/>
      <c r="CI146" s="419" t="n"/>
      <c r="CJ146" s="419" t="n"/>
      <c r="CK146" s="419" t="n"/>
      <c r="CL146" s="419" t="n"/>
      <c r="CM146" s="419" t="n"/>
      <c r="CN146" s="419" t="n"/>
      <c r="CO146" s="89" t="n"/>
      <c r="CP146" s="89" t="n"/>
      <c r="CQ146" s="89" t="n"/>
      <c r="CR146" s="89" t="n"/>
      <c r="CS146" s="89" t="n"/>
      <c r="CT146" s="89" t="n"/>
      <c r="CU146" s="89" t="n"/>
      <c r="CV146" s="89" t="n"/>
      <c r="CW146" s="89" t="n"/>
      <c r="CX146" s="89" t="n"/>
      <c r="CY146" s="89" t="n"/>
      <c r="CZ146" s="89" t="n"/>
      <c r="DA146" s="88" t="n"/>
      <c r="DB146" s="88" t="n"/>
      <c r="DC146" s="88" t="n"/>
      <c r="DD146" s="88" t="n"/>
      <c r="DE146" s="88" t="n"/>
      <c r="DF146" s="88" t="n"/>
      <c r="DG146" s="88" t="n"/>
      <c r="DH146" s="88" t="n"/>
      <c r="DI146" s="88" t="n"/>
      <c r="DJ146" s="88" t="n"/>
      <c r="DK146" s="88" t="n"/>
      <c r="DL146" s="88" t="n"/>
      <c r="DM146" s="88" t="n"/>
      <c r="DN146" s="88" t="n"/>
      <c r="DO146" s="88" t="n"/>
      <c r="DP146" s="88" t="n"/>
      <c r="DQ146" s="88" t="n"/>
      <c r="DR146" s="88" t="n"/>
      <c r="DS146" s="88" t="n"/>
      <c r="DT146" s="88" t="n"/>
      <c r="DU146" s="88" t="n"/>
      <c r="DV146" s="88" t="n"/>
      <c r="DW146" s="88" t="n"/>
      <c r="DX146" s="88" t="n"/>
      <c r="DY146" s="88" t="n"/>
      <c r="DZ146" s="88" t="n"/>
    </row>
    <row customHeight="1" ht="20.25" r="147" s="817">
      <c r="A147" s="842" t="inlineStr">
        <is>
          <t>INGRESOS</t>
        </is>
      </c>
      <c r="B147" s="865" t="n"/>
      <c r="C147" s="498">
        <f>SUM(D147:E147)</f>
        <v/>
      </c>
      <c r="D147" s="499">
        <f>SUM(F147+H147+J147+L147+N147)</f>
        <v/>
      </c>
      <c r="E147" s="500">
        <f>SUM(G147+I147+K147+M147+O147)</f>
        <v/>
      </c>
      <c r="F147" s="309" t="n"/>
      <c r="G147" s="310" t="n"/>
      <c r="H147" s="309" t="n"/>
      <c r="I147" s="310" t="n"/>
      <c r="J147" s="309" t="n"/>
      <c r="K147" s="311" t="n"/>
      <c r="L147" s="309" t="n"/>
      <c r="M147" s="311" t="n"/>
      <c r="N147" s="309" t="n"/>
      <c r="O147" s="313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8" t="n"/>
      <c r="AD147" s="88" t="n"/>
      <c r="AE147" s="88" t="n"/>
      <c r="AF147" s="88" t="n"/>
      <c r="AG147" s="88" t="n"/>
      <c r="AH147" s="323" t="n"/>
      <c r="AI147" s="323" t="n"/>
      <c r="AJ147" s="323" t="n"/>
      <c r="AK147" s="323" t="n"/>
      <c r="AL147" s="495" t="n"/>
      <c r="AM147" s="495" t="n"/>
      <c r="AN147" s="495" t="n"/>
      <c r="AO147" s="495" t="n"/>
      <c r="AP147" s="495" t="n"/>
      <c r="AQ147" s="495" t="n"/>
      <c r="AR147" s="495" t="n"/>
      <c r="AS147" s="495" t="n"/>
      <c r="AT147" s="495" t="n"/>
      <c r="AU147" s="496" t="n"/>
      <c r="AV147" s="88" t="n"/>
      <c r="AW147" s="88" t="n"/>
      <c r="AX147" s="88" t="n"/>
      <c r="AY147" s="88" t="n"/>
      <c r="AZ147" s="88" t="n"/>
      <c r="BA147" s="88" t="n"/>
      <c r="BB147" s="88" t="n"/>
      <c r="BC147" s="88" t="n"/>
      <c r="BD147" s="88" t="n"/>
      <c r="BE147" s="88" t="n"/>
      <c r="BF147" s="88" t="n"/>
      <c r="BG147" s="88" t="n"/>
      <c r="BH147" s="88" t="n"/>
      <c r="BI147" s="88" t="n"/>
      <c r="BJ147" s="88" t="n"/>
      <c r="BK147" s="88" t="n"/>
      <c r="BL147" s="88" t="n"/>
      <c r="BM147" s="88" t="n"/>
      <c r="BN147" s="88" t="n"/>
      <c r="BO147" s="88" t="n"/>
      <c r="BP147" s="88" t="n"/>
      <c r="BQ147" s="88" t="n"/>
      <c r="BR147" s="88" t="n"/>
      <c r="BS147" s="88" t="n"/>
      <c r="BT147" s="88" t="n"/>
      <c r="BU147" s="88" t="n"/>
      <c r="BV147" s="88" t="n"/>
      <c r="BW147" s="88" t="n"/>
      <c r="BX147" s="88" t="n"/>
      <c r="BY147" s="88" t="n"/>
      <c r="BZ147" s="88" t="n"/>
      <c r="CA147" s="89" t="n"/>
      <c r="CB147" s="89" t="n"/>
      <c r="CC147" s="89" t="n"/>
      <c r="CD147" s="89" t="n"/>
      <c r="CE147" s="89" t="n"/>
      <c r="CF147" s="89" t="n"/>
      <c r="CG147" s="419" t="n"/>
      <c r="CH147" s="419" t="n"/>
      <c r="CI147" s="419" t="n"/>
      <c r="CJ147" s="419" t="n"/>
      <c r="CK147" s="419" t="n"/>
      <c r="CL147" s="419" t="n"/>
      <c r="CM147" s="419" t="n"/>
      <c r="CN147" s="419" t="n"/>
      <c r="CO147" s="89" t="n"/>
      <c r="CP147" s="89" t="n"/>
      <c r="CQ147" s="89" t="n"/>
      <c r="CR147" s="89" t="n"/>
      <c r="CS147" s="89" t="n"/>
      <c r="CT147" s="89" t="n"/>
      <c r="CU147" s="89" t="n"/>
      <c r="CV147" s="89" t="n"/>
      <c r="CW147" s="89" t="n"/>
      <c r="CX147" s="89" t="n"/>
      <c r="CY147" s="89" t="n"/>
      <c r="CZ147" s="89" t="n"/>
      <c r="DA147" s="88" t="n"/>
      <c r="DB147" s="88" t="n"/>
      <c r="DC147" s="88" t="n"/>
      <c r="DD147" s="88" t="n"/>
      <c r="DE147" s="88" t="n"/>
      <c r="DF147" s="88" t="n"/>
      <c r="DG147" s="88" t="n"/>
      <c r="DH147" s="88" t="n"/>
      <c r="DI147" s="88" t="n"/>
      <c r="DJ147" s="88" t="n"/>
      <c r="DK147" s="88" t="n"/>
      <c r="DL147" s="88" t="n"/>
      <c r="DM147" s="88" t="n"/>
      <c r="DN147" s="88" t="n"/>
      <c r="DO147" s="88" t="n"/>
      <c r="DP147" s="88" t="n"/>
      <c r="DQ147" s="88" t="n"/>
      <c r="DR147" s="88" t="n"/>
      <c r="DS147" s="88" t="n"/>
      <c r="DT147" s="88" t="n"/>
      <c r="DU147" s="88" t="n"/>
      <c r="DV147" s="88" t="n"/>
      <c r="DW147" s="88" t="n"/>
      <c r="DX147" s="88" t="n"/>
      <c r="DY147" s="88" t="n"/>
      <c r="DZ147" s="88" t="n"/>
    </row>
    <row customHeight="1" ht="15.75" r="148" s="817"/>
    <row customHeight="1" ht="15.75" r="149" s="817">
      <c r="A149" s="144" t="inlineStr">
        <is>
          <t>REM - A 06</t>
        </is>
      </c>
    </row>
    <row customHeight="1" ht="15.75" r="150" s="817">
      <c r="A150" s="12" t="inlineStr">
        <is>
          <t>SECCIÓN C.2: INFORMES A TRIBUNALES</t>
        </is>
      </c>
      <c r="B150" s="501" t="n"/>
      <c r="C150" s="501" t="n"/>
      <c r="D150" s="501" t="n"/>
    </row>
    <row customHeight="1" ht="24" r="151" s="817">
      <c r="A151" s="844" t="inlineStr">
        <is>
          <t>TRIBUNALES</t>
        </is>
      </c>
      <c r="B151" s="569" t="inlineStr">
        <is>
          <t>Nº INFORMES</t>
        </is>
      </c>
      <c r="C151" s="834" t="inlineStr">
        <is>
          <t>ASISTENCIA A TRIBUNALES</t>
        </is>
      </c>
      <c r="D151" s="845" t="n"/>
    </row>
    <row customHeight="1" ht="15.75" r="152" s="817">
      <c r="A152" s="828" t="n"/>
      <c r="B152" s="829" t="n"/>
      <c r="C152" s="102" t="inlineStr">
        <is>
          <t>Nº de profesionales</t>
        </is>
      </c>
      <c r="D152" s="315" t="inlineStr">
        <is>
          <t>Nº de veces</t>
        </is>
      </c>
    </row>
    <row customHeight="1" ht="15.75" r="153" s="817">
      <c r="A153" s="416" t="inlineStr">
        <is>
          <t>DE FAMILIA</t>
        </is>
      </c>
      <c r="B153" s="385" t="n"/>
      <c r="C153" s="44" t="n"/>
      <c r="D153" s="51" t="n"/>
    </row>
    <row customHeight="1" ht="15.75" r="154" s="817">
      <c r="A154" s="502" t="inlineStr">
        <is>
          <t>PENALES</t>
        </is>
      </c>
      <c r="B154" s="503" t="n"/>
      <c r="C154" s="56" t="n"/>
      <c r="D154" s="236" t="n"/>
    </row>
    <row customHeight="1" ht="15.75" r="155" s="817">
      <c r="A155" s="502" t="inlineStr">
        <is>
          <t>CIVILES</t>
        </is>
      </c>
      <c r="B155" s="503" t="n"/>
      <c r="C155" s="56" t="n"/>
      <c r="D155" s="236" t="n"/>
    </row>
    <row customHeight="1" ht="15.75" r="156" s="817">
      <c r="A156" s="502" t="inlineStr">
        <is>
          <t>POLICÍA LOCAL</t>
        </is>
      </c>
      <c r="B156" s="503" t="n"/>
      <c r="C156" s="56" t="n"/>
      <c r="D156" s="236" t="n"/>
    </row>
    <row customHeight="1" ht="15.75" r="157" s="817">
      <c r="A157" s="502" t="inlineStr">
        <is>
          <t>LABORALES</t>
        </is>
      </c>
      <c r="B157" s="503" t="n"/>
      <c r="C157" s="56" t="n"/>
      <c r="D157" s="236" t="n"/>
    </row>
    <row customHeight="1" ht="15.75" r="158" s="817">
      <c r="A158" s="497" t="inlineStr">
        <is>
          <t>TOTAL</t>
        </is>
      </c>
      <c r="B158" s="504">
        <f>SUM(B153:B157)</f>
        <v/>
      </c>
      <c r="C158" s="505">
        <f>SUM(C153:C157)</f>
        <v/>
      </c>
      <c r="D158" s="506">
        <f>SUM(D153:D157)</f>
        <v/>
      </c>
    </row>
    <row customHeight="1" ht="15.75" r="159" s="817">
      <c r="A159" s="144" t="inlineStr">
        <is>
          <t>REM - A 07</t>
        </is>
      </c>
    </row>
    <row customHeight="1" ht="30.75" r="160" s="817">
      <c r="A160" s="507" t="inlineStr">
        <is>
          <t>SECCIÓN B: ATENCIONES MEDICAS POR PROGRAMAS Y POLICLÍNICOS  (INCLUIDAS EN SECCION A)</t>
        </is>
      </c>
      <c r="B160" s="508" t="n"/>
      <c r="C160" s="88" t="n"/>
      <c r="D160" s="88" t="n"/>
      <c r="E160" s="88" t="n"/>
      <c r="F160" s="88" t="n"/>
      <c r="G160" s="88" t="n"/>
      <c r="H160" s="88" t="n"/>
      <c r="I160" s="88" t="n"/>
      <c r="J160" s="88" t="n"/>
      <c r="K160" s="88" t="n"/>
      <c r="L160" s="88" t="n"/>
      <c r="M160" s="88" t="n"/>
      <c r="N160" s="88" t="n"/>
      <c r="O160" s="88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8" t="n"/>
      <c r="AD160" s="88" t="n"/>
      <c r="AE160" s="88" t="n"/>
      <c r="AF160" s="88" t="n"/>
      <c r="AG160" s="88" t="n"/>
      <c r="AH160" s="88" t="n"/>
      <c r="AI160" s="88" t="n"/>
      <c r="AJ160" s="88" t="n"/>
      <c r="AK160" s="88" t="n"/>
      <c r="AL160" s="88" t="n"/>
      <c r="AM160" s="88" t="n"/>
      <c r="AN160" s="88" t="n"/>
      <c r="AO160" s="88" t="n"/>
      <c r="AP160" s="88" t="n"/>
      <c r="AQ160" s="88" t="n"/>
      <c r="AR160" s="88" t="n"/>
      <c r="AS160" s="88" t="n"/>
      <c r="AT160" s="88" t="n"/>
      <c r="AU160" s="88" t="n"/>
      <c r="AV160" s="88" t="n"/>
      <c r="AW160" s="88" t="n"/>
      <c r="AX160" s="87" t="n"/>
      <c r="AY160" s="87" t="n"/>
      <c r="AZ160" s="87" t="n"/>
      <c r="BA160" s="87" t="n"/>
      <c r="BB160" s="87" t="n"/>
      <c r="BC160" s="87" t="n"/>
      <c r="BD160" s="87" t="n"/>
      <c r="BE160" s="87" t="n"/>
      <c r="BF160" s="87" t="n"/>
      <c r="BG160" s="87" t="n"/>
      <c r="BH160" s="87" t="n"/>
      <c r="BI160" s="87" t="n"/>
      <c r="BJ160" s="87" t="n"/>
      <c r="BK160" s="87" t="n"/>
      <c r="BL160" s="87" t="n"/>
      <c r="BM160" s="87" t="n"/>
      <c r="BN160" s="87" t="n"/>
      <c r="BO160" s="88" t="n"/>
      <c r="BP160" s="88" t="n"/>
      <c r="BQ160" s="88" t="n"/>
      <c r="BR160" s="88" t="n"/>
      <c r="BS160" s="88" t="n"/>
      <c r="BT160" s="88" t="n"/>
      <c r="BU160" s="88" t="n"/>
      <c r="BV160" s="88" t="n"/>
      <c r="BW160" s="88" t="n"/>
      <c r="BX160" s="88" t="n"/>
      <c r="BY160" s="88" t="n"/>
      <c r="BZ160" s="88" t="n"/>
      <c r="CA160" s="89" t="n"/>
      <c r="CB160" s="89" t="n"/>
      <c r="CC160" s="89" t="n"/>
      <c r="CD160" s="89" t="n"/>
      <c r="CE160" s="89" t="n"/>
      <c r="CF160" s="89" t="n"/>
      <c r="CG160" s="419" t="n"/>
      <c r="CH160" s="419" t="n"/>
      <c r="CI160" s="419" t="n"/>
      <c r="CJ160" s="419" t="n"/>
      <c r="CK160" s="419" t="n"/>
      <c r="CL160" s="89" t="n"/>
      <c r="CM160" s="89" t="n"/>
      <c r="CN160" s="89" t="n"/>
      <c r="CO160" s="89" t="n"/>
      <c r="CP160" s="89" t="n"/>
      <c r="CQ160" s="89" t="n"/>
      <c r="CR160" s="89" t="n"/>
      <c r="CS160" s="89" t="n"/>
      <c r="CT160" s="89" t="n"/>
      <c r="CU160" s="89" t="n"/>
      <c r="CV160" s="89" t="n"/>
      <c r="CW160" s="89" t="n"/>
      <c r="CX160" s="89" t="n"/>
      <c r="CY160" s="89" t="n"/>
      <c r="CZ160" s="89" t="n"/>
      <c r="DA160" s="88" t="n"/>
      <c r="DB160" s="88" t="n"/>
      <c r="DC160" s="88" t="n"/>
      <c r="DD160" s="88" t="n"/>
      <c r="DE160" s="88" t="n"/>
      <c r="DF160" s="88" t="n"/>
      <c r="DG160" s="88" t="n"/>
      <c r="DH160" s="88" t="n"/>
      <c r="DI160" s="88" t="n"/>
      <c r="DJ160" s="88" t="n"/>
      <c r="DK160" s="88" t="n"/>
      <c r="DL160" s="88" t="n"/>
      <c r="DM160" s="88" t="n"/>
      <c r="DN160" s="88" t="n"/>
      <c r="DO160" s="88" t="n"/>
      <c r="DP160" s="88" t="n"/>
      <c r="DQ160" s="88" t="n"/>
      <c r="DR160" s="88" t="n"/>
      <c r="DS160" s="88" t="n"/>
      <c r="DT160" s="88" t="n"/>
      <c r="DU160" s="88" t="n"/>
      <c r="DV160" s="88" t="n"/>
      <c r="DW160" s="88" t="n"/>
      <c r="DX160" s="88" t="n"/>
      <c r="DY160" s="88" t="n"/>
      <c r="DZ160" s="88" t="n"/>
    </row>
    <row customHeight="1" ht="15.75" r="161" s="817">
      <c r="A161" s="509" t="inlineStr">
        <is>
          <t>ATENCIONES</t>
        </is>
      </c>
      <c r="B161" s="14" t="inlineStr">
        <is>
          <t>TOTAL</t>
        </is>
      </c>
      <c r="C161" s="510" t="inlineStr">
        <is>
          <t>0 - 4 años</t>
        </is>
      </c>
      <c r="D161" s="511" t="inlineStr">
        <is>
          <t>5 - 9 años</t>
        </is>
      </c>
      <c r="E161" s="512" t="inlineStr">
        <is>
          <t>10 - 14 años</t>
        </is>
      </c>
      <c r="F161" s="512" t="inlineStr">
        <is>
          <t>15 - 19 años</t>
        </is>
      </c>
      <c r="G161" s="512" t="inlineStr">
        <is>
          <t>20 - 24 años</t>
        </is>
      </c>
      <c r="H161" s="513" t="inlineStr">
        <is>
          <t>25 - 29 años</t>
        </is>
      </c>
      <c r="I161" s="513" t="inlineStr">
        <is>
          <t>30 - 34 años</t>
        </is>
      </c>
      <c r="J161" s="513" t="inlineStr">
        <is>
          <t>35 - 39 años</t>
        </is>
      </c>
      <c r="K161" s="513" t="inlineStr">
        <is>
          <t>40 - 44 años</t>
        </is>
      </c>
      <c r="L161" s="513" t="inlineStr">
        <is>
          <t>45 - 49 años</t>
        </is>
      </c>
      <c r="M161" s="513" t="inlineStr">
        <is>
          <t>50 - 54 años</t>
        </is>
      </c>
      <c r="N161" s="513" t="inlineStr">
        <is>
          <t>55 - 59 años</t>
        </is>
      </c>
      <c r="O161" s="513" t="inlineStr">
        <is>
          <t>60 - 64 años</t>
        </is>
      </c>
      <c r="P161" s="513" t="inlineStr">
        <is>
          <t>65 - 69 años</t>
        </is>
      </c>
      <c r="Q161" s="513" t="inlineStr">
        <is>
          <t>70 - 74 años</t>
        </is>
      </c>
      <c r="R161" s="513" t="inlineStr">
        <is>
          <t>75 - 79 años</t>
        </is>
      </c>
      <c r="S161" s="514" t="inlineStr">
        <is>
          <t>80  años y mas</t>
        </is>
      </c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8" t="n"/>
      <c r="AD161" s="88" t="n"/>
      <c r="AE161" s="88" t="n"/>
      <c r="AF161" s="88" t="n"/>
      <c r="AG161" s="88" t="n"/>
      <c r="AH161" s="88" t="n"/>
      <c r="AI161" s="88" t="n"/>
      <c r="AJ161" s="88" t="n"/>
      <c r="AK161" s="88" t="n"/>
      <c r="AL161" s="88" t="n"/>
      <c r="AM161" s="88" t="n"/>
      <c r="AN161" s="88" t="n"/>
      <c r="AO161" s="88" t="n"/>
      <c r="AP161" s="88" t="n"/>
      <c r="AQ161" s="88" t="n"/>
      <c r="AR161" s="88" t="n"/>
      <c r="AS161" s="88" t="n"/>
      <c r="AT161" s="88" t="n"/>
      <c r="AU161" s="88" t="n"/>
      <c r="AV161" s="88" t="n"/>
      <c r="AW161" s="88" t="n"/>
      <c r="AX161" s="87" t="n"/>
      <c r="AY161" s="87" t="n"/>
      <c r="AZ161" s="87" t="n"/>
      <c r="BA161" s="87" t="n"/>
      <c r="BB161" s="87" t="n"/>
      <c r="BC161" s="87" t="n"/>
      <c r="BD161" s="87" t="n"/>
      <c r="BE161" s="87" t="n"/>
      <c r="BF161" s="87" t="n"/>
      <c r="BG161" s="87" t="n"/>
      <c r="BH161" s="87" t="n"/>
      <c r="BI161" s="87" t="n"/>
      <c r="BJ161" s="87" t="n"/>
      <c r="BK161" s="87" t="n"/>
      <c r="BL161" s="87" t="n"/>
      <c r="BM161" s="87" t="n"/>
      <c r="BN161" s="87" t="n"/>
      <c r="BO161" s="88" t="n"/>
      <c r="BP161" s="88" t="n"/>
      <c r="BQ161" s="88" t="n"/>
      <c r="BR161" s="88" t="n"/>
      <c r="BS161" s="88" t="n"/>
      <c r="BT161" s="88" t="n"/>
      <c r="BU161" s="88" t="n"/>
      <c r="BV161" s="88" t="n"/>
      <c r="BW161" s="88" t="n"/>
      <c r="BX161" s="88" t="n"/>
      <c r="BY161" s="88" t="n"/>
      <c r="BZ161" s="88" t="n"/>
      <c r="CA161" s="89" t="n"/>
      <c r="CB161" s="89" t="n"/>
      <c r="CC161" s="89" t="n"/>
      <c r="CD161" s="89" t="n"/>
      <c r="CE161" s="89" t="n"/>
      <c r="CF161" s="89" t="n"/>
      <c r="CG161" s="419" t="n"/>
      <c r="CH161" s="419" t="n"/>
      <c r="CI161" s="419" t="n"/>
      <c r="CJ161" s="419" t="n"/>
      <c r="CK161" s="419" t="n"/>
      <c r="CL161" s="89" t="n"/>
      <c r="CM161" s="89" t="n"/>
      <c r="CN161" s="89" t="n"/>
      <c r="CO161" s="89" t="n"/>
      <c r="CP161" s="89" t="n"/>
      <c r="CQ161" s="89" t="n"/>
      <c r="CR161" s="89" t="n"/>
      <c r="CS161" s="89" t="n"/>
      <c r="CT161" s="89" t="n"/>
      <c r="CU161" s="89" t="n"/>
      <c r="CV161" s="89" t="n"/>
      <c r="CW161" s="89" t="n"/>
      <c r="CX161" s="89" t="n"/>
      <c r="CY161" s="89" t="n"/>
      <c r="CZ161" s="89" t="n"/>
      <c r="DA161" s="88" t="n"/>
      <c r="DB161" s="88" t="n"/>
      <c r="DC161" s="88" t="n"/>
      <c r="DD161" s="88" t="n"/>
      <c r="DE161" s="88" t="n"/>
      <c r="DF161" s="88" t="n"/>
      <c r="DG161" s="88" t="n"/>
      <c r="DH161" s="88" t="n"/>
      <c r="DI161" s="88" t="n"/>
      <c r="DJ161" s="88" t="n"/>
      <c r="DK161" s="88" t="n"/>
      <c r="DL161" s="88" t="n"/>
      <c r="DM161" s="88" t="n"/>
      <c r="DN161" s="88" t="n"/>
      <c r="DO161" s="88" t="n"/>
      <c r="DP161" s="88" t="n"/>
      <c r="DQ161" s="88" t="n"/>
      <c r="DR161" s="88" t="n"/>
      <c r="DS161" s="88" t="n"/>
      <c r="DT161" s="88" t="n"/>
      <c r="DU161" s="88" t="n"/>
      <c r="DV161" s="88" t="n"/>
      <c r="DW161" s="88" t="n"/>
      <c r="DX161" s="88" t="n"/>
      <c r="DY161" s="88" t="n"/>
      <c r="DZ161" s="88" t="n"/>
    </row>
    <row customHeight="1" ht="15.75" r="162" s="817">
      <c r="A162" s="515" t="inlineStr">
        <is>
          <t>NANEAS</t>
        </is>
      </c>
      <c r="B162" s="516">
        <f>SUM(C162:S162)</f>
        <v/>
      </c>
      <c r="C162" s="75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333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8" t="n"/>
      <c r="AD162" s="88" t="n"/>
      <c r="AE162" s="88" t="n"/>
      <c r="AF162" s="88" t="n"/>
      <c r="AG162" s="88" t="n"/>
      <c r="AH162" s="88" t="n"/>
      <c r="AI162" s="88" t="n"/>
      <c r="AJ162" s="88" t="n"/>
      <c r="AK162" s="88" t="n"/>
      <c r="AL162" s="88" t="n"/>
      <c r="AM162" s="88" t="n"/>
      <c r="AN162" s="88" t="n"/>
      <c r="AO162" s="88" t="n"/>
      <c r="AP162" s="88" t="n"/>
      <c r="AQ162" s="88" t="n"/>
      <c r="AR162" s="87" t="n"/>
      <c r="AS162" s="87" t="n"/>
      <c r="AT162" s="87" t="n"/>
      <c r="AU162" s="87" t="n"/>
      <c r="AV162" s="87" t="n"/>
      <c r="AW162" s="87" t="n"/>
      <c r="AX162" s="87" t="n"/>
      <c r="AY162" s="87" t="n"/>
      <c r="AZ162" s="87" t="n"/>
      <c r="BA162" s="87" t="n"/>
      <c r="BB162" s="87" t="n"/>
      <c r="BC162" s="87" t="n"/>
      <c r="BD162" s="87" t="n"/>
      <c r="BE162" s="87" t="n"/>
      <c r="BF162" s="88" t="n"/>
      <c r="BG162" s="88" t="n"/>
      <c r="BH162" s="88" t="n"/>
      <c r="BI162" s="88" t="n"/>
      <c r="BJ162" s="88" t="n"/>
      <c r="BK162" s="88" t="n"/>
      <c r="BL162" s="88" t="n"/>
      <c r="BM162" s="88" t="n"/>
      <c r="BN162" s="88" t="n"/>
      <c r="BO162" s="88" t="n"/>
      <c r="BP162" s="88" t="n"/>
      <c r="BQ162" s="88" t="n"/>
      <c r="BR162" s="88" t="n"/>
      <c r="BS162" s="88" t="n"/>
      <c r="BT162" s="88" t="n"/>
      <c r="BU162" s="88" t="n"/>
      <c r="BV162" s="88" t="n"/>
      <c r="BW162" s="88" t="n"/>
      <c r="BX162" s="88" t="n"/>
      <c r="BY162" s="88" t="n"/>
      <c r="BZ162" s="88" t="n"/>
      <c r="CA162" s="89" t="n"/>
      <c r="CB162" s="89" t="n"/>
      <c r="CC162" s="89" t="n"/>
      <c r="CD162" s="89" t="n"/>
      <c r="CE162" s="89" t="n"/>
      <c r="CF162" s="89" t="n"/>
      <c r="CG162" s="419" t="n"/>
      <c r="CH162" s="419" t="n"/>
      <c r="CI162" s="419" t="n"/>
      <c r="CJ162" s="419" t="n"/>
      <c r="CK162" s="419" t="n"/>
      <c r="CL162" s="89" t="n"/>
      <c r="CM162" s="89" t="n"/>
      <c r="CN162" s="89" t="n"/>
      <c r="CO162" s="89" t="n"/>
      <c r="CP162" s="89" t="n"/>
      <c r="CQ162" s="89" t="n"/>
      <c r="CR162" s="89" t="n"/>
      <c r="CS162" s="89" t="n"/>
      <c r="CT162" s="89" t="n"/>
      <c r="CU162" s="89" t="n"/>
      <c r="CV162" s="89" t="n"/>
      <c r="CW162" s="89" t="n"/>
      <c r="CX162" s="89" t="n"/>
      <c r="CY162" s="89" t="n"/>
      <c r="CZ162" s="89" t="n"/>
      <c r="DA162" s="88" t="n"/>
      <c r="DB162" s="88" t="n"/>
      <c r="DC162" s="88" t="n"/>
      <c r="DD162" s="88" t="n"/>
      <c r="DE162" s="88" t="n"/>
      <c r="DF162" s="88" t="n"/>
      <c r="DG162" s="88" t="n"/>
      <c r="DH162" s="88" t="n"/>
      <c r="DI162" s="88" t="n"/>
      <c r="DJ162" s="88" t="n"/>
      <c r="DK162" s="88" t="n"/>
      <c r="DL162" s="88" t="n"/>
      <c r="DM162" s="88" t="n"/>
      <c r="DN162" s="88" t="n"/>
      <c r="DO162" s="88" t="n"/>
      <c r="DP162" s="88" t="n"/>
      <c r="DQ162" s="88" t="n"/>
      <c r="DR162" s="88" t="n"/>
      <c r="DS162" s="88" t="n"/>
      <c r="DT162" s="88" t="n"/>
      <c r="DU162" s="88" t="n"/>
      <c r="DV162" s="88" t="n"/>
      <c r="DW162" s="88" t="n"/>
      <c r="DX162" s="88" t="n"/>
      <c r="DY162" s="88" t="n"/>
      <c r="DZ162" s="88" t="n"/>
    </row>
    <row customHeight="1" ht="15.75" r="163" s="817">
      <c r="A163" s="144" t="inlineStr">
        <is>
          <t>REM - A 19A</t>
        </is>
      </c>
    </row>
    <row customHeight="1" ht="31.5" r="164" s="817">
      <c r="A164" s="517" t="inlineStr">
        <is>
          <t>SECCIÓN A.1: CONSEJERÍAS INDIVIDUALES</t>
        </is>
      </c>
      <c r="B164" s="518" t="n"/>
      <c r="C164" s="518" t="n"/>
      <c r="D164" s="518" t="n"/>
      <c r="E164" s="518" t="n"/>
      <c r="F164" s="518" t="n"/>
      <c r="G164" s="518" t="n"/>
      <c r="H164" s="518" t="n"/>
      <c r="I164" s="518" t="n"/>
      <c r="J164" s="518" t="n"/>
      <c r="K164" s="518" t="n"/>
      <c r="L164" s="518" t="n"/>
      <c r="M164" s="153" t="n"/>
      <c r="N164" s="153" t="n"/>
      <c r="O164" s="153" t="n"/>
      <c r="P164" s="153" t="n"/>
      <c r="Q164" s="153" t="n"/>
      <c r="R164" s="153" t="n"/>
      <c r="S164" s="153" t="n"/>
      <c r="T164" s="153" t="n"/>
      <c r="U164" s="153" t="n"/>
      <c r="V164" s="153" t="n"/>
      <c r="W164" s="153" t="n"/>
      <c r="X164" s="153" t="n"/>
      <c r="Y164" s="153" t="n"/>
      <c r="Z164" s="153" t="n"/>
      <c r="AA164" s="153" t="n"/>
      <c r="AB164" s="153" t="n"/>
      <c r="AC164" s="153" t="n"/>
      <c r="AD164" s="153" t="n"/>
      <c r="AE164" s="153" t="n"/>
      <c r="AF164" s="153" t="n"/>
      <c r="AG164" s="153" t="n"/>
      <c r="AH164" s="153" t="n"/>
      <c r="AI164" s="153" t="n"/>
      <c r="AJ164" s="153" t="n"/>
      <c r="AK164" s="153" t="n"/>
      <c r="AL164" s="153" t="n"/>
      <c r="AM164" s="153" t="n"/>
      <c r="AN164" s="153" t="n"/>
      <c r="AO164" s="153" t="n"/>
      <c r="AP164" s="153" t="n"/>
      <c r="AQ164" s="153" t="n"/>
      <c r="AR164" s="153" t="n"/>
      <c r="AS164" s="153" t="n"/>
      <c r="AT164" s="153" t="n"/>
      <c r="AU164" s="153" t="n"/>
      <c r="AV164" s="153" t="n"/>
      <c r="AW164" s="153" t="n"/>
      <c r="AX164" s="153" t="n"/>
      <c r="AY164" s="153" t="n"/>
      <c r="AZ164" s="153" t="n"/>
      <c r="BA164" s="153" t="n"/>
      <c r="BB164" s="153" t="n"/>
      <c r="BC164" s="153" t="n"/>
      <c r="BD164" s="153" t="n"/>
      <c r="BE164" s="153" t="n"/>
      <c r="BF164" s="153" t="n"/>
      <c r="BG164" s="153" t="n"/>
      <c r="BH164" s="153" t="n"/>
      <c r="BI164" s="153" t="n"/>
      <c r="BJ164" s="153" t="n"/>
      <c r="BK164" s="153" t="n"/>
      <c r="BL164" s="153" t="n"/>
      <c r="BM164" s="153" t="n"/>
      <c r="BN164" s="153" t="n"/>
      <c r="BO164" s="153" t="n"/>
      <c r="BP164" s="153" t="n"/>
      <c r="BQ164" s="153" t="n"/>
      <c r="BR164" s="153" t="n"/>
      <c r="BS164" s="153" t="n"/>
      <c r="BT164" s="153" t="n"/>
      <c r="BU164" s="153" t="n"/>
      <c r="BV164" s="153" t="n"/>
      <c r="BW164" s="153" t="n"/>
      <c r="BX164" s="153" t="n"/>
      <c r="BY164" s="153" t="n"/>
      <c r="BZ164" s="153" t="n"/>
      <c r="CA164" s="152" t="n"/>
      <c r="CB164" s="152" t="n"/>
      <c r="CC164" s="152" t="n"/>
      <c r="CD164" s="152" t="n"/>
      <c r="CE164" s="152" t="n"/>
      <c r="CF164" s="152" t="n"/>
      <c r="CG164" s="152" t="n"/>
      <c r="CH164" s="152" t="n"/>
      <c r="CI164" s="152" t="n"/>
      <c r="CJ164" s="152" t="n"/>
      <c r="CK164" s="152" t="n"/>
      <c r="CL164" s="152" t="n"/>
      <c r="CM164" s="152" t="n"/>
      <c r="CN164" s="152" t="n"/>
      <c r="CO164" s="152" t="n"/>
      <c r="CP164" s="152" t="n"/>
      <c r="CQ164" s="152" t="n"/>
      <c r="CR164" s="152" t="n"/>
      <c r="CS164" s="152" t="n"/>
      <c r="CT164" s="152" t="n"/>
      <c r="CU164" s="152" t="n"/>
      <c r="CV164" s="152" t="n"/>
      <c r="CW164" s="152" t="n"/>
      <c r="CX164" s="152" t="n"/>
      <c r="CY164" s="152" t="n"/>
      <c r="CZ164" s="152" t="n"/>
      <c r="DA164" s="153" t="n"/>
      <c r="DB164" s="153" t="n"/>
      <c r="DC164" s="153" t="n"/>
      <c r="DD164" s="153" t="n"/>
      <c r="DE164" s="153" t="n"/>
      <c r="DF164" s="153" t="n"/>
      <c r="DG164" s="153" t="n"/>
      <c r="DH164" s="153" t="n"/>
      <c r="DI164" s="153" t="n"/>
      <c r="DJ164" s="153" t="n"/>
      <c r="DK164" s="153" t="n"/>
      <c r="DL164" s="153" t="n"/>
      <c r="DM164" s="153" t="n"/>
      <c r="DN164" s="153" t="n"/>
      <c r="DO164" s="153" t="n"/>
      <c r="DP164" s="153" t="n"/>
      <c r="DQ164" s="153" t="n"/>
      <c r="DR164" s="153" t="n"/>
      <c r="DS164" s="153" t="n"/>
      <c r="DT164" s="153" t="n"/>
      <c r="DU164" s="153" t="n"/>
      <c r="DV164" s="153" t="n"/>
      <c r="DW164" s="153" t="n"/>
      <c r="DX164" s="153" t="n"/>
      <c r="DY164" s="153" t="n"/>
      <c r="DZ164" s="153" t="n"/>
    </row>
    <row customHeight="1" ht="15.75" r="165" s="817">
      <c r="A165" s="314" t="inlineStr">
        <is>
          <t>ACTIVIDADES Y ÁREAS TEMÁTICAS</t>
        </is>
      </c>
      <c r="B165" s="823" t="inlineStr">
        <is>
          <t>PROFESIONAL</t>
        </is>
      </c>
      <c r="C165" s="569" t="inlineStr">
        <is>
          <t xml:space="preserve">TOTAL              </t>
        </is>
      </c>
      <c r="D165" s="832" t="n"/>
      <c r="E165" s="833" t="n"/>
      <c r="F165" s="851" t="inlineStr">
        <is>
          <t>GRUPOS DE EDAD (en años)</t>
        </is>
      </c>
      <c r="G165" s="832" t="n"/>
      <c r="H165" s="832" t="n"/>
      <c r="I165" s="832" t="n"/>
      <c r="J165" s="832" t="n"/>
      <c r="K165" s="832" t="n"/>
      <c r="L165" s="832" t="n"/>
      <c r="M165" s="832" t="n"/>
      <c r="N165" s="832" t="n"/>
      <c r="O165" s="832" t="n"/>
      <c r="P165" s="832" t="n"/>
      <c r="Q165" s="832" t="n"/>
      <c r="R165" s="832" t="n"/>
      <c r="S165" s="832" t="n"/>
      <c r="T165" s="832" t="n"/>
      <c r="U165" s="832" t="n"/>
      <c r="V165" s="832" t="n"/>
      <c r="W165" s="832" t="n"/>
      <c r="X165" s="832" t="n"/>
      <c r="Y165" s="832" t="n"/>
      <c r="Z165" s="832" t="n"/>
      <c r="AA165" s="832" t="n"/>
      <c r="AB165" s="832" t="n"/>
      <c r="AC165" s="832" t="n"/>
      <c r="AD165" s="832" t="n"/>
      <c r="AE165" s="832" t="n"/>
      <c r="AF165" s="832" t="n"/>
      <c r="AG165" s="832" t="n"/>
      <c r="AH165" s="832" t="n"/>
      <c r="AI165" s="832" t="n"/>
      <c r="AJ165" s="832" t="n"/>
      <c r="AK165" s="832" t="n"/>
      <c r="AL165" s="832" t="n"/>
      <c r="AM165" s="908" t="n"/>
      <c r="AN165" s="571" t="inlineStr">
        <is>
          <t>Espacios Amigables / adolescentes</t>
        </is>
      </c>
      <c r="AO165" s="575" t="inlineStr">
        <is>
          <t>TRANS</t>
        </is>
      </c>
      <c r="AP165" s="833" t="n"/>
      <c r="AQ165" s="569" t="inlineStr">
        <is>
          <t>Pueblos Originarios</t>
        </is>
      </c>
      <c r="AR165" s="569" t="inlineStr">
        <is>
          <t>Migrantes</t>
        </is>
      </c>
      <c r="AS165" s="569" t="inlineStr">
        <is>
          <t>14-18 años</t>
        </is>
      </c>
      <c r="AT165" s="834" t="inlineStr">
        <is>
          <t>Niños, Niñas, Adolescentes y Jóvenes Población SENAME</t>
        </is>
      </c>
      <c r="AU165" s="153" t="n"/>
      <c r="AV165" s="153" t="n"/>
      <c r="AW165" s="153" t="n"/>
      <c r="AX165" s="153" t="n"/>
      <c r="AY165" s="153" t="n"/>
      <c r="AZ165" s="153" t="n"/>
      <c r="BA165" s="153" t="n"/>
      <c r="BB165" s="153" t="n"/>
      <c r="BC165" s="153" t="n"/>
      <c r="BD165" s="153" t="n"/>
      <c r="BE165" s="153" t="n"/>
      <c r="BF165" s="153" t="n"/>
      <c r="BG165" s="153" t="n"/>
      <c r="BH165" s="153" t="n"/>
      <c r="BI165" s="153" t="n"/>
      <c r="BJ165" s="153" t="n"/>
      <c r="BK165" s="153" t="n"/>
      <c r="BL165" s="153" t="n"/>
      <c r="BM165" s="153" t="n"/>
      <c r="BN165" s="153" t="n"/>
      <c r="BO165" s="153" t="n"/>
      <c r="BP165" s="153" t="n"/>
      <c r="BQ165" s="153" t="n"/>
      <c r="BR165" s="153" t="n"/>
      <c r="BS165" s="153" t="n"/>
      <c r="BT165" s="153" t="n"/>
      <c r="BU165" s="153" t="n"/>
      <c r="BV165" s="153" t="n"/>
      <c r="BW165" s="153" t="n"/>
      <c r="BX165" s="153" t="n"/>
      <c r="BY165" s="153" t="n"/>
      <c r="BZ165" s="153" t="n"/>
      <c r="CA165" s="152" t="n"/>
      <c r="CB165" s="152" t="n"/>
      <c r="CC165" s="152" t="n"/>
      <c r="CD165" s="152" t="n"/>
      <c r="CE165" s="152" t="n"/>
      <c r="CF165" s="152" t="n"/>
      <c r="CG165" s="152" t="n"/>
      <c r="CH165" s="152" t="n"/>
      <c r="CI165" s="152" t="n"/>
      <c r="CJ165" s="152" t="n"/>
      <c r="CK165" s="152" t="n"/>
      <c r="CL165" s="152" t="n"/>
      <c r="CM165" s="152" t="n"/>
      <c r="CN165" s="152" t="n"/>
      <c r="CO165" s="152" t="n"/>
      <c r="CP165" s="152" t="n"/>
      <c r="CQ165" s="152" t="n"/>
      <c r="CR165" s="152" t="n"/>
      <c r="CS165" s="152" t="n"/>
      <c r="CT165" s="152" t="n"/>
      <c r="CU165" s="152" t="n"/>
      <c r="CV165" s="152" t="n"/>
      <c r="CW165" s="152" t="n"/>
      <c r="CX165" s="152" t="n"/>
      <c r="CY165" s="152" t="n"/>
      <c r="CZ165" s="152" t="n"/>
      <c r="DA165" s="153" t="n"/>
      <c r="DB165" s="153" t="n"/>
      <c r="DC165" s="153" t="n"/>
      <c r="DD165" s="153" t="n"/>
      <c r="DE165" s="153" t="n"/>
      <c r="DF165" s="153" t="n"/>
      <c r="DG165" s="153" t="n"/>
      <c r="DH165" s="153" t="n"/>
      <c r="DI165" s="153" t="n"/>
      <c r="DJ165" s="153" t="n"/>
      <c r="DK165" s="153" t="n"/>
      <c r="DL165" s="153" t="n"/>
      <c r="DM165" s="153" t="n"/>
      <c r="DN165" s="153" t="n"/>
      <c r="DO165" s="153" t="n"/>
      <c r="DP165" s="153" t="n"/>
      <c r="DQ165" s="153" t="n"/>
      <c r="DR165" s="153" t="n"/>
      <c r="DS165" s="153" t="n"/>
      <c r="DT165" s="153" t="n"/>
      <c r="DU165" s="153" t="n"/>
      <c r="DV165" s="153" t="n"/>
      <c r="DW165" s="153" t="n"/>
      <c r="DX165" s="153" t="n"/>
      <c r="DY165" s="153" t="n"/>
      <c r="DZ165" s="153" t="n"/>
    </row>
    <row customHeight="1" ht="15.75" r="166" s="817">
      <c r="A166" s="846" t="n"/>
      <c r="B166" s="835" t="n"/>
      <c r="C166" s="836" t="n"/>
      <c r="E166" s="837" t="n"/>
      <c r="F166" s="847" t="n"/>
      <c r="G166" s="819" t="n"/>
      <c r="H166" s="819" t="n"/>
      <c r="I166" s="819" t="n"/>
      <c r="J166" s="819" t="n"/>
      <c r="K166" s="819" t="n"/>
      <c r="L166" s="819" t="n"/>
      <c r="M166" s="819" t="n"/>
      <c r="N166" s="819" t="n"/>
      <c r="O166" s="819" t="n"/>
      <c r="P166" s="819" t="n"/>
      <c r="Q166" s="819" t="n"/>
      <c r="R166" s="819" t="n"/>
      <c r="S166" s="819" t="n"/>
      <c r="T166" s="819" t="n"/>
      <c r="U166" s="819" t="n"/>
      <c r="V166" s="819" t="n"/>
      <c r="W166" s="819" t="n"/>
      <c r="X166" s="819" t="n"/>
      <c r="Y166" s="819" t="n"/>
      <c r="Z166" s="819" t="n"/>
      <c r="AA166" s="819" t="n"/>
      <c r="AB166" s="819" t="n"/>
      <c r="AC166" s="819" t="n"/>
      <c r="AD166" s="819" t="n"/>
      <c r="AE166" s="819" t="n"/>
      <c r="AF166" s="819" t="n"/>
      <c r="AG166" s="819" t="n"/>
      <c r="AH166" s="819" t="n"/>
      <c r="AI166" s="819" t="n"/>
      <c r="AJ166" s="819" t="n"/>
      <c r="AK166" s="819" t="n"/>
      <c r="AL166" s="819" t="n"/>
      <c r="AM166" s="909" t="n"/>
      <c r="AN166" s="910" t="n"/>
      <c r="AO166" s="911" t="n"/>
      <c r="AP166" s="837" t="n"/>
      <c r="AQ166" s="835" t="n"/>
      <c r="AR166" s="835" t="n"/>
      <c r="AS166" s="835" t="n"/>
      <c r="AT166" s="840" t="n"/>
      <c r="AU166" s="153" t="n"/>
      <c r="AV166" s="153" t="n"/>
      <c r="AW166" s="153" t="n"/>
      <c r="AX166" s="153" t="n"/>
      <c r="AY166" s="153" t="n"/>
      <c r="AZ166" s="153" t="n"/>
      <c r="BA166" s="153" t="n"/>
      <c r="BB166" s="153" t="n"/>
      <c r="BC166" s="153" t="n"/>
      <c r="BD166" s="153" t="n"/>
      <c r="BE166" s="153" t="n"/>
      <c r="BF166" s="153" t="n"/>
      <c r="BG166" s="153" t="n"/>
      <c r="BH166" s="153" t="n"/>
      <c r="BI166" s="153" t="n"/>
      <c r="BJ166" s="153" t="n"/>
      <c r="BK166" s="153" t="n"/>
      <c r="BL166" s="153" t="n"/>
      <c r="BM166" s="153" t="n"/>
      <c r="BN166" s="153" t="n"/>
      <c r="BO166" s="153" t="n"/>
      <c r="BP166" s="153" t="n"/>
      <c r="BQ166" s="153" t="n"/>
      <c r="BR166" s="153" t="n"/>
      <c r="BS166" s="153" t="n"/>
      <c r="BT166" s="153" t="n"/>
      <c r="BU166" s="153" t="n"/>
      <c r="BV166" s="153" t="n"/>
      <c r="BW166" s="153" t="n"/>
      <c r="BX166" s="153" t="n"/>
      <c r="BY166" s="153" t="n"/>
      <c r="BZ166" s="153" t="n"/>
      <c r="CA166" s="152" t="n"/>
      <c r="CB166" s="152" t="n"/>
      <c r="CC166" s="152" t="n"/>
      <c r="CD166" s="152" t="n"/>
      <c r="CE166" s="152" t="n"/>
      <c r="CF166" s="152" t="n"/>
      <c r="CG166" s="525" t="n"/>
      <c r="CH166" s="525" t="n"/>
      <c r="CI166" s="525" t="n"/>
      <c r="CJ166" s="525" t="n"/>
      <c r="CK166" s="525" t="n"/>
      <c r="CL166" s="525" t="n"/>
      <c r="CM166" s="525" t="n"/>
      <c r="CN166" s="525" t="n"/>
      <c r="CO166" s="525" t="n"/>
      <c r="CP166" s="152" t="n"/>
      <c r="CQ166" s="152" t="n"/>
      <c r="CR166" s="152" t="n"/>
      <c r="CS166" s="152" t="n"/>
      <c r="CT166" s="152" t="n"/>
      <c r="CU166" s="152" t="n"/>
      <c r="CV166" s="152" t="n"/>
      <c r="CW166" s="152" t="n"/>
      <c r="CX166" s="152" t="n"/>
      <c r="CY166" s="152" t="n"/>
      <c r="CZ166" s="152" t="n"/>
      <c r="DA166" s="153" t="n"/>
      <c r="DB166" s="153" t="n"/>
      <c r="DC166" s="153" t="n"/>
      <c r="DD166" s="153" t="n"/>
      <c r="DE166" s="153" t="n"/>
      <c r="DF166" s="153" t="n"/>
      <c r="DG166" s="153" t="n"/>
      <c r="DH166" s="153" t="n"/>
      <c r="DI166" s="153" t="n"/>
      <c r="DJ166" s="153" t="n"/>
      <c r="DK166" s="153" t="n"/>
      <c r="DL166" s="153" t="n"/>
      <c r="DM166" s="153" t="n"/>
      <c r="DN166" s="153" t="n"/>
      <c r="DO166" s="153" t="n"/>
      <c r="DP166" s="153" t="n"/>
      <c r="DQ166" s="153" t="n"/>
      <c r="DR166" s="153" t="n"/>
      <c r="DS166" s="153" t="n"/>
      <c r="DT166" s="153" t="n"/>
      <c r="DU166" s="153" t="n"/>
      <c r="DV166" s="153" t="n"/>
      <c r="DW166" s="153" t="n"/>
      <c r="DX166" s="153" t="n"/>
      <c r="DY166" s="153" t="n"/>
      <c r="DZ166" s="153" t="n"/>
    </row>
    <row customHeight="1" ht="15.75" r="167" s="817">
      <c r="A167" s="846" t="n"/>
      <c r="B167" s="835" t="n"/>
      <c r="C167" s="847" t="n"/>
      <c r="D167" s="819" t="n"/>
      <c r="E167" s="848" t="n"/>
      <c r="F167" s="730" t="inlineStr">
        <is>
          <t>0 - 4</t>
        </is>
      </c>
      <c r="G167" s="838" t="n"/>
      <c r="H167" s="730" t="inlineStr">
        <is>
          <t>5 - 9</t>
        </is>
      </c>
      <c r="I167" s="838" t="n"/>
      <c r="J167" s="730" t="inlineStr">
        <is>
          <t>10 - 14</t>
        </is>
      </c>
      <c r="K167" s="838" t="n"/>
      <c r="L167" s="730" t="inlineStr">
        <is>
          <t xml:space="preserve">15-19 </t>
        </is>
      </c>
      <c r="M167" s="838" t="n"/>
      <c r="N167" s="730" t="inlineStr">
        <is>
          <t xml:space="preserve">20-24 </t>
        </is>
      </c>
      <c r="O167" s="838" t="n"/>
      <c r="P167" s="730" t="inlineStr">
        <is>
          <t xml:space="preserve">25-29 </t>
        </is>
      </c>
      <c r="Q167" s="838" t="n"/>
      <c r="R167" s="730" t="inlineStr">
        <is>
          <t xml:space="preserve">30-34 </t>
        </is>
      </c>
      <c r="S167" s="838" t="n"/>
      <c r="T167" s="730" t="inlineStr">
        <is>
          <t>35-39</t>
        </is>
      </c>
      <c r="U167" s="838" t="n"/>
      <c r="V167" s="730" t="inlineStr">
        <is>
          <t xml:space="preserve">40-44 </t>
        </is>
      </c>
      <c r="W167" s="838" t="n"/>
      <c r="X167" s="730" t="inlineStr">
        <is>
          <t xml:space="preserve">45-49 </t>
        </is>
      </c>
      <c r="Y167" s="838" t="n"/>
      <c r="Z167" s="730" t="inlineStr">
        <is>
          <t xml:space="preserve">50-54 </t>
        </is>
      </c>
      <c r="AA167" s="838" t="n"/>
      <c r="AB167" s="730" t="inlineStr">
        <is>
          <t>55-59</t>
        </is>
      </c>
      <c r="AC167" s="838" t="n"/>
      <c r="AD167" s="730" t="inlineStr">
        <is>
          <t xml:space="preserve">60-64 </t>
        </is>
      </c>
      <c r="AE167" s="838" t="n"/>
      <c r="AF167" s="730" t="inlineStr">
        <is>
          <t xml:space="preserve">65-69 </t>
        </is>
      </c>
      <c r="AG167" s="838" t="n"/>
      <c r="AH167" s="730" t="inlineStr">
        <is>
          <t xml:space="preserve">70-74 </t>
        </is>
      </c>
      <c r="AI167" s="838" t="n"/>
      <c r="AJ167" s="730" t="inlineStr">
        <is>
          <t>75- 79</t>
        </is>
      </c>
      <c r="AK167" s="838" t="n"/>
      <c r="AL167" s="912" t="inlineStr">
        <is>
          <t>80 y mas</t>
        </is>
      </c>
      <c r="AM167" s="854" t="n"/>
      <c r="AN167" s="910" t="n"/>
      <c r="AO167" s="913" t="n"/>
      <c r="AP167" s="848" t="n"/>
      <c r="AQ167" s="835" t="n"/>
      <c r="AR167" s="835" t="n"/>
      <c r="AS167" s="835" t="n"/>
      <c r="AT167" s="840" t="n"/>
      <c r="AU167" s="153" t="n"/>
      <c r="AV167" s="153" t="n"/>
      <c r="AW167" s="153" t="n"/>
      <c r="AX167" s="153" t="n"/>
      <c r="AY167" s="153" t="n"/>
      <c r="AZ167" s="153" t="n"/>
      <c r="BA167" s="153" t="n"/>
      <c r="BB167" s="153" t="n"/>
      <c r="BC167" s="153" t="n"/>
      <c r="BD167" s="153" t="n"/>
      <c r="BE167" s="153" t="n"/>
      <c r="BF167" s="153" t="n"/>
      <c r="BG167" s="153" t="n"/>
      <c r="BH167" s="153" t="n"/>
      <c r="BI167" s="153" t="n"/>
      <c r="BJ167" s="153" t="n"/>
      <c r="BK167" s="153" t="n"/>
      <c r="BL167" s="153" t="n"/>
      <c r="BM167" s="153" t="n"/>
      <c r="BN167" s="153" t="n"/>
      <c r="BO167" s="153" t="n"/>
      <c r="BP167" s="153" t="n"/>
      <c r="BQ167" s="153" t="n"/>
      <c r="BR167" s="153" t="n"/>
      <c r="BS167" s="153" t="n"/>
      <c r="BT167" s="153" t="n"/>
      <c r="BU167" s="153" t="n"/>
      <c r="BV167" s="153" t="n"/>
      <c r="BW167" s="153" t="n"/>
      <c r="BX167" s="153" t="n"/>
      <c r="BY167" s="153" t="n"/>
      <c r="BZ167" s="153" t="n"/>
      <c r="CA167" s="152" t="n"/>
      <c r="CB167" s="152" t="n"/>
      <c r="CC167" s="152" t="n"/>
      <c r="CD167" s="152" t="n"/>
      <c r="CE167" s="152" t="n"/>
      <c r="CF167" s="152" t="n"/>
      <c r="CG167" s="525" t="n"/>
      <c r="CH167" s="525" t="n"/>
      <c r="CI167" s="525" t="n"/>
      <c r="CJ167" s="525" t="n"/>
      <c r="CK167" s="525" t="n"/>
      <c r="CL167" s="525" t="n"/>
      <c r="CM167" s="525" t="n"/>
      <c r="CN167" s="525" t="n"/>
      <c r="CO167" s="525" t="n"/>
      <c r="CP167" s="152" t="n"/>
      <c r="CQ167" s="152" t="n"/>
      <c r="CR167" s="152" t="n"/>
      <c r="CS167" s="152" t="n"/>
      <c r="CT167" s="152" t="n"/>
      <c r="CU167" s="152" t="n"/>
      <c r="CV167" s="152" t="n"/>
      <c r="CW167" s="152" t="n"/>
      <c r="CX167" s="152" t="n"/>
      <c r="CY167" s="152" t="n"/>
      <c r="CZ167" s="152" t="n"/>
      <c r="DA167" s="153" t="n"/>
      <c r="DB167" s="153" t="n"/>
      <c r="DC167" s="153" t="n"/>
      <c r="DD167" s="153" t="n"/>
      <c r="DE167" s="153" t="n"/>
      <c r="DF167" s="153" t="n"/>
      <c r="DG167" s="153" t="n"/>
      <c r="DH167" s="153" t="n"/>
      <c r="DI167" s="153" t="n"/>
      <c r="DJ167" s="153" t="n"/>
      <c r="DK167" s="153" t="n"/>
      <c r="DL167" s="153" t="n"/>
      <c r="DM167" s="153" t="n"/>
      <c r="DN167" s="153" t="n"/>
      <c r="DO167" s="153" t="n"/>
      <c r="DP167" s="153" t="n"/>
      <c r="DQ167" s="153" t="n"/>
      <c r="DR167" s="153" t="n"/>
      <c r="DS167" s="153" t="n"/>
      <c r="DT167" s="153" t="n"/>
      <c r="DU167" s="153" t="n"/>
      <c r="DV167" s="153" t="n"/>
      <c r="DW167" s="153" t="n"/>
      <c r="DX167" s="153" t="n"/>
      <c r="DY167" s="153" t="n"/>
      <c r="DZ167" s="153" t="n"/>
    </row>
    <row customHeight="1" ht="26.25" r="168" s="817">
      <c r="A168" s="846" t="n"/>
      <c r="B168" s="829" t="n"/>
      <c r="C168" s="214" t="inlineStr">
        <is>
          <t>AMBOS SEXOS</t>
        </is>
      </c>
      <c r="D168" s="408" t="inlineStr">
        <is>
          <t>HOMBRES</t>
        </is>
      </c>
      <c r="E168" s="527" t="inlineStr">
        <is>
          <t>MUJERES</t>
        </is>
      </c>
      <c r="F168" s="214" t="inlineStr">
        <is>
          <t>HOMBRES</t>
        </is>
      </c>
      <c r="G168" s="282" t="inlineStr">
        <is>
          <t>MUJERES</t>
        </is>
      </c>
      <c r="H168" s="214" t="inlineStr">
        <is>
          <t>HOMBRES</t>
        </is>
      </c>
      <c r="I168" s="282" t="inlineStr">
        <is>
          <t>MUJERES</t>
        </is>
      </c>
      <c r="J168" s="214" t="inlineStr">
        <is>
          <t>HOMBRES</t>
        </is>
      </c>
      <c r="K168" s="282" t="inlineStr">
        <is>
          <t>MUJERES</t>
        </is>
      </c>
      <c r="L168" s="214" t="inlineStr">
        <is>
          <t>HOMBRES</t>
        </is>
      </c>
      <c r="M168" s="282" t="inlineStr">
        <is>
          <t>MUJERES</t>
        </is>
      </c>
      <c r="N168" s="214" t="inlineStr">
        <is>
          <t>HOMBRES</t>
        </is>
      </c>
      <c r="O168" s="282" t="inlineStr">
        <is>
          <t>MUJERES</t>
        </is>
      </c>
      <c r="P168" s="214" t="inlineStr">
        <is>
          <t>HOMBRES</t>
        </is>
      </c>
      <c r="Q168" s="282" t="inlineStr">
        <is>
          <t>MUJERES</t>
        </is>
      </c>
      <c r="R168" s="214" t="inlineStr">
        <is>
          <t>HOMBRES</t>
        </is>
      </c>
      <c r="S168" s="282" t="inlineStr">
        <is>
          <t>MUJERES</t>
        </is>
      </c>
      <c r="T168" s="214" t="inlineStr">
        <is>
          <t>HOMBRES</t>
        </is>
      </c>
      <c r="U168" s="282" t="inlineStr">
        <is>
          <t>MUJERES</t>
        </is>
      </c>
      <c r="V168" s="214" t="inlineStr">
        <is>
          <t>HOMBRES</t>
        </is>
      </c>
      <c r="W168" s="282" t="inlineStr">
        <is>
          <t>MUJERES</t>
        </is>
      </c>
      <c r="X168" s="214" t="inlineStr">
        <is>
          <t>HOMBRES</t>
        </is>
      </c>
      <c r="Y168" s="282" t="inlineStr">
        <is>
          <t>MUJERES</t>
        </is>
      </c>
      <c r="Z168" s="214" t="inlineStr">
        <is>
          <t>HOMBRES</t>
        </is>
      </c>
      <c r="AA168" s="282" t="inlineStr">
        <is>
          <t>MUJERES</t>
        </is>
      </c>
      <c r="AB168" s="214" t="inlineStr">
        <is>
          <t>HOMBRES</t>
        </is>
      </c>
      <c r="AC168" s="282" t="inlineStr">
        <is>
          <t>MUJERES</t>
        </is>
      </c>
      <c r="AD168" s="214" t="inlineStr">
        <is>
          <t>HOMBRES</t>
        </is>
      </c>
      <c r="AE168" s="282" t="inlineStr">
        <is>
          <t>MUJERES</t>
        </is>
      </c>
      <c r="AF168" s="214" t="inlineStr">
        <is>
          <t>HOMBRES</t>
        </is>
      </c>
      <c r="AG168" s="282" t="inlineStr">
        <is>
          <t>MUJERES</t>
        </is>
      </c>
      <c r="AH168" s="214" t="inlineStr">
        <is>
          <t>HOMBRES</t>
        </is>
      </c>
      <c r="AI168" s="282" t="inlineStr">
        <is>
          <t>MUJERES</t>
        </is>
      </c>
      <c r="AJ168" s="214" t="inlineStr">
        <is>
          <t>HOMBRES</t>
        </is>
      </c>
      <c r="AK168" s="282" t="inlineStr">
        <is>
          <t>MUJERES</t>
        </is>
      </c>
      <c r="AL168" s="214" t="inlineStr">
        <is>
          <t>HOMBRES</t>
        </is>
      </c>
      <c r="AM168" s="528" t="inlineStr">
        <is>
          <t>MUJERES</t>
        </is>
      </c>
      <c r="AN168" s="909" t="n"/>
      <c r="AO168" s="214" t="inlineStr">
        <is>
          <t>Masculino</t>
        </is>
      </c>
      <c r="AP168" s="282" t="inlineStr">
        <is>
          <t>Femenino</t>
        </is>
      </c>
      <c r="AQ168" s="829" t="n"/>
      <c r="AR168" s="829" t="n"/>
      <c r="AS168" s="829" t="n"/>
      <c r="AT168" s="830" t="n"/>
      <c r="AU168" s="151" t="n"/>
      <c r="AV168" s="151" t="n"/>
      <c r="AW168" s="151" t="n"/>
      <c r="AX168" s="151" t="n"/>
      <c r="AY168" s="151" t="n"/>
      <c r="AZ168" s="151" t="n"/>
      <c r="BA168" s="151" t="n"/>
      <c r="BB168" s="151" t="n"/>
      <c r="BC168" s="151" t="n"/>
      <c r="BD168" s="151" t="n"/>
      <c r="BE168" s="151" t="n"/>
      <c r="BF168" s="151" t="n"/>
      <c r="BG168" s="151" t="n"/>
      <c r="BH168" s="153" t="n"/>
      <c r="BI168" s="153" t="n"/>
      <c r="BJ168" s="153" t="n"/>
      <c r="BK168" s="153" t="n"/>
      <c r="BL168" s="153" t="n"/>
      <c r="BM168" s="153" t="n"/>
      <c r="BN168" s="153" t="n"/>
      <c r="BO168" s="153" t="n"/>
      <c r="BP168" s="153" t="n"/>
      <c r="BQ168" s="153" t="n"/>
      <c r="BR168" s="153" t="n"/>
      <c r="BS168" s="153" t="n"/>
      <c r="BT168" s="153" t="n"/>
      <c r="BU168" s="153" t="n"/>
      <c r="BV168" s="153" t="n"/>
      <c r="BW168" s="153" t="n"/>
      <c r="BX168" s="153" t="n"/>
      <c r="BY168" s="153" t="n"/>
      <c r="BZ168" s="153" t="n"/>
      <c r="CA168" s="152" t="n"/>
      <c r="CB168" s="152" t="n"/>
      <c r="CC168" s="152" t="n"/>
      <c r="CD168" s="152" t="n"/>
      <c r="CE168" s="152" t="n"/>
      <c r="CF168" s="152" t="n"/>
      <c r="CG168" s="525" t="n"/>
      <c r="CH168" s="525" t="n"/>
      <c r="CI168" s="525" t="n"/>
      <c r="CJ168" s="525" t="n"/>
      <c r="CK168" s="525" t="n"/>
      <c r="CL168" s="525" t="n"/>
      <c r="CM168" s="525" t="n"/>
      <c r="CN168" s="525" t="n"/>
      <c r="CO168" s="525" t="n"/>
      <c r="CP168" s="152" t="n"/>
      <c r="CQ168" s="152" t="n"/>
      <c r="CR168" s="152" t="n"/>
      <c r="CS168" s="152" t="n"/>
      <c r="CT168" s="152" t="n"/>
      <c r="CU168" s="152" t="n"/>
      <c r="CV168" s="152" t="n"/>
      <c r="CW168" s="152" t="n"/>
      <c r="CX168" s="152" t="n"/>
      <c r="CY168" s="152" t="n"/>
      <c r="CZ168" s="152" t="n"/>
      <c r="DA168" s="153" t="n"/>
      <c r="DB168" s="153" t="n"/>
      <c r="DC168" s="153" t="n"/>
      <c r="DD168" s="153" t="n"/>
      <c r="DE168" s="153" t="n"/>
      <c r="DF168" s="153" t="n"/>
      <c r="DG168" s="153" t="n"/>
      <c r="DH168" s="153" t="n"/>
      <c r="DI168" s="153" t="n"/>
      <c r="DJ168" s="153" t="n"/>
      <c r="DK168" s="153" t="n"/>
      <c r="DL168" s="153" t="n"/>
      <c r="DM168" s="153" t="n"/>
      <c r="DN168" s="153" t="n"/>
      <c r="DO168" s="153" t="n"/>
      <c r="DP168" s="153" t="n"/>
      <c r="DQ168" s="153" t="n"/>
      <c r="DR168" s="153" t="n"/>
      <c r="DS168" s="153" t="n"/>
      <c r="DT168" s="153" t="n"/>
      <c r="DU168" s="153" t="n"/>
      <c r="DV168" s="153" t="n"/>
      <c r="DW168" s="153" t="n"/>
      <c r="DX168" s="153" t="n"/>
      <c r="DY168" s="153" t="n"/>
      <c r="DZ168" s="153" t="n"/>
    </row>
    <row customHeight="1" ht="15.75" r="169" s="817">
      <c r="A169" s="40" t="inlineStr">
        <is>
          <t>ACTIVIDAD FÍSICA</t>
        </is>
      </c>
      <c r="B169" s="529" t="inlineStr">
        <is>
          <t>MÉDICO</t>
        </is>
      </c>
      <c r="C169" s="467">
        <f>SUM(D169+E169)</f>
        <v/>
      </c>
      <c r="D169" s="468">
        <f>SUM(F169+H169+J169+L169+N169+P169+R169+T169+V169+X169+Z169+AB169+AD169+AF169+AH169+AJ169+AL169)</f>
        <v/>
      </c>
      <c r="E169" s="530">
        <f>SUM(G169+I169+K169+M169+O169+Q169+S169+U169+W169+Y169+AA169+AC169+AE169+AG169+AI169+AK169+AM169)</f>
        <v/>
      </c>
      <c r="F169" s="531" t="n"/>
      <c r="G169" s="532" t="n"/>
      <c r="H169" s="531" t="n"/>
      <c r="I169" s="532" t="n"/>
      <c r="J169" s="531" t="n"/>
      <c r="K169" s="533" t="n"/>
      <c r="L169" s="531" t="n"/>
      <c r="M169" s="533" t="n"/>
      <c r="N169" s="531" t="n"/>
      <c r="O169" s="533" t="n"/>
      <c r="P169" s="531" t="n"/>
      <c r="Q169" s="533" t="n"/>
      <c r="R169" s="531" t="n"/>
      <c r="S169" s="533" t="n"/>
      <c r="T169" s="531" t="n"/>
      <c r="U169" s="533" t="n"/>
      <c r="V169" s="531" t="n"/>
      <c r="W169" s="533" t="n"/>
      <c r="X169" s="531" t="n"/>
      <c r="Y169" s="533" t="n"/>
      <c r="Z169" s="531" t="n"/>
      <c r="AA169" s="533" t="n"/>
      <c r="AB169" s="531" t="n"/>
      <c r="AC169" s="533" t="n"/>
      <c r="AD169" s="531" t="n"/>
      <c r="AE169" s="533" t="n"/>
      <c r="AF169" s="531" t="n"/>
      <c r="AG169" s="533" t="n"/>
      <c r="AH169" s="531" t="n"/>
      <c r="AI169" s="533" t="n"/>
      <c r="AJ169" s="531" t="n"/>
      <c r="AK169" s="533" t="n"/>
      <c r="AL169" s="534" t="n"/>
      <c r="AM169" s="535" t="n"/>
      <c r="AN169" s="536" t="n"/>
      <c r="AO169" s="532" t="n"/>
      <c r="AP169" s="385" t="n"/>
      <c r="AQ169" s="385" t="n"/>
      <c r="AR169" s="385" t="n"/>
      <c r="AS169" s="537" t="n"/>
      <c r="AT169" s="113" t="n"/>
      <c r="AU169" s="439">
        <f>$CA169&amp;$CB169&amp;$CC169&amp;$CD169</f>
        <v/>
      </c>
      <c r="AV169" s="53" t="n"/>
      <c r="AW169" s="53" t="n"/>
      <c r="AX169" s="53" t="n"/>
      <c r="AY169" s="53" t="n"/>
      <c r="AZ169" s="53" t="n"/>
      <c r="BA169" s="53" t="n"/>
      <c r="BB169" s="53" t="n"/>
      <c r="BC169" s="53" t="n"/>
      <c r="BD169" s="53" t="n"/>
      <c r="BE169" s="53" t="n"/>
      <c r="BF169" s="151" t="n"/>
      <c r="BG169" s="151" t="n"/>
      <c r="BH169" s="153" t="n"/>
      <c r="BI169" s="153" t="n"/>
      <c r="BJ169" s="153" t="n"/>
      <c r="BK169" s="153" t="n"/>
      <c r="BL169" s="153" t="n"/>
      <c r="BM169" s="153" t="n"/>
      <c r="BN169" s="153" t="n"/>
      <c r="BO169" s="153" t="n"/>
      <c r="BP169" s="153" t="n"/>
      <c r="BQ169" s="153" t="n"/>
      <c r="BR169" s="153" t="n"/>
      <c r="BS169" s="153" t="n"/>
      <c r="BT169" s="153" t="n"/>
      <c r="BU169" s="153" t="n"/>
      <c r="BV169" s="153" t="n"/>
      <c r="BW169" s="153" t="n"/>
      <c r="BX169" s="153" t="n"/>
      <c r="BY169" s="153" t="n"/>
      <c r="BZ169" s="153" t="n"/>
      <c r="CA169" s="152">
        <f>IF(CG169=1,"* No olvide digitar la columna Trans y/o Pueblos Originarios y/o Migrantes y/o Población SENAME (Digite Cero si no tiene). ","")</f>
        <v/>
      </c>
      <c r="CB169" s="152">
        <f>IF(CH169=1,"* El número de Trans y/o Pueblos Originarios y/o Migrantes y/o Población SENAME NO DEBE ser mayor que el Total. ","")</f>
        <v/>
      </c>
      <c r="CC169" s="152">
        <f>IF(CI169=1,"* Las consejerías realizadas en Espacios amigables NO DEBEN ser mayor al Total. ","")</f>
        <v/>
      </c>
      <c r="CD169" s="152">
        <f>IF(CJ169=1,"* La columna 14-18 AÑOS no puede ser mayor al total por grupo edad de 10 a 19 años. ","")</f>
        <v/>
      </c>
      <c r="CE169" s="152" t="n"/>
      <c r="CF169" s="152" t="n"/>
      <c r="CG169" s="525">
        <f>IF(AND(C169&lt;&gt;0,OR(AO169="",AP169="",AQ169="",AR169="",AT169="")),1,0)</f>
        <v/>
      </c>
      <c r="CH169" s="525">
        <f>IF(OR(C169&lt;(AO169+AP169),C169&lt;AQ169,C169&lt;AR169,C169&lt;AT169),1,0)</f>
        <v/>
      </c>
      <c r="CI169" s="525">
        <f>IF(C169&lt;AN169,1,0)</f>
        <v/>
      </c>
      <c r="CJ169" s="525">
        <f>IF((J169+K169+L169+M169)&lt;AS169,1,0)</f>
        <v/>
      </c>
      <c r="CK169" s="525" t="n"/>
      <c r="CL169" s="525" t="n"/>
      <c r="CM169" s="525" t="n"/>
      <c r="CN169" s="525" t="n"/>
      <c r="CO169" s="525" t="n"/>
      <c r="CP169" s="152" t="n"/>
      <c r="CQ169" s="152" t="n"/>
      <c r="CR169" s="152" t="n"/>
      <c r="CS169" s="152" t="n"/>
      <c r="CT169" s="152" t="n"/>
      <c r="CU169" s="152" t="n"/>
      <c r="CV169" s="152" t="n"/>
      <c r="CW169" s="152" t="n"/>
      <c r="CX169" s="152" t="n"/>
      <c r="CY169" s="152" t="n"/>
      <c r="CZ169" s="152" t="n"/>
      <c r="DA169" s="153" t="n"/>
      <c r="DB169" s="153" t="n"/>
      <c r="DC169" s="153" t="n"/>
      <c r="DD169" s="153" t="n"/>
      <c r="DE169" s="153" t="n"/>
      <c r="DF169" s="153" t="n"/>
      <c r="DG169" s="153" t="n"/>
      <c r="DH169" s="153" t="n"/>
      <c r="DI169" s="153" t="n"/>
      <c r="DJ169" s="153" t="n"/>
      <c r="DK169" s="153" t="n"/>
      <c r="DL169" s="153" t="n"/>
      <c r="DM169" s="153" t="n"/>
      <c r="DN169" s="153" t="n"/>
      <c r="DO169" s="153" t="n"/>
      <c r="DP169" s="153" t="n"/>
      <c r="DQ169" s="153" t="n"/>
      <c r="DR169" s="153" t="n"/>
      <c r="DS169" s="153" t="n"/>
      <c r="DT169" s="153" t="n"/>
      <c r="DU169" s="153" t="n"/>
      <c r="DV169" s="153" t="n"/>
      <c r="DW169" s="153" t="n"/>
      <c r="DX169" s="153" t="n"/>
      <c r="DY169" s="153" t="n"/>
      <c r="DZ169" s="153" t="n"/>
    </row>
    <row customHeight="1" ht="15.75" r="170" s="817">
      <c r="A170" s="831" t="n"/>
      <c r="B170" s="485" t="inlineStr">
        <is>
          <t>ENFERMERA /O</t>
        </is>
      </c>
      <c r="C170" s="444">
        <f>SUM(D170+E170)</f>
        <v/>
      </c>
      <c r="D170" s="445">
        <f>SUM(F170+H170+J170+L170+N170+P170+R170+T170+V170+X170+Z170+AB170+AD170+AF170+AH170+AJ170+AL170)</f>
        <v/>
      </c>
      <c r="E170" s="538">
        <f>SUM(G170+I170+K170+M170+O170+Q170+S170+U170+W170+Y170+AA170+AC170+AE170+AG170+AI170+AK170+AM170)</f>
        <v/>
      </c>
      <c r="F170" s="56" t="n"/>
      <c r="G170" s="329" t="n"/>
      <c r="H170" s="56" t="n"/>
      <c r="I170" s="329" t="n"/>
      <c r="J170" s="56" t="n"/>
      <c r="K170" s="112" t="n"/>
      <c r="L170" s="56" t="n"/>
      <c r="M170" s="112" t="n"/>
      <c r="N170" s="56" t="n"/>
      <c r="O170" s="112" t="n"/>
      <c r="P170" s="56" t="n"/>
      <c r="Q170" s="112" t="n"/>
      <c r="R170" s="56" t="n"/>
      <c r="S170" s="112" t="n"/>
      <c r="T170" s="56" t="n"/>
      <c r="U170" s="112" t="n"/>
      <c r="V170" s="56" t="n"/>
      <c r="W170" s="112" t="n"/>
      <c r="X170" s="56" t="n"/>
      <c r="Y170" s="112" t="n"/>
      <c r="Z170" s="56" t="n"/>
      <c r="AA170" s="112" t="n"/>
      <c r="AB170" s="56" t="n"/>
      <c r="AC170" s="112" t="n"/>
      <c r="AD170" s="56" t="n"/>
      <c r="AE170" s="112" t="n"/>
      <c r="AF170" s="56" t="n"/>
      <c r="AG170" s="112" t="n"/>
      <c r="AH170" s="56" t="n"/>
      <c r="AI170" s="112" t="n"/>
      <c r="AJ170" s="56" t="n"/>
      <c r="AK170" s="112" t="n"/>
      <c r="AL170" s="234" t="n"/>
      <c r="AM170" s="235" t="n"/>
      <c r="AN170" s="539" t="n"/>
      <c r="AO170" s="329" t="n"/>
      <c r="AP170" s="503" t="n"/>
      <c r="AQ170" s="503" t="n"/>
      <c r="AR170" s="503" t="n"/>
      <c r="AS170" s="540" t="n"/>
      <c r="AT170" s="113" t="n"/>
      <c r="AU170" s="439">
        <f>$CA170&amp;$CB170&amp;$CC170&amp;$CD170</f>
        <v/>
      </c>
      <c r="AV170" s="53" t="n"/>
      <c r="AW170" s="53" t="n"/>
      <c r="AX170" s="53" t="n"/>
      <c r="AY170" s="53" t="n"/>
      <c r="AZ170" s="53" t="n"/>
      <c r="BA170" s="53" t="n"/>
      <c r="BB170" s="53" t="n"/>
      <c r="BC170" s="53" t="n"/>
      <c r="BD170" s="53" t="n"/>
      <c r="BE170" s="53" t="n"/>
      <c r="BF170" s="151" t="n"/>
      <c r="BG170" s="151" t="n"/>
      <c r="BH170" s="153" t="n"/>
      <c r="BI170" s="153" t="n"/>
      <c r="BJ170" s="153" t="n"/>
      <c r="BK170" s="153" t="n"/>
      <c r="BL170" s="153" t="n"/>
      <c r="BM170" s="153" t="n"/>
      <c r="BN170" s="153" t="n"/>
      <c r="BO170" s="153" t="n"/>
      <c r="BP170" s="153" t="n"/>
      <c r="BQ170" s="153" t="n"/>
      <c r="BR170" s="153" t="n"/>
      <c r="BS170" s="153" t="n"/>
      <c r="BT170" s="153" t="n"/>
      <c r="BU170" s="153" t="n"/>
      <c r="BV170" s="153" t="n"/>
      <c r="BW170" s="153" t="n"/>
      <c r="BX170" s="153" t="n"/>
      <c r="BY170" s="153" t="n"/>
      <c r="BZ170" s="153" t="n"/>
      <c r="CA170" s="152">
        <f>IF(CG170=1,"* No olvide digitar la columna Trans y/o Pueblos Originarios y/o Migrantes y/o Población SENAME (Digite Cero si no tiene). ","")</f>
        <v/>
      </c>
      <c r="CB170" s="152">
        <f>IF(CH170=1,"* El número de Trans y/o Pueblos Originarios y/o Migrantes y/o Población SENAME NO DEBE ser mayor que el Total. ","")</f>
        <v/>
      </c>
      <c r="CC170" s="152">
        <f>IF(CI170=1,"* Las consejerías realizadas en Espacios amigables NO DEBEN ser mayor al Total. ","")</f>
        <v/>
      </c>
      <c r="CD170" s="152">
        <f>IF(CJ170=1,"* La columna 14-18 AÑOS no puede ser mayor al total por grupo edad de 10 a 19 años. ","")</f>
        <v/>
      </c>
      <c r="CE170" s="152" t="n"/>
      <c r="CF170" s="152" t="n"/>
      <c r="CG170" s="525">
        <f>IF(AND(C170&lt;&gt;0,OR(AO170="",AP170="",AQ170="",AR170="",AT170="")),1,0)</f>
        <v/>
      </c>
      <c r="CH170" s="525">
        <f>IF(OR(C170&lt;(AO170+AP170),C170&lt;AQ170,C170&lt;AR170,C170&lt;AT170),1,0)</f>
        <v/>
      </c>
      <c r="CI170" s="525">
        <f>IF(C170&lt;AN170,1,0)</f>
        <v/>
      </c>
      <c r="CJ170" s="525">
        <f>IF((J170+K170+L170+M170)&lt;AS170,1,0)</f>
        <v/>
      </c>
      <c r="CK170" s="525" t="n"/>
      <c r="CL170" s="525" t="n"/>
      <c r="CM170" s="525" t="n"/>
      <c r="CN170" s="525" t="n"/>
      <c r="CO170" s="525" t="n"/>
      <c r="CP170" s="152" t="n"/>
      <c r="CQ170" s="152" t="n"/>
      <c r="CR170" s="152" t="n"/>
      <c r="CS170" s="152" t="n"/>
      <c r="CT170" s="152" t="n"/>
      <c r="CU170" s="152" t="n"/>
      <c r="CV170" s="152" t="n"/>
      <c r="CW170" s="152" t="n"/>
      <c r="CX170" s="152" t="n"/>
      <c r="CY170" s="152" t="n"/>
      <c r="CZ170" s="152" t="n"/>
      <c r="DA170" s="153" t="n"/>
      <c r="DB170" s="153" t="n"/>
      <c r="DC170" s="153" t="n"/>
      <c r="DD170" s="153" t="n"/>
      <c r="DE170" s="153" t="n"/>
      <c r="DF170" s="153" t="n"/>
      <c r="DG170" s="153" t="n"/>
      <c r="DH170" s="153" t="n"/>
      <c r="DI170" s="153" t="n"/>
      <c r="DJ170" s="153" t="n"/>
      <c r="DK170" s="153" t="n"/>
      <c r="DL170" s="153" t="n"/>
      <c r="DM170" s="153" t="n"/>
      <c r="DN170" s="153" t="n"/>
      <c r="DO170" s="153" t="n"/>
      <c r="DP170" s="153" t="n"/>
      <c r="DQ170" s="153" t="n"/>
      <c r="DR170" s="153" t="n"/>
      <c r="DS170" s="153" t="n"/>
      <c r="DT170" s="153" t="n"/>
      <c r="DU170" s="153" t="n"/>
      <c r="DV170" s="153" t="n"/>
      <c r="DW170" s="153" t="n"/>
      <c r="DX170" s="153" t="n"/>
      <c r="DY170" s="153" t="n"/>
      <c r="DZ170" s="153" t="n"/>
    </row>
    <row customHeight="1" ht="15.75" r="171" s="817">
      <c r="A171" s="831" t="n"/>
      <c r="B171" s="485" t="inlineStr">
        <is>
          <t>MATRONA /ÓN</t>
        </is>
      </c>
      <c r="C171" s="444">
        <f>SUM(D171+E171)</f>
        <v/>
      </c>
      <c r="D171" s="445">
        <f>SUM(F171+H171+J171+L171+N171+P171+R171+T171+V171+X171+Z171+AB171+AD171+AF171+AH171+AJ171+AL171)</f>
        <v/>
      </c>
      <c r="E171" s="538">
        <f>SUM(G171+I171+K171+M171+O171+Q171+S171+U171+W171+Y171+AA171+AC171+AE171+AG171+AI171+AK171+AM171)</f>
        <v/>
      </c>
      <c r="F171" s="56" t="n"/>
      <c r="G171" s="329" t="n"/>
      <c r="H171" s="56" t="n"/>
      <c r="I171" s="329" t="n"/>
      <c r="J171" s="56" t="n"/>
      <c r="K171" s="112" t="n"/>
      <c r="L171" s="56" t="n"/>
      <c r="M171" s="112" t="n"/>
      <c r="N171" s="56" t="n"/>
      <c r="O171" s="112" t="n"/>
      <c r="P171" s="56" t="n"/>
      <c r="Q171" s="112" t="n"/>
      <c r="R171" s="56" t="n"/>
      <c r="S171" s="112" t="n"/>
      <c r="T171" s="56" t="n"/>
      <c r="U171" s="112" t="n"/>
      <c r="V171" s="56" t="n"/>
      <c r="W171" s="112" t="n"/>
      <c r="X171" s="56" t="n"/>
      <c r="Y171" s="112" t="n"/>
      <c r="Z171" s="56" t="n"/>
      <c r="AA171" s="112" t="n"/>
      <c r="AB171" s="56" t="n"/>
      <c r="AC171" s="112" t="n"/>
      <c r="AD171" s="56" t="n"/>
      <c r="AE171" s="112" t="n"/>
      <c r="AF171" s="56" t="n"/>
      <c r="AG171" s="112" t="n"/>
      <c r="AH171" s="56" t="n"/>
      <c r="AI171" s="112" t="n"/>
      <c r="AJ171" s="56" t="n"/>
      <c r="AK171" s="112" t="n"/>
      <c r="AL171" s="234" t="n"/>
      <c r="AM171" s="235" t="n"/>
      <c r="AN171" s="539" t="n"/>
      <c r="AO171" s="329" t="n"/>
      <c r="AP171" s="503" t="n"/>
      <c r="AQ171" s="503" t="n"/>
      <c r="AR171" s="503" t="n"/>
      <c r="AS171" s="540" t="n"/>
      <c r="AT171" s="113" t="n"/>
      <c r="AU171" s="439">
        <f>$CA171&amp;$CB171&amp;$CC171&amp;$CD171</f>
        <v/>
      </c>
      <c r="AV171" s="53" t="n"/>
      <c r="AW171" s="53" t="n"/>
      <c r="AX171" s="53" t="n"/>
      <c r="AY171" s="53" t="n"/>
      <c r="AZ171" s="53" t="n"/>
      <c r="BA171" s="53" t="n"/>
      <c r="BB171" s="53" t="n"/>
      <c r="BC171" s="53" t="n"/>
      <c r="BD171" s="53" t="n"/>
      <c r="BE171" s="53" t="n"/>
      <c r="BF171" s="151" t="n"/>
      <c r="BG171" s="151" t="n"/>
      <c r="BH171" s="153" t="n"/>
      <c r="BI171" s="153" t="n"/>
      <c r="BJ171" s="153" t="n"/>
      <c r="BK171" s="153" t="n"/>
      <c r="BL171" s="153" t="n"/>
      <c r="BM171" s="153" t="n"/>
      <c r="BN171" s="153" t="n"/>
      <c r="BO171" s="153" t="n"/>
      <c r="BP171" s="153" t="n"/>
      <c r="BQ171" s="153" t="n"/>
      <c r="BR171" s="153" t="n"/>
      <c r="BS171" s="153" t="n"/>
      <c r="BT171" s="153" t="n"/>
      <c r="BU171" s="153" t="n"/>
      <c r="BV171" s="153" t="n"/>
      <c r="BW171" s="153" t="n"/>
      <c r="BX171" s="153" t="n"/>
      <c r="BY171" s="153" t="n"/>
      <c r="BZ171" s="153" t="n"/>
      <c r="CA171" s="152">
        <f>IF(CG171=1,"* No olvide digitar la columna Trans y/o Pueblos Originarios y/o Migrantes y/o Población SENAME (Digite Cero si no tiene). ","")</f>
        <v/>
      </c>
      <c r="CB171" s="152">
        <f>IF(CH171=1,"* El número de Trans y/o Pueblos Originarios y/o Migrantes y/o Población SENAME NO DEBE ser mayor que el Total. ","")</f>
        <v/>
      </c>
      <c r="CC171" s="152">
        <f>IF(CI171=1,"* Las consejerías realizadas en Espacios amigables NO DEBEN ser mayor al Total. ","")</f>
        <v/>
      </c>
      <c r="CD171" s="152">
        <f>IF(CJ171=1,"* La columna 14-18 AÑOS no puede ser mayor al total por grupo edad de 10 a 19 años. ","")</f>
        <v/>
      </c>
      <c r="CE171" s="152" t="n"/>
      <c r="CF171" s="152" t="n"/>
      <c r="CG171" s="525">
        <f>IF(AND(C171&lt;&gt;0,OR(AO171="",AP171="",AQ171="",AR171="",AT171="")),1,0)</f>
        <v/>
      </c>
      <c r="CH171" s="525">
        <f>IF(OR(C171&lt;(AO171+AP171),C171&lt;AQ171,C171&lt;AR171,C171&lt;AT171),1,0)</f>
        <v/>
      </c>
      <c r="CI171" s="525">
        <f>IF(C171&lt;AN171,1,0)</f>
        <v/>
      </c>
      <c r="CJ171" s="525">
        <f>IF((J171+K171+L171+M171)&lt;AS171,1,0)</f>
        <v/>
      </c>
      <c r="CK171" s="525" t="n"/>
      <c r="CL171" s="525" t="n"/>
      <c r="CM171" s="525" t="n"/>
      <c r="CN171" s="525" t="n"/>
      <c r="CO171" s="525" t="n"/>
      <c r="CP171" s="152" t="n"/>
      <c r="CQ171" s="152" t="n"/>
      <c r="CR171" s="152" t="n"/>
      <c r="CS171" s="152" t="n"/>
      <c r="CT171" s="152" t="n"/>
      <c r="CU171" s="152" t="n"/>
      <c r="CV171" s="152" t="n"/>
      <c r="CW171" s="152" t="n"/>
      <c r="CX171" s="152" t="n"/>
      <c r="CY171" s="152" t="n"/>
      <c r="CZ171" s="152" t="n"/>
      <c r="DA171" s="153" t="n"/>
      <c r="DB171" s="153" t="n"/>
      <c r="DC171" s="153" t="n"/>
      <c r="DD171" s="153" t="n"/>
      <c r="DE171" s="153" t="n"/>
      <c r="DF171" s="153" t="n"/>
      <c r="DG171" s="153" t="n"/>
      <c r="DH171" s="153" t="n"/>
      <c r="DI171" s="153" t="n"/>
      <c r="DJ171" s="153" t="n"/>
      <c r="DK171" s="153" t="n"/>
      <c r="DL171" s="153" t="n"/>
      <c r="DM171" s="153" t="n"/>
      <c r="DN171" s="153" t="n"/>
      <c r="DO171" s="153" t="n"/>
      <c r="DP171" s="153" t="n"/>
      <c r="DQ171" s="153" t="n"/>
      <c r="DR171" s="153" t="n"/>
      <c r="DS171" s="153" t="n"/>
      <c r="DT171" s="153" t="n"/>
      <c r="DU171" s="153" t="n"/>
      <c r="DV171" s="153" t="n"/>
      <c r="DW171" s="153" t="n"/>
      <c r="DX171" s="153" t="n"/>
      <c r="DY171" s="153" t="n"/>
      <c r="DZ171" s="153" t="n"/>
    </row>
    <row customHeight="1" ht="15.75" r="172" s="817">
      <c r="A172" s="831" t="n"/>
      <c r="B172" s="485" t="inlineStr">
        <is>
          <t>NUTRICIONISTA</t>
        </is>
      </c>
      <c r="C172" s="444">
        <f>SUM(D172+E172)</f>
        <v/>
      </c>
      <c r="D172" s="445">
        <f>SUM(F172+H172+J172+L172+N172+P172+R172+T172+V172+X172+Z172+AB172+AD172+AF172+AH172+AJ172+AL172)</f>
        <v/>
      </c>
      <c r="E172" s="538">
        <f>SUM(G172+I172+K172+M172+O172+Q172+S172+U172+W172+Y172+AA172+AC172+AE172+AG172+AI172+AK172+AM172)</f>
        <v/>
      </c>
      <c r="F172" s="56" t="n"/>
      <c r="G172" s="329" t="n"/>
      <c r="H172" s="56" t="n"/>
      <c r="I172" s="329" t="n"/>
      <c r="J172" s="56" t="n"/>
      <c r="K172" s="112" t="n"/>
      <c r="L172" s="56" t="n"/>
      <c r="M172" s="112" t="n"/>
      <c r="N172" s="56" t="n"/>
      <c r="O172" s="112" t="n"/>
      <c r="P172" s="56" t="n"/>
      <c r="Q172" s="112" t="n"/>
      <c r="R172" s="56" t="n"/>
      <c r="S172" s="112" t="n"/>
      <c r="T172" s="56" t="n"/>
      <c r="U172" s="112" t="n"/>
      <c r="V172" s="56" t="n"/>
      <c r="W172" s="112" t="n"/>
      <c r="X172" s="56" t="n"/>
      <c r="Y172" s="112" t="n"/>
      <c r="Z172" s="56" t="n"/>
      <c r="AA172" s="112" t="n"/>
      <c r="AB172" s="56" t="n"/>
      <c r="AC172" s="112" t="n"/>
      <c r="AD172" s="56" t="n"/>
      <c r="AE172" s="112" t="n"/>
      <c r="AF172" s="56" t="n"/>
      <c r="AG172" s="112" t="n"/>
      <c r="AH172" s="56" t="n"/>
      <c r="AI172" s="112" t="n"/>
      <c r="AJ172" s="56" t="n"/>
      <c r="AK172" s="112" t="n"/>
      <c r="AL172" s="234" t="n"/>
      <c r="AM172" s="235" t="n"/>
      <c r="AN172" s="539" t="n"/>
      <c r="AO172" s="329" t="n"/>
      <c r="AP172" s="503" t="n"/>
      <c r="AQ172" s="503" t="n"/>
      <c r="AR172" s="503" t="n"/>
      <c r="AS172" s="540" t="n"/>
      <c r="AT172" s="113" t="n"/>
      <c r="AU172" s="439">
        <f>$CA172&amp;$CB172&amp;$CC172&amp;$CD172</f>
        <v/>
      </c>
      <c r="AV172" s="53" t="n"/>
      <c r="AW172" s="53" t="n"/>
      <c r="AX172" s="53" t="n"/>
      <c r="AY172" s="53" t="n"/>
      <c r="AZ172" s="53" t="n"/>
      <c r="BA172" s="53" t="n"/>
      <c r="BB172" s="53" t="n"/>
      <c r="BC172" s="53" t="n"/>
      <c r="BD172" s="53" t="n"/>
      <c r="BE172" s="53" t="n"/>
      <c r="BF172" s="151" t="n"/>
      <c r="BG172" s="151" t="n"/>
      <c r="BH172" s="153" t="n"/>
      <c r="BI172" s="153" t="n"/>
      <c r="BJ172" s="153" t="n"/>
      <c r="BK172" s="153" t="n"/>
      <c r="BL172" s="153" t="n"/>
      <c r="BM172" s="153" t="n"/>
      <c r="BN172" s="153" t="n"/>
      <c r="BO172" s="153" t="n"/>
      <c r="BP172" s="153" t="n"/>
      <c r="BQ172" s="153" t="n"/>
      <c r="BR172" s="153" t="n"/>
      <c r="BS172" s="153" t="n"/>
      <c r="BT172" s="153" t="n"/>
      <c r="BU172" s="153" t="n"/>
      <c r="BV172" s="153" t="n"/>
      <c r="BW172" s="153" t="n"/>
      <c r="BX172" s="153" t="n"/>
      <c r="BY172" s="153" t="n"/>
      <c r="BZ172" s="153" t="n"/>
      <c r="CA172" s="152">
        <f>IF(CG172=1,"* No olvide digitar la columna Trans y/o Pueblos Originarios y/o Migrantes y/o Población SENAME (Digite Cero si no tiene). ","")</f>
        <v/>
      </c>
      <c r="CB172" s="152">
        <f>IF(CH172=1,"* El número de Trans y/o Pueblos Originarios y/o Migrantes y/o Población SENAME NO DEBE ser mayor que el Total. ","")</f>
        <v/>
      </c>
      <c r="CC172" s="152">
        <f>IF(CI172=1,"* Las consejerías realizadas en Espacios amigables NO DEBEN ser mayor al Total. ","")</f>
        <v/>
      </c>
      <c r="CD172" s="152">
        <f>IF(CJ172=1,"* La columna 14-18 AÑOS no puede ser mayor al total por grupo edad de 10 a 19 años. ","")</f>
        <v/>
      </c>
      <c r="CE172" s="152" t="n"/>
      <c r="CF172" s="152" t="n"/>
      <c r="CG172" s="525">
        <f>IF(AND(C172&lt;&gt;0,OR(AO172="",AP172="",AQ172="",AR172="",AT172="")),1,0)</f>
        <v/>
      </c>
      <c r="CH172" s="525">
        <f>IF(OR(C172&lt;(AO172+AP172),C172&lt;AQ172,C172&lt;AR172,C172&lt;AT172),1,0)</f>
        <v/>
      </c>
      <c r="CI172" s="525">
        <f>IF(C172&lt;AN172,1,0)</f>
        <v/>
      </c>
      <c r="CJ172" s="525">
        <f>IF((J172+K172+L172+M172)&lt;AS172,1,0)</f>
        <v/>
      </c>
      <c r="CK172" s="525" t="n"/>
      <c r="CL172" s="525" t="n"/>
      <c r="CM172" s="525" t="n"/>
      <c r="CN172" s="525" t="n"/>
      <c r="CO172" s="525" t="n"/>
      <c r="CP172" s="152" t="n"/>
      <c r="CQ172" s="152" t="n"/>
      <c r="CR172" s="152" t="n"/>
      <c r="CS172" s="152" t="n"/>
      <c r="CT172" s="152" t="n"/>
      <c r="CU172" s="152" t="n"/>
      <c r="CV172" s="152" t="n"/>
      <c r="CW172" s="152" t="n"/>
      <c r="CX172" s="152" t="n"/>
      <c r="CY172" s="152" t="n"/>
      <c r="CZ172" s="152" t="n"/>
      <c r="DA172" s="153" t="n"/>
      <c r="DB172" s="153" t="n"/>
      <c r="DC172" s="153" t="n"/>
      <c r="DD172" s="153" t="n"/>
      <c r="DE172" s="153" t="n"/>
      <c r="DF172" s="153" t="n"/>
      <c r="DG172" s="153" t="n"/>
      <c r="DH172" s="153" t="n"/>
      <c r="DI172" s="153" t="n"/>
      <c r="DJ172" s="153" t="n"/>
      <c r="DK172" s="153" t="n"/>
      <c r="DL172" s="153" t="n"/>
      <c r="DM172" s="153" t="n"/>
      <c r="DN172" s="153" t="n"/>
      <c r="DO172" s="153" t="n"/>
      <c r="DP172" s="153" t="n"/>
      <c r="DQ172" s="153" t="n"/>
      <c r="DR172" s="153" t="n"/>
      <c r="DS172" s="153" t="n"/>
      <c r="DT172" s="153" t="n"/>
      <c r="DU172" s="153" t="n"/>
      <c r="DV172" s="153" t="n"/>
      <c r="DW172" s="153" t="n"/>
      <c r="DX172" s="153" t="n"/>
      <c r="DY172" s="153" t="n"/>
      <c r="DZ172" s="153" t="n"/>
    </row>
    <row customHeight="1" ht="15.75" r="173" s="817">
      <c r="A173" s="40" t="inlineStr">
        <is>
          <t>ALIMENTACIÓN SALUDABLE</t>
        </is>
      </c>
      <c r="B173" s="529" t="inlineStr">
        <is>
          <t>MÉDICO</t>
        </is>
      </c>
      <c r="C173" s="467">
        <f>SUM(D173+E173)</f>
        <v/>
      </c>
      <c r="D173" s="468">
        <f>SUM(F173+H173+J173+L173+N173+P173+R173+T173+V173+X173+Z173+AB173+AD173+AF173+AH173+AJ173+AL173)</f>
        <v/>
      </c>
      <c r="E173" s="530">
        <f>SUM(G173+I173+K173+M173+O173+Q173+S173+U173+W173+Y173+AA173+AC173+AE173+AG173+AI173+AK173+AM173)</f>
        <v/>
      </c>
      <c r="F173" s="44" t="n"/>
      <c r="G173" s="50" t="n"/>
      <c r="H173" s="44" t="n"/>
      <c r="I173" s="50" t="n"/>
      <c r="J173" s="44" t="n"/>
      <c r="K173" s="106" t="n"/>
      <c r="L173" s="44" t="n"/>
      <c r="M173" s="106" t="n"/>
      <c r="N173" s="44" t="n"/>
      <c r="O173" s="106" t="n"/>
      <c r="P173" s="44" t="n"/>
      <c r="Q173" s="106" t="n"/>
      <c r="R173" s="44" t="n"/>
      <c r="S173" s="106" t="n"/>
      <c r="T173" s="44" t="n"/>
      <c r="U173" s="106" t="n"/>
      <c r="V173" s="44" t="n"/>
      <c r="W173" s="106" t="n"/>
      <c r="X173" s="44" t="n"/>
      <c r="Y173" s="106" t="n"/>
      <c r="Z173" s="44" t="n"/>
      <c r="AA173" s="106" t="n"/>
      <c r="AB173" s="44" t="n"/>
      <c r="AC173" s="106" t="n"/>
      <c r="AD173" s="44" t="n"/>
      <c r="AE173" s="106" t="n"/>
      <c r="AF173" s="44" t="n"/>
      <c r="AG173" s="106" t="n"/>
      <c r="AH173" s="44" t="n"/>
      <c r="AI173" s="106" t="n"/>
      <c r="AJ173" s="44" t="n"/>
      <c r="AK173" s="106" t="n"/>
      <c r="AL173" s="248" t="n"/>
      <c r="AM173" s="249" t="n"/>
      <c r="AN173" s="541" t="n"/>
      <c r="AO173" s="50" t="n"/>
      <c r="AP173" s="385" t="n"/>
      <c r="AQ173" s="385" t="n"/>
      <c r="AR173" s="385" t="n"/>
      <c r="AS173" s="537" t="n"/>
      <c r="AT173" s="129" t="n"/>
      <c r="AU173" s="439">
        <f>$CA173&amp;$CB173&amp;$CC173&amp;$CD173</f>
        <v/>
      </c>
      <c r="AV173" s="53" t="n"/>
      <c r="AW173" s="53" t="n"/>
      <c r="AX173" s="53" t="n"/>
      <c r="AY173" s="53" t="n"/>
      <c r="AZ173" s="53" t="n"/>
      <c r="BA173" s="53" t="n"/>
      <c r="BB173" s="53" t="n"/>
      <c r="BC173" s="53" t="n"/>
      <c r="BD173" s="53" t="n"/>
      <c r="BE173" s="53" t="n"/>
      <c r="BF173" s="151" t="n"/>
      <c r="BG173" s="151" t="n"/>
      <c r="BH173" s="153" t="n"/>
      <c r="BI173" s="153" t="n"/>
      <c r="BJ173" s="153" t="n"/>
      <c r="BK173" s="153" t="n"/>
      <c r="BL173" s="153" t="n"/>
      <c r="BM173" s="153" t="n"/>
      <c r="BN173" s="153" t="n"/>
      <c r="BO173" s="153" t="n"/>
      <c r="BP173" s="153" t="n"/>
      <c r="BQ173" s="153" t="n"/>
      <c r="BR173" s="153" t="n"/>
      <c r="BS173" s="153" t="n"/>
      <c r="BT173" s="153" t="n"/>
      <c r="BU173" s="153" t="n"/>
      <c r="BV173" s="153" t="n"/>
      <c r="BW173" s="153" t="n"/>
      <c r="BX173" s="153" t="n"/>
      <c r="BY173" s="153" t="n"/>
      <c r="BZ173" s="153" t="n"/>
      <c r="CA173" s="152">
        <f>IF(CG173=1,"* No olvide digitar la columna Trans y/o Pueblos Originarios y/o Migrantes y/o Población SENAME (Digite Cero si no tiene). ","")</f>
        <v/>
      </c>
      <c r="CB173" s="152">
        <f>IF(CH173=1,"* El número de Trans y/o Pueblos Originarios y/o Migrantes y/o Población SENAME NO DEBE ser mayor que el Total. ","")</f>
        <v/>
      </c>
      <c r="CC173" s="152">
        <f>IF(CI173=1,"* Las consejerías realizadas en Espacios amigables NO DEBEN ser mayor al Total. ","")</f>
        <v/>
      </c>
      <c r="CD173" s="152">
        <f>IF(CJ173=1,"* La columna 14-18 AÑOS no puede ser mayor al total por grupo edad de 10 a 19 años. ","")</f>
        <v/>
      </c>
      <c r="CE173" s="152" t="n"/>
      <c r="CF173" s="152" t="n"/>
      <c r="CG173" s="525">
        <f>IF(AND(C173&lt;&gt;0,OR(AO173="",AP173="",AQ173="",AR173="",AT173="")),1,0)</f>
        <v/>
      </c>
      <c r="CH173" s="525">
        <f>IF(OR(C173&lt;(AO173+AP173),C173&lt;AQ173,C173&lt;AR173,C173&lt;AT173),1,0)</f>
        <v/>
      </c>
      <c r="CI173" s="525">
        <f>IF(C173&lt;AN173,1,0)</f>
        <v/>
      </c>
      <c r="CJ173" s="525">
        <f>IF((J173+K173+L173+M173)&lt;AS173,1,0)</f>
        <v/>
      </c>
      <c r="CK173" s="525" t="n"/>
      <c r="CL173" s="525" t="n"/>
      <c r="CM173" s="525" t="n"/>
      <c r="CN173" s="525" t="n"/>
      <c r="CO173" s="525" t="n"/>
      <c r="CP173" s="152" t="n"/>
      <c r="CQ173" s="152" t="n"/>
      <c r="CR173" s="152" t="n"/>
      <c r="CS173" s="152" t="n"/>
      <c r="CT173" s="152" t="n"/>
      <c r="CU173" s="152" t="n"/>
      <c r="CV173" s="152" t="n"/>
      <c r="CW173" s="152" t="n"/>
      <c r="CX173" s="152" t="n"/>
      <c r="CY173" s="152" t="n"/>
      <c r="CZ173" s="152" t="n"/>
      <c r="DA173" s="153" t="n"/>
      <c r="DB173" s="153" t="n"/>
      <c r="DC173" s="153" t="n"/>
      <c r="DD173" s="153" t="n"/>
      <c r="DE173" s="153" t="n"/>
      <c r="DF173" s="153" t="n"/>
      <c r="DG173" s="153" t="n"/>
      <c r="DH173" s="153" t="n"/>
      <c r="DI173" s="153" t="n"/>
      <c r="DJ173" s="153" t="n"/>
      <c r="DK173" s="153" t="n"/>
      <c r="DL173" s="153" t="n"/>
      <c r="DM173" s="153" t="n"/>
      <c r="DN173" s="153" t="n"/>
      <c r="DO173" s="153" t="n"/>
      <c r="DP173" s="153" t="n"/>
      <c r="DQ173" s="153" t="n"/>
      <c r="DR173" s="153" t="n"/>
      <c r="DS173" s="153" t="n"/>
      <c r="DT173" s="153" t="n"/>
      <c r="DU173" s="153" t="n"/>
      <c r="DV173" s="153" t="n"/>
      <c r="DW173" s="153" t="n"/>
      <c r="DX173" s="153" t="n"/>
      <c r="DY173" s="153" t="n"/>
      <c r="DZ173" s="153" t="n"/>
    </row>
    <row customHeight="1" ht="15.75" r="174" s="817">
      <c r="A174" s="831" t="n"/>
      <c r="B174" s="485" t="inlineStr">
        <is>
          <t>ENFERMERA /O</t>
        </is>
      </c>
      <c r="C174" s="444">
        <f>SUM(D174+E174)</f>
        <v/>
      </c>
      <c r="D174" s="445">
        <f>SUM(F174+H174+J174+L174+N174+P174+R174+T174+V174+X174+Z174+AB174+AD174+AF174+AH174+AJ174+AL174)</f>
        <v/>
      </c>
      <c r="E174" s="538">
        <f>SUM(G174+I174+K174+M174+O174+Q174+S174+U174+W174+Y174+AA174+AC174+AE174+AG174+AI174+AK174+AM174)</f>
        <v/>
      </c>
      <c r="F174" s="56" t="n"/>
      <c r="G174" s="329" t="n"/>
      <c r="H174" s="56" t="n"/>
      <c r="I174" s="329" t="n"/>
      <c r="J174" s="56" t="n"/>
      <c r="K174" s="112" t="n"/>
      <c r="L174" s="56" t="n"/>
      <c r="M174" s="112" t="n"/>
      <c r="N174" s="56" t="n"/>
      <c r="O174" s="112" t="n"/>
      <c r="P174" s="56" t="n"/>
      <c r="Q174" s="112" t="n"/>
      <c r="R174" s="56" t="n"/>
      <c r="S174" s="112" t="n"/>
      <c r="T174" s="56" t="n"/>
      <c r="U174" s="112" t="n"/>
      <c r="V174" s="56" t="n"/>
      <c r="W174" s="112" t="n"/>
      <c r="X174" s="56" t="n"/>
      <c r="Y174" s="112" t="n"/>
      <c r="Z174" s="56" t="n"/>
      <c r="AA174" s="112" t="n"/>
      <c r="AB174" s="56" t="n"/>
      <c r="AC174" s="112" t="n"/>
      <c r="AD174" s="56" t="n"/>
      <c r="AE174" s="112" t="n"/>
      <c r="AF174" s="56" t="n"/>
      <c r="AG174" s="112" t="n"/>
      <c r="AH174" s="56" t="n"/>
      <c r="AI174" s="112" t="n"/>
      <c r="AJ174" s="56" t="n"/>
      <c r="AK174" s="112" t="n"/>
      <c r="AL174" s="234" t="n"/>
      <c r="AM174" s="235" t="n"/>
      <c r="AN174" s="539" t="n"/>
      <c r="AO174" s="329" t="n"/>
      <c r="AP174" s="503" t="n"/>
      <c r="AQ174" s="503" t="n"/>
      <c r="AR174" s="503" t="n"/>
      <c r="AS174" s="540" t="n"/>
      <c r="AT174" s="113" t="n"/>
      <c r="AU174" s="439">
        <f>$CA174&amp;$CB174&amp;$CC174&amp;$CD174</f>
        <v/>
      </c>
      <c r="AV174" s="53" t="n"/>
      <c r="AW174" s="53" t="n"/>
      <c r="AX174" s="53" t="n"/>
      <c r="AY174" s="53" t="n"/>
      <c r="AZ174" s="53" t="n"/>
      <c r="BA174" s="53" t="n"/>
      <c r="BB174" s="53" t="n"/>
      <c r="BC174" s="53" t="n"/>
      <c r="BD174" s="53" t="n"/>
      <c r="BE174" s="53" t="n"/>
      <c r="BF174" s="151" t="n"/>
      <c r="BG174" s="151" t="n"/>
      <c r="BH174" s="153" t="n"/>
      <c r="BI174" s="153" t="n"/>
      <c r="BJ174" s="153" t="n"/>
      <c r="BK174" s="153" t="n"/>
      <c r="BL174" s="153" t="n"/>
      <c r="BM174" s="153" t="n"/>
      <c r="BN174" s="153" t="n"/>
      <c r="BO174" s="153" t="n"/>
      <c r="BP174" s="153" t="n"/>
      <c r="BQ174" s="153" t="n"/>
      <c r="BR174" s="153" t="n"/>
      <c r="BS174" s="153" t="n"/>
      <c r="BT174" s="153" t="n"/>
      <c r="BU174" s="153" t="n"/>
      <c r="BV174" s="153" t="n"/>
      <c r="BW174" s="153" t="n"/>
      <c r="BX174" s="153" t="n"/>
      <c r="BY174" s="153" t="n"/>
      <c r="BZ174" s="153" t="n"/>
      <c r="CA174" s="152">
        <f>IF(CG174=1,"* No olvide digitar la columna Trans y/o Pueblos Originarios y/o Migrantes y/o Población SENAME (Digite Cero si no tiene). ","")</f>
        <v/>
      </c>
      <c r="CB174" s="152">
        <f>IF(CH174=1,"* El número de Trans y/o Pueblos Originarios y/o Migrantes y/o Población SENAME NO DEBE ser mayor que el Total. ","")</f>
        <v/>
      </c>
      <c r="CC174" s="152">
        <f>IF(CI174=1,"* Las consejerías realizadas en Espacios amigables NO DEBEN ser mayor al Total. ","")</f>
        <v/>
      </c>
      <c r="CD174" s="152">
        <f>IF(CJ174=1,"* La columna 14-18 AÑOS no puede ser mayor al total por grupo edad de 10 a 19 años. ","")</f>
        <v/>
      </c>
      <c r="CE174" s="152" t="n"/>
      <c r="CF174" s="152" t="n"/>
      <c r="CG174" s="525">
        <f>IF(AND(C174&lt;&gt;0,OR(AO174="",AP174="",AQ174="",AR174="",AT174="")),1,0)</f>
        <v/>
      </c>
      <c r="CH174" s="525">
        <f>IF(OR(C174&lt;(AO174+AP174),C174&lt;AQ174,C174&lt;AR174,C174&lt;AT174),1,0)</f>
        <v/>
      </c>
      <c r="CI174" s="525">
        <f>IF(C174&lt;AN174,1,0)</f>
        <v/>
      </c>
      <c r="CJ174" s="525">
        <f>IF((J174+K174+L174+M174)&lt;AS174,1,0)</f>
        <v/>
      </c>
      <c r="CK174" s="525" t="n"/>
      <c r="CL174" s="525" t="n"/>
      <c r="CM174" s="525" t="n"/>
      <c r="CN174" s="525" t="n"/>
      <c r="CO174" s="525" t="n"/>
      <c r="CP174" s="152" t="n"/>
      <c r="CQ174" s="152" t="n"/>
      <c r="CR174" s="152" t="n"/>
      <c r="CS174" s="152" t="n"/>
      <c r="CT174" s="152" t="n"/>
      <c r="CU174" s="152" t="n"/>
      <c r="CV174" s="152" t="n"/>
      <c r="CW174" s="152" t="n"/>
      <c r="CX174" s="152" t="n"/>
      <c r="CY174" s="152" t="n"/>
      <c r="CZ174" s="152" t="n"/>
      <c r="DA174" s="153" t="n"/>
      <c r="DB174" s="153" t="n"/>
      <c r="DC174" s="153" t="n"/>
      <c r="DD174" s="153" t="n"/>
      <c r="DE174" s="153" t="n"/>
      <c r="DF174" s="153" t="n"/>
      <c r="DG174" s="153" t="n"/>
      <c r="DH174" s="153" t="n"/>
      <c r="DI174" s="153" t="n"/>
      <c r="DJ174" s="153" t="n"/>
      <c r="DK174" s="153" t="n"/>
      <c r="DL174" s="153" t="n"/>
      <c r="DM174" s="153" t="n"/>
      <c r="DN174" s="153" t="n"/>
      <c r="DO174" s="153" t="n"/>
      <c r="DP174" s="153" t="n"/>
      <c r="DQ174" s="153" t="n"/>
      <c r="DR174" s="153" t="n"/>
      <c r="DS174" s="153" t="n"/>
      <c r="DT174" s="153" t="n"/>
      <c r="DU174" s="153" t="n"/>
      <c r="DV174" s="153" t="n"/>
      <c r="DW174" s="153" t="n"/>
      <c r="DX174" s="153" t="n"/>
      <c r="DY174" s="153" t="n"/>
      <c r="DZ174" s="153" t="n"/>
    </row>
    <row customHeight="1" ht="15.75" r="175" s="817">
      <c r="A175" s="831" t="n"/>
      <c r="B175" s="485" t="inlineStr">
        <is>
          <t>MATRONA /ÓN</t>
        </is>
      </c>
      <c r="C175" s="444">
        <f>SUM(D175+E175)</f>
        <v/>
      </c>
      <c r="D175" s="445">
        <f>SUM(F175+H175+J175+L175+N175+P175+R175+T175+V175+X175+Z175+AB175+AD175+AF175+AH175+AJ175+AL175)</f>
        <v/>
      </c>
      <c r="E175" s="538">
        <f>SUM(G175+I175+K175+M175+O175+Q175+S175+U175+W175+Y175+AA175+AC175+AE175+AG175+AI175+AK175+AM175)</f>
        <v/>
      </c>
      <c r="F175" s="56" t="n"/>
      <c r="G175" s="329" t="n"/>
      <c r="H175" s="56" t="n"/>
      <c r="I175" s="329" t="n"/>
      <c r="J175" s="56" t="n"/>
      <c r="K175" s="112" t="n"/>
      <c r="L175" s="56" t="n"/>
      <c r="M175" s="112" t="n"/>
      <c r="N175" s="56" t="n"/>
      <c r="O175" s="112" t="n"/>
      <c r="P175" s="56" t="n"/>
      <c r="Q175" s="112" t="n"/>
      <c r="R175" s="56" t="n"/>
      <c r="S175" s="112" t="n"/>
      <c r="T175" s="56" t="n"/>
      <c r="U175" s="112" t="n"/>
      <c r="V175" s="56" t="n"/>
      <c r="W175" s="112" t="n"/>
      <c r="X175" s="56" t="n"/>
      <c r="Y175" s="112" t="n"/>
      <c r="Z175" s="56" t="n"/>
      <c r="AA175" s="112" t="n"/>
      <c r="AB175" s="56" t="n"/>
      <c r="AC175" s="112" t="n"/>
      <c r="AD175" s="56" t="n"/>
      <c r="AE175" s="112" t="n"/>
      <c r="AF175" s="56" t="n"/>
      <c r="AG175" s="112" t="n"/>
      <c r="AH175" s="56" t="n"/>
      <c r="AI175" s="112" t="n"/>
      <c r="AJ175" s="56" t="n"/>
      <c r="AK175" s="112" t="n"/>
      <c r="AL175" s="234" t="n"/>
      <c r="AM175" s="235" t="n"/>
      <c r="AN175" s="539" t="n"/>
      <c r="AO175" s="329" t="n"/>
      <c r="AP175" s="503" t="n"/>
      <c r="AQ175" s="503" t="n"/>
      <c r="AR175" s="503" t="n"/>
      <c r="AS175" s="540" t="n"/>
      <c r="AT175" s="113" t="n"/>
      <c r="AU175" s="439">
        <f>$CA175&amp;$CB175&amp;$CC175&amp;$CD175</f>
        <v/>
      </c>
      <c r="AV175" s="53" t="n"/>
      <c r="AW175" s="53" t="n"/>
      <c r="AX175" s="53" t="n"/>
      <c r="AY175" s="53" t="n"/>
      <c r="AZ175" s="53" t="n"/>
      <c r="BA175" s="53" t="n"/>
      <c r="BB175" s="53" t="n"/>
      <c r="BC175" s="53" t="n"/>
      <c r="BD175" s="53" t="n"/>
      <c r="BE175" s="53" t="n"/>
      <c r="BF175" s="151" t="n"/>
      <c r="BG175" s="151" t="n"/>
      <c r="BH175" s="153" t="n"/>
      <c r="BI175" s="153" t="n"/>
      <c r="BJ175" s="153" t="n"/>
      <c r="BK175" s="153" t="n"/>
      <c r="BL175" s="153" t="n"/>
      <c r="BM175" s="153" t="n"/>
      <c r="BN175" s="153" t="n"/>
      <c r="BO175" s="153" t="n"/>
      <c r="BP175" s="153" t="n"/>
      <c r="BQ175" s="153" t="n"/>
      <c r="BR175" s="153" t="n"/>
      <c r="BS175" s="153" t="n"/>
      <c r="BT175" s="153" t="n"/>
      <c r="BU175" s="153" t="n"/>
      <c r="BV175" s="153" t="n"/>
      <c r="BW175" s="153" t="n"/>
      <c r="BX175" s="153" t="n"/>
      <c r="BY175" s="153" t="n"/>
      <c r="BZ175" s="153" t="n"/>
      <c r="CA175" s="152">
        <f>IF(CG175=1,"* No olvide digitar la columna Trans y/o Pueblos Originarios y/o Migrantes y/o Población SENAME (Digite Cero si no tiene). ","")</f>
        <v/>
      </c>
      <c r="CB175" s="152">
        <f>IF(CH175=1,"* El número de Trans y/o Pueblos Originarios y/o Migrantes y/o Población SENAME NO DEBE ser mayor que el Total. ","")</f>
        <v/>
      </c>
      <c r="CC175" s="152">
        <f>IF(CI175=1,"* Las consejerías realizadas en Espacios amigables NO DEBEN ser mayor al Total. ","")</f>
        <v/>
      </c>
      <c r="CD175" s="152">
        <f>IF(CJ175=1,"* La columna 14-18 AÑOS no puede ser mayor al total por grupo edad de 10 a 19 años. ","")</f>
        <v/>
      </c>
      <c r="CE175" s="152" t="n"/>
      <c r="CF175" s="152" t="n"/>
      <c r="CG175" s="525">
        <f>IF(AND(C175&lt;&gt;0,OR(AO175="",AP175="",AQ175="",AR175="",AT175="")),1,0)</f>
        <v/>
      </c>
      <c r="CH175" s="525">
        <f>IF(OR(C175&lt;(AO175+AP175),C175&lt;AQ175,C175&lt;AR175,C175&lt;AT175),1,0)</f>
        <v/>
      </c>
      <c r="CI175" s="525">
        <f>IF(C175&lt;AN175,1,0)</f>
        <v/>
      </c>
      <c r="CJ175" s="525">
        <f>IF((J175+K175+L175+M175)&lt;AS175,1,0)</f>
        <v/>
      </c>
      <c r="CK175" s="525" t="n"/>
      <c r="CL175" s="525" t="n"/>
      <c r="CM175" s="525" t="n"/>
      <c r="CN175" s="525" t="n"/>
      <c r="CO175" s="525" t="n"/>
      <c r="CP175" s="152" t="n"/>
      <c r="CQ175" s="152" t="n"/>
      <c r="CR175" s="152" t="n"/>
      <c r="CS175" s="152" t="n"/>
      <c r="CT175" s="152" t="n"/>
      <c r="CU175" s="152" t="n"/>
      <c r="CV175" s="152" t="n"/>
      <c r="CW175" s="152" t="n"/>
      <c r="CX175" s="152" t="n"/>
      <c r="CY175" s="152" t="n"/>
      <c r="CZ175" s="152" t="n"/>
      <c r="DA175" s="153" t="n"/>
      <c r="DB175" s="153" t="n"/>
      <c r="DC175" s="153" t="n"/>
      <c r="DD175" s="153" t="n"/>
      <c r="DE175" s="153" t="n"/>
      <c r="DF175" s="153" t="n"/>
      <c r="DG175" s="153" t="n"/>
      <c r="DH175" s="153" t="n"/>
      <c r="DI175" s="153" t="n"/>
      <c r="DJ175" s="153" t="n"/>
      <c r="DK175" s="153" t="n"/>
      <c r="DL175" s="153" t="n"/>
      <c r="DM175" s="153" t="n"/>
      <c r="DN175" s="153" t="n"/>
      <c r="DO175" s="153" t="n"/>
      <c r="DP175" s="153" t="n"/>
      <c r="DQ175" s="153" t="n"/>
      <c r="DR175" s="153" t="n"/>
      <c r="DS175" s="153" t="n"/>
      <c r="DT175" s="153" t="n"/>
      <c r="DU175" s="153" t="n"/>
      <c r="DV175" s="153" t="n"/>
      <c r="DW175" s="153" t="n"/>
      <c r="DX175" s="153" t="n"/>
      <c r="DY175" s="153" t="n"/>
      <c r="DZ175" s="153" t="n"/>
    </row>
    <row customHeight="1" ht="15.75" r="176" s="817">
      <c r="A176" s="831" t="n"/>
      <c r="B176" s="485" t="inlineStr">
        <is>
          <t>NUTRICIONISTA</t>
        </is>
      </c>
      <c r="C176" s="444">
        <f>SUM(D176+E176)</f>
        <v/>
      </c>
      <c r="D176" s="445">
        <f>SUM(F176+H176+J176+L176+N176+P176+R176+T176+V176+X176+Z176+AB176+AD176+AF176+AH176+AJ176+AL176)</f>
        <v/>
      </c>
      <c r="E176" s="538">
        <f>SUM(G176+I176+K176+M176+O176+Q176+S176+U176+W176+Y176+AA176+AC176+AE176+AG176+AI176+AK176+AM176)</f>
        <v/>
      </c>
      <c r="F176" s="56" t="n"/>
      <c r="G176" s="329" t="n"/>
      <c r="H176" s="56" t="n"/>
      <c r="I176" s="329" t="n"/>
      <c r="J176" s="56" t="n"/>
      <c r="K176" s="112" t="n"/>
      <c r="L176" s="56" t="n"/>
      <c r="M176" s="112" t="n"/>
      <c r="N176" s="56" t="n"/>
      <c r="O176" s="112" t="n"/>
      <c r="P176" s="56" t="n"/>
      <c r="Q176" s="112" t="n"/>
      <c r="R176" s="56" t="n"/>
      <c r="S176" s="112" t="n"/>
      <c r="T176" s="56" t="n"/>
      <c r="U176" s="112" t="n"/>
      <c r="V176" s="56" t="n"/>
      <c r="W176" s="112" t="n"/>
      <c r="X176" s="56" t="n"/>
      <c r="Y176" s="112" t="n"/>
      <c r="Z176" s="56" t="n"/>
      <c r="AA176" s="112" t="n"/>
      <c r="AB176" s="56" t="n"/>
      <c r="AC176" s="112" t="n"/>
      <c r="AD176" s="56" t="n"/>
      <c r="AE176" s="112" t="n"/>
      <c r="AF176" s="56" t="n"/>
      <c r="AG176" s="112" t="n"/>
      <c r="AH176" s="56" t="n"/>
      <c r="AI176" s="112" t="n"/>
      <c r="AJ176" s="56" t="n"/>
      <c r="AK176" s="112" t="n"/>
      <c r="AL176" s="234" t="n"/>
      <c r="AM176" s="235" t="n"/>
      <c r="AN176" s="539" t="n"/>
      <c r="AO176" s="329" t="n"/>
      <c r="AP176" s="503" t="n"/>
      <c r="AQ176" s="503" t="n"/>
      <c r="AR176" s="503" t="n"/>
      <c r="AS176" s="540" t="n"/>
      <c r="AT176" s="113" t="n"/>
      <c r="AU176" s="439">
        <f>$CA176&amp;$CB176&amp;$CC176&amp;$CD176</f>
        <v/>
      </c>
      <c r="AV176" s="53" t="n"/>
      <c r="AW176" s="53" t="n"/>
      <c r="AX176" s="53" t="n"/>
      <c r="AY176" s="53" t="n"/>
      <c r="AZ176" s="53" t="n"/>
      <c r="BA176" s="53" t="n"/>
      <c r="BB176" s="53" t="n"/>
      <c r="BC176" s="53" t="n"/>
      <c r="BD176" s="53" t="n"/>
      <c r="BE176" s="53" t="n"/>
      <c r="BF176" s="151" t="n"/>
      <c r="BG176" s="151" t="n"/>
      <c r="BH176" s="153" t="n"/>
      <c r="BI176" s="153" t="n"/>
      <c r="BJ176" s="153" t="n"/>
      <c r="BK176" s="153" t="n"/>
      <c r="BL176" s="153" t="n"/>
      <c r="BM176" s="153" t="n"/>
      <c r="BN176" s="153" t="n"/>
      <c r="BO176" s="153" t="n"/>
      <c r="BP176" s="153" t="n"/>
      <c r="BQ176" s="153" t="n"/>
      <c r="BR176" s="153" t="n"/>
      <c r="BS176" s="153" t="n"/>
      <c r="BT176" s="153" t="n"/>
      <c r="BU176" s="153" t="n"/>
      <c r="BV176" s="153" t="n"/>
      <c r="BW176" s="153" t="n"/>
      <c r="BX176" s="153" t="n"/>
      <c r="BY176" s="153" t="n"/>
      <c r="BZ176" s="153" t="n"/>
      <c r="CA176" s="152">
        <f>IF(CG176=1,"* No olvide digitar la columna Trans y/o Pueblos Originarios y/o Migrantes y/o Población SENAME (Digite Cero si no tiene). ","")</f>
        <v/>
      </c>
      <c r="CB176" s="152">
        <f>IF(CH176=1,"* El número de Trans y/o Pueblos Originarios y/o Migrantes y/o Población SENAME NO DEBE ser mayor que el Total. ","")</f>
        <v/>
      </c>
      <c r="CC176" s="152">
        <f>IF(CI176=1,"* Las consejerías realizadas en Espacios amigables NO DEBEN ser mayor al Total. ","")</f>
        <v/>
      </c>
      <c r="CD176" s="152">
        <f>IF(CJ176=1,"* La columna 14-18 AÑOS no puede ser mayor al total por grupo edad de 10 a 19 años. ","")</f>
        <v/>
      </c>
      <c r="CE176" s="152" t="n"/>
      <c r="CF176" s="152" t="n"/>
      <c r="CG176" s="525">
        <f>IF(AND(C176&lt;&gt;0,OR(AO176="",AP176="",AQ176="",AR176="",AT176="")),1,0)</f>
        <v/>
      </c>
      <c r="CH176" s="525">
        <f>IF(OR(C176&lt;(AO176+AP176),C176&lt;AQ176,C176&lt;AR176,C176&lt;AT176),1,0)</f>
        <v/>
      </c>
      <c r="CI176" s="525">
        <f>IF(C176&lt;AN176,1,0)</f>
        <v/>
      </c>
      <c r="CJ176" s="525">
        <f>IF((J176+K176+L176+M176)&lt;AS176,1,0)</f>
        <v/>
      </c>
      <c r="CK176" s="525" t="n"/>
      <c r="CL176" s="525" t="n"/>
      <c r="CM176" s="525" t="n"/>
      <c r="CN176" s="525" t="n"/>
      <c r="CO176" s="525" t="n"/>
      <c r="CP176" s="152" t="n"/>
      <c r="CQ176" s="152" t="n"/>
      <c r="CR176" s="152" t="n"/>
      <c r="CS176" s="152" t="n"/>
      <c r="CT176" s="152" t="n"/>
      <c r="CU176" s="152" t="n"/>
      <c r="CV176" s="152" t="n"/>
      <c r="CW176" s="152" t="n"/>
      <c r="CX176" s="152" t="n"/>
      <c r="CY176" s="152" t="n"/>
      <c r="CZ176" s="152" t="n"/>
      <c r="DA176" s="153" t="n"/>
      <c r="DB176" s="153" t="n"/>
      <c r="DC176" s="153" t="n"/>
      <c r="DD176" s="153" t="n"/>
      <c r="DE176" s="153" t="n"/>
      <c r="DF176" s="153" t="n"/>
      <c r="DG176" s="153" t="n"/>
      <c r="DH176" s="153" t="n"/>
      <c r="DI176" s="153" t="n"/>
      <c r="DJ176" s="153" t="n"/>
      <c r="DK176" s="153" t="n"/>
      <c r="DL176" s="153" t="n"/>
      <c r="DM176" s="153" t="n"/>
      <c r="DN176" s="153" t="n"/>
      <c r="DO176" s="153" t="n"/>
      <c r="DP176" s="153" t="n"/>
      <c r="DQ176" s="153" t="n"/>
      <c r="DR176" s="153" t="n"/>
      <c r="DS176" s="153" t="n"/>
      <c r="DT176" s="153" t="n"/>
      <c r="DU176" s="153" t="n"/>
      <c r="DV176" s="153" t="n"/>
      <c r="DW176" s="153" t="n"/>
      <c r="DX176" s="153" t="n"/>
      <c r="DY176" s="153" t="n"/>
      <c r="DZ176" s="153" t="n"/>
    </row>
    <row customHeight="1" ht="15.75" r="177" s="817">
      <c r="A177" s="40" t="inlineStr">
        <is>
          <t>TABAQUISMO</t>
        </is>
      </c>
      <c r="B177" s="529" t="inlineStr">
        <is>
          <t>MÉDICO</t>
        </is>
      </c>
      <c r="C177" s="467">
        <f>SUM(D177+E177)</f>
        <v/>
      </c>
      <c r="D177" s="468">
        <f>SUM(F177+H177+J177+L177+N177+P177+R177+T177+V177+X177+Z177+AB177+AD177+AF177+AH177+AJ177+AL177)</f>
        <v/>
      </c>
      <c r="E177" s="530">
        <f>SUM(G177+I177+K177+M177+O177+Q177+S177+U177+W177+Y177+AA177+AC177+AE177+AG177+AI177+AK177+AM177)</f>
        <v/>
      </c>
      <c r="F177" s="542" t="n"/>
      <c r="G177" s="543" t="n"/>
      <c r="H177" s="531" t="n"/>
      <c r="I177" s="532" t="n"/>
      <c r="J177" s="531" t="n"/>
      <c r="K177" s="533" t="n"/>
      <c r="L177" s="531" t="n"/>
      <c r="M177" s="533" t="n"/>
      <c r="N177" s="531" t="n"/>
      <c r="O177" s="533" t="n"/>
      <c r="P177" s="531" t="n"/>
      <c r="Q177" s="533" t="n"/>
      <c r="R177" s="531" t="n"/>
      <c r="S177" s="533" t="n"/>
      <c r="T177" s="531" t="n"/>
      <c r="U177" s="533" t="n"/>
      <c r="V177" s="531" t="n"/>
      <c r="W177" s="533" t="n"/>
      <c r="X177" s="531" t="n"/>
      <c r="Y177" s="533" t="n"/>
      <c r="Z177" s="531" t="n"/>
      <c r="AA177" s="533" t="n"/>
      <c r="AB177" s="531" t="n"/>
      <c r="AC177" s="533" t="n"/>
      <c r="AD177" s="531" t="n"/>
      <c r="AE177" s="533" t="n"/>
      <c r="AF177" s="531" t="n"/>
      <c r="AG177" s="533" t="n"/>
      <c r="AH177" s="531" t="n"/>
      <c r="AI177" s="533" t="n"/>
      <c r="AJ177" s="531" t="n"/>
      <c r="AK177" s="533" t="n"/>
      <c r="AL177" s="534" t="n"/>
      <c r="AM177" s="535" t="n"/>
      <c r="AN177" s="541" t="n"/>
      <c r="AO177" s="532" t="n"/>
      <c r="AP177" s="385" t="n"/>
      <c r="AQ177" s="385" t="n"/>
      <c r="AR177" s="385" t="n"/>
      <c r="AS177" s="537" t="n"/>
      <c r="AT177" s="129" t="n"/>
      <c r="AU177" s="439">
        <f>$CA177&amp;$CB177&amp;$CC177&amp;$CD177</f>
        <v/>
      </c>
      <c r="AV177" s="53" t="n"/>
      <c r="AW177" s="53" t="n"/>
      <c r="AX177" s="53" t="n"/>
      <c r="AY177" s="53" t="n"/>
      <c r="AZ177" s="53" t="n"/>
      <c r="BA177" s="53" t="n"/>
      <c r="BB177" s="53" t="n"/>
      <c r="BC177" s="53" t="n"/>
      <c r="BD177" s="53" t="n"/>
      <c r="BE177" s="53" t="n"/>
      <c r="BF177" s="151" t="n"/>
      <c r="BG177" s="151" t="n"/>
      <c r="BH177" s="153" t="n"/>
      <c r="BI177" s="153" t="n"/>
      <c r="BJ177" s="153" t="n"/>
      <c r="BK177" s="153" t="n"/>
      <c r="BL177" s="153" t="n"/>
      <c r="BM177" s="153" t="n"/>
      <c r="BN177" s="153" t="n"/>
      <c r="BO177" s="153" t="n"/>
      <c r="BP177" s="153" t="n"/>
      <c r="BQ177" s="153" t="n"/>
      <c r="BR177" s="153" t="n"/>
      <c r="BS177" s="153" t="n"/>
      <c r="BT177" s="153" t="n"/>
      <c r="BU177" s="153" t="n"/>
      <c r="BV177" s="153" t="n"/>
      <c r="BW177" s="153" t="n"/>
      <c r="BX177" s="153" t="n"/>
      <c r="BY177" s="153" t="n"/>
      <c r="BZ177" s="153" t="n"/>
      <c r="CA177" s="152">
        <f>IF(CG177=1,"* No olvide digitar la columna Trans y/o Pueblos Originarios y/o Migrantes y/o Población SENAME (Digite Cero si no tiene). ","")</f>
        <v/>
      </c>
      <c r="CB177" s="152">
        <f>IF(CH177=1,"* El número de Trans y/o Pueblos Originarios y/o Migrantes y/o Población SENAME NO DEBE ser mayor que el Total. ","")</f>
        <v/>
      </c>
      <c r="CC177" s="152">
        <f>IF(CI177=1,"* Las consejerías realizadas en Espacios amigables NO DEBEN ser mayor al Total. ","")</f>
        <v/>
      </c>
      <c r="CD177" s="152">
        <f>IF(CJ177=1,"* La columna 14-18 AÑOS no puede ser mayor al total por grupo edad de 10 a 19 años. ","")</f>
        <v/>
      </c>
      <c r="CE177" s="152" t="n"/>
      <c r="CF177" s="152" t="n"/>
      <c r="CG177" s="525">
        <f>IF(AND(C177&lt;&gt;0,OR(AO177="",AP177="",AQ177="",AR177="",AT177="")),1,0)</f>
        <v/>
      </c>
      <c r="CH177" s="525">
        <f>IF(OR(C177&lt;(AO177+AP177),C177&lt;AQ177,C177&lt;AR177,C177&lt;AT177),1,0)</f>
        <v/>
      </c>
      <c r="CI177" s="525">
        <f>IF(C177&lt;AN177,1,0)</f>
        <v/>
      </c>
      <c r="CJ177" s="525">
        <f>IF((J177+K177+L177+M177)&lt;AS177,1,0)</f>
        <v/>
      </c>
      <c r="CK177" s="525" t="n"/>
      <c r="CL177" s="525" t="n"/>
      <c r="CM177" s="525" t="n"/>
      <c r="CN177" s="525" t="n"/>
      <c r="CO177" s="525" t="n"/>
      <c r="CP177" s="152" t="n"/>
      <c r="CQ177" s="152" t="n"/>
      <c r="CR177" s="152" t="n"/>
      <c r="CS177" s="152" t="n"/>
      <c r="CT177" s="152" t="n"/>
      <c r="CU177" s="152" t="n"/>
      <c r="CV177" s="152" t="n"/>
      <c r="CW177" s="152" t="n"/>
      <c r="CX177" s="152" t="n"/>
      <c r="CY177" s="152" t="n"/>
      <c r="CZ177" s="152" t="n"/>
      <c r="DA177" s="153" t="n"/>
      <c r="DB177" s="153" t="n"/>
      <c r="DC177" s="153" t="n"/>
      <c r="DD177" s="153" t="n"/>
      <c r="DE177" s="153" t="n"/>
      <c r="DF177" s="153" t="n"/>
      <c r="DG177" s="153" t="n"/>
      <c r="DH177" s="153" t="n"/>
      <c r="DI177" s="153" t="n"/>
      <c r="DJ177" s="153" t="n"/>
      <c r="DK177" s="153" t="n"/>
      <c r="DL177" s="153" t="n"/>
      <c r="DM177" s="153" t="n"/>
      <c r="DN177" s="153" t="n"/>
      <c r="DO177" s="153" t="n"/>
      <c r="DP177" s="153" t="n"/>
      <c r="DQ177" s="153" t="n"/>
      <c r="DR177" s="153" t="n"/>
      <c r="DS177" s="153" t="n"/>
      <c r="DT177" s="153" t="n"/>
      <c r="DU177" s="153" t="n"/>
      <c r="DV177" s="153" t="n"/>
      <c r="DW177" s="153" t="n"/>
      <c r="DX177" s="153" t="n"/>
      <c r="DY177" s="153" t="n"/>
      <c r="DZ177" s="153" t="n"/>
    </row>
    <row customHeight="1" ht="15.75" r="178" s="817">
      <c r="A178" s="831" t="n"/>
      <c r="B178" s="485" t="inlineStr">
        <is>
          <t>ENFERMERA /O</t>
        </is>
      </c>
      <c r="C178" s="444">
        <f>SUM(D178+E178)</f>
        <v/>
      </c>
      <c r="D178" s="445">
        <f>SUM(F178+H178+J178+L178+N178+P178+R178+T178+V178+X178+Z178+AB178+AD178+AF178+AH178+AJ178+AL178)</f>
        <v/>
      </c>
      <c r="E178" s="538">
        <f>SUM(G178+I178+K178+M178+O178+Q178+S178+U178+W178+Y178+AA178+AC178+AE178+AG178+AI178+AK178+AM178)</f>
        <v/>
      </c>
      <c r="F178" s="544" t="n"/>
      <c r="G178" s="545" t="n"/>
      <c r="H178" s="56" t="n"/>
      <c r="I178" s="329" t="n"/>
      <c r="J178" s="56" t="n"/>
      <c r="K178" s="112" t="n"/>
      <c r="L178" s="56" t="n"/>
      <c r="M178" s="112" t="n"/>
      <c r="N178" s="56" t="n"/>
      <c r="O178" s="112" t="n"/>
      <c r="P178" s="56" t="n"/>
      <c r="Q178" s="112" t="n"/>
      <c r="R178" s="56" t="n"/>
      <c r="S178" s="112" t="n"/>
      <c r="T178" s="56" t="n"/>
      <c r="U178" s="112" t="n"/>
      <c r="V178" s="56" t="n"/>
      <c r="W178" s="112" t="n"/>
      <c r="X178" s="56" t="n"/>
      <c r="Y178" s="112" t="n"/>
      <c r="Z178" s="56" t="n"/>
      <c r="AA178" s="112" t="n"/>
      <c r="AB178" s="56" t="n"/>
      <c r="AC178" s="112" t="n"/>
      <c r="AD178" s="56" t="n"/>
      <c r="AE178" s="112" t="n"/>
      <c r="AF178" s="56" t="n"/>
      <c r="AG178" s="112" t="n"/>
      <c r="AH178" s="56" t="n"/>
      <c r="AI178" s="112" t="n"/>
      <c r="AJ178" s="56" t="n"/>
      <c r="AK178" s="112" t="n"/>
      <c r="AL178" s="234" t="n"/>
      <c r="AM178" s="235" t="n"/>
      <c r="AN178" s="539" t="n"/>
      <c r="AO178" s="329" t="n"/>
      <c r="AP178" s="503" t="n"/>
      <c r="AQ178" s="503" t="n"/>
      <c r="AR178" s="503" t="n"/>
      <c r="AS178" s="540" t="n"/>
      <c r="AT178" s="113" t="n"/>
      <c r="AU178" s="439">
        <f>$CA178&amp;$CB178&amp;$CC178&amp;$CD178</f>
        <v/>
      </c>
      <c r="AV178" s="53" t="n"/>
      <c r="AW178" s="53" t="n"/>
      <c r="AX178" s="53" t="n"/>
      <c r="AY178" s="53" t="n"/>
      <c r="AZ178" s="53" t="n"/>
      <c r="BA178" s="53" t="n"/>
      <c r="BB178" s="53" t="n"/>
      <c r="BC178" s="53" t="n"/>
      <c r="BD178" s="53" t="n"/>
      <c r="BE178" s="53" t="n"/>
      <c r="BF178" s="151" t="n"/>
      <c r="BG178" s="151" t="n"/>
      <c r="BH178" s="153" t="n"/>
      <c r="BI178" s="153" t="n"/>
      <c r="BJ178" s="153" t="n"/>
      <c r="BK178" s="153" t="n"/>
      <c r="BL178" s="153" t="n"/>
      <c r="BM178" s="153" t="n"/>
      <c r="BN178" s="153" t="n"/>
      <c r="BO178" s="153" t="n"/>
      <c r="BP178" s="153" t="n"/>
      <c r="BQ178" s="153" t="n"/>
      <c r="BR178" s="153" t="n"/>
      <c r="BS178" s="153" t="n"/>
      <c r="BT178" s="153" t="n"/>
      <c r="BU178" s="153" t="n"/>
      <c r="BV178" s="153" t="n"/>
      <c r="BW178" s="153" t="n"/>
      <c r="BX178" s="153" t="n"/>
      <c r="BY178" s="153" t="n"/>
      <c r="BZ178" s="153" t="n"/>
      <c r="CA178" s="152">
        <f>IF(CG178=1,"* No olvide digitar la columna Trans y/o Pueblos Originarios y/o Migrantes y/o Población SENAME (Digite Cero si no tiene). ","")</f>
        <v/>
      </c>
      <c r="CB178" s="152">
        <f>IF(CH178=1,"* El número de Trans y/o Pueblos Originarios y/o Migrantes y/o Población SENAME NO DEBE ser mayor que el Total. ","")</f>
        <v/>
      </c>
      <c r="CC178" s="152">
        <f>IF(CI178=1,"* Las consejerías realizadas en Espacios amigables NO DEBEN ser mayor al Total. ","")</f>
        <v/>
      </c>
      <c r="CD178" s="152">
        <f>IF(CJ178=1,"* La columna 14-18 AÑOS no puede ser mayor al total por grupo edad de 10 a 19 años. ","")</f>
        <v/>
      </c>
      <c r="CE178" s="152" t="n"/>
      <c r="CF178" s="152" t="n"/>
      <c r="CG178" s="525">
        <f>IF(AND(C178&lt;&gt;0,OR(AO178="",AP178="",AQ178="",AR178="",AT178="")),1,0)</f>
        <v/>
      </c>
      <c r="CH178" s="525">
        <f>IF(OR(C178&lt;(AO178+AP178),C178&lt;AQ178,C178&lt;AR178,C178&lt;AT178),1,0)</f>
        <v/>
      </c>
      <c r="CI178" s="525">
        <f>IF(C178&lt;AN178,1,0)</f>
        <v/>
      </c>
      <c r="CJ178" s="525">
        <f>IF((J178+K178+L178+M178)&lt;AS178,1,0)</f>
        <v/>
      </c>
      <c r="CK178" s="525" t="n"/>
      <c r="CL178" s="525" t="n"/>
      <c r="CM178" s="525" t="n"/>
      <c r="CN178" s="525" t="n"/>
      <c r="CO178" s="525" t="n"/>
      <c r="CP178" s="152" t="n"/>
      <c r="CQ178" s="152" t="n"/>
      <c r="CR178" s="152" t="n"/>
      <c r="CS178" s="152" t="n"/>
      <c r="CT178" s="152" t="n"/>
      <c r="CU178" s="152" t="n"/>
      <c r="CV178" s="152" t="n"/>
      <c r="CW178" s="152" t="n"/>
      <c r="CX178" s="152" t="n"/>
      <c r="CY178" s="152" t="n"/>
      <c r="CZ178" s="152" t="n"/>
      <c r="DA178" s="153" t="n"/>
      <c r="DB178" s="153" t="n"/>
      <c r="DC178" s="153" t="n"/>
      <c r="DD178" s="153" t="n"/>
      <c r="DE178" s="153" t="n"/>
      <c r="DF178" s="153" t="n"/>
      <c r="DG178" s="153" t="n"/>
      <c r="DH178" s="153" t="n"/>
      <c r="DI178" s="153" t="n"/>
      <c r="DJ178" s="153" t="n"/>
      <c r="DK178" s="153" t="n"/>
      <c r="DL178" s="153" t="n"/>
      <c r="DM178" s="153" t="n"/>
      <c r="DN178" s="153" t="n"/>
      <c r="DO178" s="153" t="n"/>
      <c r="DP178" s="153" t="n"/>
      <c r="DQ178" s="153" t="n"/>
      <c r="DR178" s="153" t="n"/>
      <c r="DS178" s="153" t="n"/>
      <c r="DT178" s="153" t="n"/>
      <c r="DU178" s="153" t="n"/>
      <c r="DV178" s="153" t="n"/>
      <c r="DW178" s="153" t="n"/>
      <c r="DX178" s="153" t="n"/>
      <c r="DY178" s="153" t="n"/>
      <c r="DZ178" s="153" t="n"/>
    </row>
    <row customHeight="1" ht="15.75" r="179" s="817">
      <c r="A179" s="831" t="n"/>
      <c r="B179" s="485" t="inlineStr">
        <is>
          <t>MATRONA /ÓN</t>
        </is>
      </c>
      <c r="C179" s="444">
        <f>SUM(D179+E179)</f>
        <v/>
      </c>
      <c r="D179" s="445">
        <f>SUM(F179+H179+J179+L179+N179+P179+R179+T179+V179+X179+Z179+AB179+AD179+AF179+AH179+AJ179+AL179)</f>
        <v/>
      </c>
      <c r="E179" s="538">
        <f>SUM(G179+I179+K179+M179+O179+Q179+S179+U179+W179+Y179+AA179+AC179+AE179+AG179+AI179+AK179+AM179)</f>
        <v/>
      </c>
      <c r="F179" s="544" t="n"/>
      <c r="G179" s="545" t="n"/>
      <c r="H179" s="56" t="n"/>
      <c r="I179" s="329" t="n"/>
      <c r="J179" s="56" t="n"/>
      <c r="K179" s="112" t="n"/>
      <c r="L179" s="56" t="n"/>
      <c r="M179" s="112" t="n"/>
      <c r="N179" s="56" t="n"/>
      <c r="O179" s="112" t="n"/>
      <c r="P179" s="56" t="n"/>
      <c r="Q179" s="112" t="n"/>
      <c r="R179" s="56" t="n"/>
      <c r="S179" s="112" t="n"/>
      <c r="T179" s="56" t="n"/>
      <c r="U179" s="112" t="n"/>
      <c r="V179" s="56" t="n"/>
      <c r="W179" s="112" t="n"/>
      <c r="X179" s="56" t="n"/>
      <c r="Y179" s="112" t="n"/>
      <c r="Z179" s="56" t="n"/>
      <c r="AA179" s="112" t="n"/>
      <c r="AB179" s="56" t="n"/>
      <c r="AC179" s="112" t="n"/>
      <c r="AD179" s="56" t="n"/>
      <c r="AE179" s="112" t="n"/>
      <c r="AF179" s="56" t="n"/>
      <c r="AG179" s="112" t="n"/>
      <c r="AH179" s="56" t="n"/>
      <c r="AI179" s="112" t="n"/>
      <c r="AJ179" s="56" t="n"/>
      <c r="AK179" s="112" t="n"/>
      <c r="AL179" s="234" t="n"/>
      <c r="AM179" s="235" t="n"/>
      <c r="AN179" s="539" t="n"/>
      <c r="AO179" s="329" t="n"/>
      <c r="AP179" s="503" t="n"/>
      <c r="AQ179" s="503" t="n"/>
      <c r="AR179" s="503" t="n"/>
      <c r="AS179" s="540" t="n"/>
      <c r="AT179" s="113" t="n"/>
      <c r="AU179" s="439">
        <f>$CA179&amp;$CB179&amp;$CC179&amp;$CD179</f>
        <v/>
      </c>
      <c r="AV179" s="53" t="n"/>
      <c r="AW179" s="53" t="n"/>
      <c r="AX179" s="53" t="n"/>
      <c r="AY179" s="53" t="n"/>
      <c r="AZ179" s="53" t="n"/>
      <c r="BA179" s="53" t="n"/>
      <c r="BB179" s="53" t="n"/>
      <c r="BC179" s="53" t="n"/>
      <c r="BD179" s="53" t="n"/>
      <c r="BE179" s="53" t="n"/>
      <c r="BF179" s="151" t="n"/>
      <c r="BG179" s="151" t="n"/>
      <c r="BH179" s="153" t="n"/>
      <c r="BI179" s="153" t="n"/>
      <c r="BJ179" s="153" t="n"/>
      <c r="BK179" s="153" t="n"/>
      <c r="BL179" s="153" t="n"/>
      <c r="BM179" s="153" t="n"/>
      <c r="BN179" s="153" t="n"/>
      <c r="BO179" s="153" t="n"/>
      <c r="BP179" s="153" t="n"/>
      <c r="BQ179" s="153" t="n"/>
      <c r="BR179" s="153" t="n"/>
      <c r="BS179" s="153" t="n"/>
      <c r="BT179" s="153" t="n"/>
      <c r="BU179" s="153" t="n"/>
      <c r="BV179" s="153" t="n"/>
      <c r="BW179" s="153" t="n"/>
      <c r="BX179" s="153" t="n"/>
      <c r="BY179" s="153" t="n"/>
      <c r="BZ179" s="153" t="n"/>
      <c r="CA179" s="152">
        <f>IF(CG179=1,"* No olvide digitar la columna Trans y/o Pueblos Originarios y/o Migrantes y/o Población SENAME (Digite Cero si no tiene). ","")</f>
        <v/>
      </c>
      <c r="CB179" s="152">
        <f>IF(CH179=1,"* El número de Trans y/o Pueblos Originarios y/o Migrantes y/o Población SENAME NO DEBE ser mayor que el Total. ","")</f>
        <v/>
      </c>
      <c r="CC179" s="152">
        <f>IF(CI179=1,"* Las consejerías realizadas en Espacios amigables NO DEBEN ser mayor al Total. ","")</f>
        <v/>
      </c>
      <c r="CD179" s="152">
        <f>IF(CJ179=1,"* La columna 14-18 AÑOS no puede ser mayor al total por grupo edad de 10 a 19 años. ","")</f>
        <v/>
      </c>
      <c r="CE179" s="152" t="n"/>
      <c r="CF179" s="152" t="n"/>
      <c r="CG179" s="525">
        <f>IF(AND(C179&lt;&gt;0,OR(AO179="",AP179="",AQ179="",AR179="",AT179="")),1,0)</f>
        <v/>
      </c>
      <c r="CH179" s="525">
        <f>IF(OR(C179&lt;(AO179+AP179),C179&lt;AQ179,C179&lt;AR179,C179&lt;AT179),1,0)</f>
        <v/>
      </c>
      <c r="CI179" s="525">
        <f>IF(C179&lt;AN179,1,0)</f>
        <v/>
      </c>
      <c r="CJ179" s="525">
        <f>IF((J179+K179+L179+M179)&lt;AS179,1,0)</f>
        <v/>
      </c>
      <c r="CK179" s="525" t="n"/>
      <c r="CL179" s="525" t="n"/>
      <c r="CM179" s="525" t="n"/>
      <c r="CN179" s="525" t="n"/>
      <c r="CO179" s="525" t="n"/>
      <c r="CP179" s="152" t="n"/>
      <c r="CQ179" s="152" t="n"/>
      <c r="CR179" s="152" t="n"/>
      <c r="CS179" s="152" t="n"/>
      <c r="CT179" s="152" t="n"/>
      <c r="CU179" s="152" t="n"/>
      <c r="CV179" s="152" t="n"/>
      <c r="CW179" s="152" t="n"/>
      <c r="CX179" s="152" t="n"/>
      <c r="CY179" s="152" t="n"/>
      <c r="CZ179" s="152" t="n"/>
      <c r="DA179" s="153" t="n"/>
      <c r="DB179" s="153" t="n"/>
      <c r="DC179" s="153" t="n"/>
      <c r="DD179" s="153" t="n"/>
      <c r="DE179" s="153" t="n"/>
      <c r="DF179" s="153" t="n"/>
      <c r="DG179" s="153" t="n"/>
      <c r="DH179" s="153" t="n"/>
      <c r="DI179" s="153" t="n"/>
      <c r="DJ179" s="153" t="n"/>
      <c r="DK179" s="153" t="n"/>
      <c r="DL179" s="153" t="n"/>
      <c r="DM179" s="153" t="n"/>
      <c r="DN179" s="153" t="n"/>
      <c r="DO179" s="153" t="n"/>
      <c r="DP179" s="153" t="n"/>
      <c r="DQ179" s="153" t="n"/>
      <c r="DR179" s="153" t="n"/>
      <c r="DS179" s="153" t="n"/>
      <c r="DT179" s="153" t="n"/>
      <c r="DU179" s="153" t="n"/>
      <c r="DV179" s="153" t="n"/>
      <c r="DW179" s="153" t="n"/>
      <c r="DX179" s="153" t="n"/>
      <c r="DY179" s="153" t="n"/>
      <c r="DZ179" s="153" t="n"/>
    </row>
    <row customHeight="1" ht="15.75" r="180" s="817">
      <c r="A180" s="831" t="n"/>
      <c r="B180" s="485" t="inlineStr">
        <is>
          <t>NUTRICIONISTA</t>
        </is>
      </c>
      <c r="C180" s="444">
        <f>SUM(D180+E180)</f>
        <v/>
      </c>
      <c r="D180" s="445">
        <f>SUM(F180+H180+J180+L180+N180+P180+R180+T180+V180+X180+Z180+AB180+AD180+AF180+AH180+AJ180+AL180)</f>
        <v/>
      </c>
      <c r="E180" s="538">
        <f>SUM(G180+I180+K180+M180+O180+Q180+S180+U180+W180+Y180+AA180+AC180+AE180+AG180+AI180+AK180+AM180)</f>
        <v/>
      </c>
      <c r="F180" s="544" t="n"/>
      <c r="G180" s="545" t="n"/>
      <c r="H180" s="56" t="n"/>
      <c r="I180" s="329" t="n"/>
      <c r="J180" s="56" t="n"/>
      <c r="K180" s="112" t="n"/>
      <c r="L180" s="56" t="n"/>
      <c r="M180" s="112" t="n"/>
      <c r="N180" s="56" t="n"/>
      <c r="O180" s="112" t="n"/>
      <c r="P180" s="56" t="n"/>
      <c r="Q180" s="112" t="n"/>
      <c r="R180" s="56" t="n"/>
      <c r="S180" s="112" t="n"/>
      <c r="T180" s="56" t="n"/>
      <c r="U180" s="112" t="n"/>
      <c r="V180" s="56" t="n"/>
      <c r="W180" s="112" t="n"/>
      <c r="X180" s="56" t="n"/>
      <c r="Y180" s="112" t="n"/>
      <c r="Z180" s="56" t="n"/>
      <c r="AA180" s="112" t="n"/>
      <c r="AB180" s="56" t="n"/>
      <c r="AC180" s="112" t="n"/>
      <c r="AD180" s="56" t="n"/>
      <c r="AE180" s="112" t="n"/>
      <c r="AF180" s="56" t="n"/>
      <c r="AG180" s="112" t="n"/>
      <c r="AH180" s="56" t="n"/>
      <c r="AI180" s="112" t="n"/>
      <c r="AJ180" s="56" t="n"/>
      <c r="AK180" s="112" t="n"/>
      <c r="AL180" s="234" t="n"/>
      <c r="AM180" s="235" t="n"/>
      <c r="AN180" s="539" t="n"/>
      <c r="AO180" s="329" t="n"/>
      <c r="AP180" s="503" t="n"/>
      <c r="AQ180" s="503" t="n"/>
      <c r="AR180" s="503" t="n"/>
      <c r="AS180" s="540" t="n"/>
      <c r="AT180" s="113" t="n"/>
      <c r="AU180" s="439">
        <f>$CA180&amp;$CB180&amp;$CC180&amp;$CD180</f>
        <v/>
      </c>
      <c r="AV180" s="53" t="n"/>
      <c r="AW180" s="53" t="n"/>
      <c r="AX180" s="53" t="n"/>
      <c r="AY180" s="53" t="n"/>
      <c r="AZ180" s="53" t="n"/>
      <c r="BA180" s="53" t="n"/>
      <c r="BB180" s="53" t="n"/>
      <c r="BC180" s="53" t="n"/>
      <c r="BD180" s="53" t="n"/>
      <c r="BE180" s="53" t="n"/>
      <c r="BF180" s="151" t="n"/>
      <c r="BG180" s="151" t="n"/>
      <c r="BH180" s="153" t="n"/>
      <c r="BI180" s="153" t="n"/>
      <c r="BJ180" s="153" t="n"/>
      <c r="BK180" s="153" t="n"/>
      <c r="BL180" s="153" t="n"/>
      <c r="BM180" s="153" t="n"/>
      <c r="BN180" s="153" t="n"/>
      <c r="BO180" s="153" t="n"/>
      <c r="BP180" s="153" t="n"/>
      <c r="BQ180" s="153" t="n"/>
      <c r="BR180" s="153" t="n"/>
      <c r="BS180" s="153" t="n"/>
      <c r="BT180" s="153" t="n"/>
      <c r="BU180" s="153" t="n"/>
      <c r="BV180" s="153" t="n"/>
      <c r="BW180" s="153" t="n"/>
      <c r="BX180" s="153" t="n"/>
      <c r="BY180" s="153" t="n"/>
      <c r="BZ180" s="153" t="n"/>
      <c r="CA180" s="152">
        <f>IF(CG180=1,"* No olvide digitar la columna Trans y/o Pueblos Originarios y/o Migrantes y/o Población SENAME (Digite Cero si no tiene). ","")</f>
        <v/>
      </c>
      <c r="CB180" s="152">
        <f>IF(CH180=1,"* El número de Trans y/o Pueblos Originarios y/o Migrantes y/o Población SENAME NO DEBE ser mayor que el Total. ","")</f>
        <v/>
      </c>
      <c r="CC180" s="152">
        <f>IF(CI180=1,"* Las consejerías realizadas en Espacios amigables NO DEBEN ser mayor al Total. ","")</f>
        <v/>
      </c>
      <c r="CD180" s="152">
        <f>IF(CJ180=1,"* La columna 14-18 AÑOS no puede ser mayor al total por grupo edad de 10 a 19 años. ","")</f>
        <v/>
      </c>
      <c r="CE180" s="152" t="n"/>
      <c r="CF180" s="152" t="n"/>
      <c r="CG180" s="525">
        <f>IF(AND(C180&lt;&gt;0,OR(AO180="",AP180="",AQ180="",AR180="",AT180="")),1,0)</f>
        <v/>
      </c>
      <c r="CH180" s="525">
        <f>IF(OR(C180&lt;(AO180+AP180),C180&lt;AQ180,C180&lt;AR180,C180&lt;AT180),1,0)</f>
        <v/>
      </c>
      <c r="CI180" s="525">
        <f>IF(C180&lt;AN180,1,0)</f>
        <v/>
      </c>
      <c r="CJ180" s="525">
        <f>IF((J180+K180+L180+M180)&lt;AS180,1,0)</f>
        <v/>
      </c>
      <c r="CK180" s="525" t="n"/>
      <c r="CL180" s="525" t="n"/>
      <c r="CM180" s="525" t="n"/>
      <c r="CN180" s="525" t="n"/>
      <c r="CO180" s="525" t="n"/>
      <c r="CP180" s="152" t="n"/>
      <c r="CQ180" s="152" t="n"/>
      <c r="CR180" s="152" t="n"/>
      <c r="CS180" s="152" t="n"/>
      <c r="CT180" s="152" t="n"/>
      <c r="CU180" s="152" t="n"/>
      <c r="CV180" s="152" t="n"/>
      <c r="CW180" s="152" t="n"/>
      <c r="CX180" s="152" t="n"/>
      <c r="CY180" s="152" t="n"/>
      <c r="CZ180" s="152" t="n"/>
      <c r="DA180" s="153" t="n"/>
      <c r="DB180" s="153" t="n"/>
      <c r="DC180" s="153" t="n"/>
      <c r="DD180" s="153" t="n"/>
      <c r="DE180" s="153" t="n"/>
      <c r="DF180" s="153" t="n"/>
      <c r="DG180" s="153" t="n"/>
      <c r="DH180" s="153" t="n"/>
      <c r="DI180" s="153" t="n"/>
      <c r="DJ180" s="153" t="n"/>
      <c r="DK180" s="153" t="n"/>
      <c r="DL180" s="153" t="n"/>
      <c r="DM180" s="153" t="n"/>
      <c r="DN180" s="153" t="n"/>
      <c r="DO180" s="153" t="n"/>
      <c r="DP180" s="153" t="n"/>
      <c r="DQ180" s="153" t="n"/>
      <c r="DR180" s="153" t="n"/>
      <c r="DS180" s="153" t="n"/>
      <c r="DT180" s="153" t="n"/>
      <c r="DU180" s="153" t="n"/>
      <c r="DV180" s="153" t="n"/>
      <c r="DW180" s="153" t="n"/>
      <c r="DX180" s="153" t="n"/>
      <c r="DY180" s="153" t="n"/>
      <c r="DZ180" s="153" t="n"/>
    </row>
    <row customHeight="1" ht="15.75" r="181" s="817">
      <c r="A181" s="40" t="inlineStr">
        <is>
          <t>CONSUMO DE DROGAS</t>
        </is>
      </c>
      <c r="B181" s="529" t="inlineStr">
        <is>
          <t>MÉDICO</t>
        </is>
      </c>
      <c r="C181" s="467">
        <f>SUM(D181+E181)</f>
        <v/>
      </c>
      <c r="D181" s="468">
        <f>SUM(F181+H181+J181+L181+N181+P181+R181+T181+V181+X181+Z181+AB181+AD181+AF181+AH181+AJ181+AL181)</f>
        <v/>
      </c>
      <c r="E181" s="530">
        <f>SUM(G181+I181+K181+M181+O181+Q181+S181+U181+W181+Y181+AA181+AC181+AE181+AG181+AI181+AK181+AM181)</f>
        <v/>
      </c>
      <c r="F181" s="542" t="n"/>
      <c r="G181" s="543" t="n"/>
      <c r="H181" s="531" t="n"/>
      <c r="I181" s="532" t="n"/>
      <c r="J181" s="531" t="n"/>
      <c r="K181" s="533" t="n"/>
      <c r="L181" s="531" t="n"/>
      <c r="M181" s="533" t="n"/>
      <c r="N181" s="531" t="n"/>
      <c r="O181" s="533" t="n"/>
      <c r="P181" s="531" t="n"/>
      <c r="Q181" s="533" t="n"/>
      <c r="R181" s="531" t="n"/>
      <c r="S181" s="533" t="n"/>
      <c r="T181" s="531" t="n"/>
      <c r="U181" s="533" t="n"/>
      <c r="V181" s="531" t="n"/>
      <c r="W181" s="533" t="n"/>
      <c r="X181" s="531" t="n"/>
      <c r="Y181" s="533" t="n"/>
      <c r="Z181" s="531" t="n"/>
      <c r="AA181" s="533" t="n"/>
      <c r="AB181" s="531" t="n"/>
      <c r="AC181" s="533" t="n"/>
      <c r="AD181" s="531" t="n"/>
      <c r="AE181" s="533" t="n"/>
      <c r="AF181" s="531" t="n"/>
      <c r="AG181" s="533" t="n"/>
      <c r="AH181" s="531" t="n"/>
      <c r="AI181" s="533" t="n"/>
      <c r="AJ181" s="531" t="n"/>
      <c r="AK181" s="533" t="n"/>
      <c r="AL181" s="534" t="n"/>
      <c r="AM181" s="535" t="n"/>
      <c r="AN181" s="541" t="n"/>
      <c r="AO181" s="532" t="n"/>
      <c r="AP181" s="385" t="n"/>
      <c r="AQ181" s="546" t="n"/>
      <c r="AR181" s="546" t="n"/>
      <c r="AS181" s="547" t="n"/>
      <c r="AT181" s="129" t="n"/>
      <c r="AU181" s="439">
        <f>$CA181&amp;$CB181&amp;$CC181&amp;$CD181</f>
        <v/>
      </c>
      <c r="AV181" s="53" t="n"/>
      <c r="AW181" s="53" t="n"/>
      <c r="AX181" s="53" t="n"/>
      <c r="AY181" s="53" t="n"/>
      <c r="AZ181" s="53" t="n"/>
      <c r="BA181" s="53" t="n"/>
      <c r="BB181" s="53" t="n"/>
      <c r="BC181" s="53" t="n"/>
      <c r="BD181" s="53" t="n"/>
      <c r="BE181" s="53" t="n"/>
      <c r="BF181" s="151" t="n"/>
      <c r="BG181" s="151" t="n"/>
      <c r="BH181" s="153" t="n"/>
      <c r="BI181" s="153" t="n"/>
      <c r="BJ181" s="153" t="n"/>
      <c r="BK181" s="153" t="n"/>
      <c r="BL181" s="153" t="n"/>
      <c r="BM181" s="153" t="n"/>
      <c r="BN181" s="153" t="n"/>
      <c r="BO181" s="153" t="n"/>
      <c r="BP181" s="153" t="n"/>
      <c r="BQ181" s="153" t="n"/>
      <c r="BR181" s="153" t="n"/>
      <c r="BS181" s="153" t="n"/>
      <c r="BT181" s="153" t="n"/>
      <c r="BU181" s="153" t="n"/>
      <c r="BV181" s="153" t="n"/>
      <c r="BW181" s="153" t="n"/>
      <c r="BX181" s="153" t="n"/>
      <c r="BY181" s="153" t="n"/>
      <c r="BZ181" s="153" t="n"/>
      <c r="CA181" s="152">
        <f>IF(CG181=1,"* No olvide digitar la columna Trans y/o Pueblos Originarios y/o Migrantes y/o Población SENAME (Digite Cero si no tiene). ","")</f>
        <v/>
      </c>
      <c r="CB181" s="152">
        <f>IF(CH181=1,"* El número de Trans y/o Pueblos Originarios y/o Migrantes y/o Población SENAME NO DEBE ser mayor que el Total. ","")</f>
        <v/>
      </c>
      <c r="CC181" s="152">
        <f>IF(CI181=1,"* Las consejerías realizadas en Espacios amigables NO DEBEN ser mayor al Total. ","")</f>
        <v/>
      </c>
      <c r="CD181" s="152">
        <f>IF(CJ181=1,"* La columna 14-18 AÑOS no puede ser mayor al total por grupo edad de 10 a 19 años. ","")</f>
        <v/>
      </c>
      <c r="CE181" s="152" t="n"/>
      <c r="CF181" s="152" t="n"/>
      <c r="CG181" s="525">
        <f>IF(AND(C181&lt;&gt;0,OR(AO181="",AP181="",AQ181="",AR181="",AT181="")),1,0)</f>
        <v/>
      </c>
      <c r="CH181" s="525">
        <f>IF(OR(C181&lt;(AO181+AP181),C181&lt;AQ181,C181&lt;AR181,C181&lt;AT181),1,0)</f>
        <v/>
      </c>
      <c r="CI181" s="525">
        <f>IF(C181&lt;AN181,1,0)</f>
        <v/>
      </c>
      <c r="CJ181" s="525">
        <f>IF((J181+K181+L181+M181)&lt;AS181,1,0)</f>
        <v/>
      </c>
      <c r="CK181" s="525" t="n"/>
      <c r="CL181" s="525" t="n"/>
      <c r="CM181" s="525" t="n"/>
      <c r="CN181" s="525" t="n"/>
      <c r="CO181" s="525" t="n"/>
      <c r="CP181" s="152" t="n"/>
      <c r="CQ181" s="152" t="n"/>
      <c r="CR181" s="152" t="n"/>
      <c r="CS181" s="152" t="n"/>
      <c r="CT181" s="152" t="n"/>
      <c r="CU181" s="152" t="n"/>
      <c r="CV181" s="152" t="n"/>
      <c r="CW181" s="152" t="n"/>
      <c r="CX181" s="152" t="n"/>
      <c r="CY181" s="152" t="n"/>
      <c r="CZ181" s="152" t="n"/>
      <c r="DA181" s="153" t="n"/>
      <c r="DB181" s="153" t="n"/>
      <c r="DC181" s="153" t="n"/>
      <c r="DD181" s="153" t="n"/>
      <c r="DE181" s="153" t="n"/>
      <c r="DF181" s="153" t="n"/>
      <c r="DG181" s="153" t="n"/>
      <c r="DH181" s="153" t="n"/>
      <c r="DI181" s="153" t="n"/>
      <c r="DJ181" s="153" t="n"/>
      <c r="DK181" s="153" t="n"/>
      <c r="DL181" s="153" t="n"/>
      <c r="DM181" s="153" t="n"/>
      <c r="DN181" s="153" t="n"/>
      <c r="DO181" s="153" t="n"/>
      <c r="DP181" s="153" t="n"/>
      <c r="DQ181" s="153" t="n"/>
      <c r="DR181" s="153" t="n"/>
      <c r="DS181" s="153" t="n"/>
      <c r="DT181" s="153" t="n"/>
      <c r="DU181" s="153" t="n"/>
      <c r="DV181" s="153" t="n"/>
      <c r="DW181" s="153" t="n"/>
      <c r="DX181" s="153" t="n"/>
      <c r="DY181" s="153" t="n"/>
      <c r="DZ181" s="153" t="n"/>
    </row>
    <row customHeight="1" ht="15.75" r="182" s="817">
      <c r="A182" s="831" t="n"/>
      <c r="B182" s="485" t="inlineStr">
        <is>
          <t>ENFERMERA /O</t>
        </is>
      </c>
      <c r="C182" s="444">
        <f>SUM(D182+E182)</f>
        <v/>
      </c>
      <c r="D182" s="445">
        <f>SUM(F182+H182+J182+L182+N182+P182+R182+T182+V182+X182+Z182+AB182+AD182+AF182+AH182+AJ182+AL182)</f>
        <v/>
      </c>
      <c r="E182" s="538">
        <f>SUM(G182+I182+K182+M182+O182+Q182+S182+U182+W182+Y182+AA182+AC182+AE182+AG182+AI182+AK182+AM182)</f>
        <v/>
      </c>
      <c r="F182" s="544" t="n"/>
      <c r="G182" s="545" t="n"/>
      <c r="H182" s="56" t="n"/>
      <c r="I182" s="329" t="n"/>
      <c r="J182" s="56" t="n"/>
      <c r="K182" s="112" t="n"/>
      <c r="L182" s="56" t="n"/>
      <c r="M182" s="112" t="n"/>
      <c r="N182" s="56" t="n"/>
      <c r="O182" s="112" t="n"/>
      <c r="P182" s="56" t="n"/>
      <c r="Q182" s="112" t="n"/>
      <c r="R182" s="56" t="n"/>
      <c r="S182" s="112" t="n"/>
      <c r="T182" s="56" t="n"/>
      <c r="U182" s="112" t="n"/>
      <c r="V182" s="56" t="n"/>
      <c r="W182" s="112" t="n"/>
      <c r="X182" s="56" t="n"/>
      <c r="Y182" s="112" t="n"/>
      <c r="Z182" s="56" t="n"/>
      <c r="AA182" s="112" t="n"/>
      <c r="AB182" s="56" t="n"/>
      <c r="AC182" s="112" t="n"/>
      <c r="AD182" s="56" t="n"/>
      <c r="AE182" s="112" t="n"/>
      <c r="AF182" s="56" t="n"/>
      <c r="AG182" s="112" t="n"/>
      <c r="AH182" s="56" t="n"/>
      <c r="AI182" s="112" t="n"/>
      <c r="AJ182" s="56" t="n"/>
      <c r="AK182" s="112" t="n"/>
      <c r="AL182" s="234" t="n"/>
      <c r="AM182" s="235" t="n"/>
      <c r="AN182" s="539" t="n"/>
      <c r="AO182" s="329" t="n"/>
      <c r="AP182" s="503" t="n"/>
      <c r="AQ182" s="503" t="n"/>
      <c r="AR182" s="503" t="n"/>
      <c r="AS182" s="540" t="n"/>
      <c r="AT182" s="113" t="n"/>
      <c r="AU182" s="439">
        <f>$CA182&amp;$CB182&amp;$CC182&amp;$CD182</f>
        <v/>
      </c>
      <c r="AV182" s="53" t="n"/>
      <c r="AW182" s="53" t="n"/>
      <c r="AX182" s="53" t="n"/>
      <c r="AY182" s="53" t="n"/>
      <c r="AZ182" s="53" t="n"/>
      <c r="BA182" s="53" t="n"/>
      <c r="BB182" s="53" t="n"/>
      <c r="BC182" s="53" t="n"/>
      <c r="BD182" s="53" t="n"/>
      <c r="BE182" s="53" t="n"/>
      <c r="BF182" s="151" t="n"/>
      <c r="BG182" s="151" t="n"/>
      <c r="BH182" s="153" t="n"/>
      <c r="BI182" s="153" t="n"/>
      <c r="BJ182" s="153" t="n"/>
      <c r="BK182" s="153" t="n"/>
      <c r="BL182" s="153" t="n"/>
      <c r="BM182" s="153" t="n"/>
      <c r="BN182" s="153" t="n"/>
      <c r="BO182" s="153" t="n"/>
      <c r="BP182" s="153" t="n"/>
      <c r="BQ182" s="153" t="n"/>
      <c r="BR182" s="153" t="n"/>
      <c r="BS182" s="153" t="n"/>
      <c r="BT182" s="153" t="n"/>
      <c r="BU182" s="153" t="n"/>
      <c r="BV182" s="153" t="n"/>
      <c r="BW182" s="153" t="n"/>
      <c r="BX182" s="153" t="n"/>
      <c r="BY182" s="153" t="n"/>
      <c r="BZ182" s="153" t="n"/>
      <c r="CA182" s="152">
        <f>IF(CG182=1,"* No olvide digitar la columna Trans y/o Pueblos Originarios y/o Migrantes y/o Población SENAME (Digite Cero si no tiene). ","")</f>
        <v/>
      </c>
      <c r="CB182" s="152">
        <f>IF(CH182=1,"* El número de Trans y/o Pueblos Originarios y/o Migrantes y/o Población SENAME NO DEBE ser mayor que el Total. ","")</f>
        <v/>
      </c>
      <c r="CC182" s="152">
        <f>IF(CI182=1,"* Las consejerías realizadas en Espacios amigables NO DEBEN ser mayor al Total. ","")</f>
        <v/>
      </c>
      <c r="CD182" s="152">
        <f>IF(CJ182=1,"* La columna 14-18 AÑOS no puede ser mayor al total por grupo edad de 10 a 19 años. ","")</f>
        <v/>
      </c>
      <c r="CE182" s="152" t="n"/>
      <c r="CF182" s="152" t="n"/>
      <c r="CG182" s="525">
        <f>IF(AND(C182&lt;&gt;0,OR(AO182="",AP182="",AQ182="",AR182="",AT182="")),1,0)</f>
        <v/>
      </c>
      <c r="CH182" s="525">
        <f>IF(OR(C182&lt;(AO182+AP182),C182&lt;AQ182,C182&lt;AR182,C182&lt;AT182),1,0)</f>
        <v/>
      </c>
      <c r="CI182" s="525">
        <f>IF(C182&lt;AN182,1,0)</f>
        <v/>
      </c>
      <c r="CJ182" s="525">
        <f>IF((J182+K182+L182+M182)&lt;AS182,1,0)</f>
        <v/>
      </c>
      <c r="CK182" s="525" t="n"/>
      <c r="CL182" s="525" t="n"/>
      <c r="CM182" s="525" t="n"/>
      <c r="CN182" s="525" t="n"/>
      <c r="CO182" s="525" t="n"/>
      <c r="CP182" s="152" t="n"/>
      <c r="CQ182" s="152" t="n"/>
      <c r="CR182" s="152" t="n"/>
      <c r="CS182" s="152" t="n"/>
      <c r="CT182" s="152" t="n"/>
      <c r="CU182" s="152" t="n"/>
      <c r="CV182" s="152" t="n"/>
      <c r="CW182" s="152" t="n"/>
      <c r="CX182" s="152" t="n"/>
      <c r="CY182" s="152" t="n"/>
      <c r="CZ182" s="152" t="n"/>
      <c r="DA182" s="153" t="n"/>
      <c r="DB182" s="153" t="n"/>
      <c r="DC182" s="153" t="n"/>
      <c r="DD182" s="153" t="n"/>
      <c r="DE182" s="153" t="n"/>
      <c r="DF182" s="153" t="n"/>
      <c r="DG182" s="153" t="n"/>
      <c r="DH182" s="153" t="n"/>
      <c r="DI182" s="153" t="n"/>
      <c r="DJ182" s="153" t="n"/>
      <c r="DK182" s="153" t="n"/>
      <c r="DL182" s="153" t="n"/>
      <c r="DM182" s="153" t="n"/>
      <c r="DN182" s="153" t="n"/>
      <c r="DO182" s="153" t="n"/>
      <c r="DP182" s="153" t="n"/>
      <c r="DQ182" s="153" t="n"/>
      <c r="DR182" s="153" t="n"/>
      <c r="DS182" s="153" t="n"/>
      <c r="DT182" s="153" t="n"/>
      <c r="DU182" s="153" t="n"/>
      <c r="DV182" s="153" t="n"/>
      <c r="DW182" s="153" t="n"/>
      <c r="DX182" s="153" t="n"/>
      <c r="DY182" s="153" t="n"/>
      <c r="DZ182" s="153" t="n"/>
    </row>
    <row customHeight="1" ht="15.75" r="183" s="817">
      <c r="A183" s="831" t="n"/>
      <c r="B183" s="485" t="inlineStr">
        <is>
          <t>MATRONA /ÓN</t>
        </is>
      </c>
      <c r="C183" s="444">
        <f>SUM(D183+E183)</f>
        <v/>
      </c>
      <c r="D183" s="445">
        <f>SUM(F183+H183+J183+L183+N183+P183+R183+T183+V183+X183+Z183+AB183+AD183+AF183+AH183+AJ183+AL183)</f>
        <v/>
      </c>
      <c r="E183" s="538">
        <f>SUM(G183+I183+K183+M183+O183+Q183+S183+U183+W183+Y183+AA183+AC183+AE183+AG183+AI183+AK183+AM183)</f>
        <v/>
      </c>
      <c r="F183" s="544" t="n"/>
      <c r="G183" s="545" t="n"/>
      <c r="H183" s="56" t="n"/>
      <c r="I183" s="329" t="n"/>
      <c r="J183" s="56" t="n"/>
      <c r="K183" s="112" t="n"/>
      <c r="L183" s="56" t="n"/>
      <c r="M183" s="112" t="n"/>
      <c r="N183" s="56" t="n"/>
      <c r="O183" s="112" t="n"/>
      <c r="P183" s="56" t="n"/>
      <c r="Q183" s="112" t="n"/>
      <c r="R183" s="56" t="n"/>
      <c r="S183" s="112" t="n"/>
      <c r="T183" s="56" t="n"/>
      <c r="U183" s="112" t="n"/>
      <c r="V183" s="56" t="n"/>
      <c r="W183" s="112" t="n"/>
      <c r="X183" s="56" t="n"/>
      <c r="Y183" s="112" t="n"/>
      <c r="Z183" s="56" t="n"/>
      <c r="AA183" s="112" t="n"/>
      <c r="AB183" s="56" t="n"/>
      <c r="AC183" s="112" t="n"/>
      <c r="AD183" s="56" t="n"/>
      <c r="AE183" s="112" t="n"/>
      <c r="AF183" s="56" t="n"/>
      <c r="AG183" s="112" t="n"/>
      <c r="AH183" s="56" t="n"/>
      <c r="AI183" s="112" t="n"/>
      <c r="AJ183" s="56" t="n"/>
      <c r="AK183" s="112" t="n"/>
      <c r="AL183" s="234" t="n"/>
      <c r="AM183" s="235" t="n"/>
      <c r="AN183" s="539" t="n"/>
      <c r="AO183" s="329" t="n"/>
      <c r="AP183" s="503" t="n"/>
      <c r="AQ183" s="503" t="n"/>
      <c r="AR183" s="503" t="n"/>
      <c r="AS183" s="540" t="n"/>
      <c r="AT183" s="113" t="n"/>
      <c r="AU183" s="439">
        <f>$CA183&amp;$CB183&amp;$CC183&amp;$CD183</f>
        <v/>
      </c>
      <c r="AV183" s="53" t="n"/>
      <c r="AW183" s="53" t="n"/>
      <c r="AX183" s="53" t="n"/>
      <c r="AY183" s="53" t="n"/>
      <c r="AZ183" s="53" t="n"/>
      <c r="BA183" s="53" t="n"/>
      <c r="BB183" s="53" t="n"/>
      <c r="BC183" s="53" t="n"/>
      <c r="BD183" s="53" t="n"/>
      <c r="BE183" s="53" t="n"/>
      <c r="BF183" s="151" t="n"/>
      <c r="BG183" s="151" t="n"/>
      <c r="BH183" s="153" t="n"/>
      <c r="BI183" s="153" t="n"/>
      <c r="BJ183" s="153" t="n"/>
      <c r="BK183" s="153" t="n"/>
      <c r="BL183" s="153" t="n"/>
      <c r="BM183" s="153" t="n"/>
      <c r="BN183" s="153" t="n"/>
      <c r="BO183" s="153" t="n"/>
      <c r="BP183" s="153" t="n"/>
      <c r="BQ183" s="153" t="n"/>
      <c r="BR183" s="153" t="n"/>
      <c r="BS183" s="153" t="n"/>
      <c r="BT183" s="153" t="n"/>
      <c r="BU183" s="153" t="n"/>
      <c r="BV183" s="153" t="n"/>
      <c r="BW183" s="153" t="n"/>
      <c r="BX183" s="153" t="n"/>
      <c r="BY183" s="153" t="n"/>
      <c r="BZ183" s="153" t="n"/>
      <c r="CA183" s="152">
        <f>IF(CG183=1,"* No olvide digitar la columna Trans y/o Pueblos Originarios y/o Migrantes y/o Población SENAME (Digite Cero si no tiene). ","")</f>
        <v/>
      </c>
      <c r="CB183" s="152">
        <f>IF(CH183=1,"* El número de Trans y/o Pueblos Originarios y/o Migrantes y/o Población SENAME NO DEBE ser mayor que el Total. ","")</f>
        <v/>
      </c>
      <c r="CC183" s="152">
        <f>IF(CI183=1,"* Las consejerías realizadas en Espacios amigables NO DEBEN ser mayor al Total. ","")</f>
        <v/>
      </c>
      <c r="CD183" s="152">
        <f>IF(CJ183=1,"* La columna 14-18 AÑOS no puede ser mayor al total por grupo edad de 10 a 19 años. ","")</f>
        <v/>
      </c>
      <c r="CE183" s="152" t="n"/>
      <c r="CF183" s="152" t="n"/>
      <c r="CG183" s="525">
        <f>IF(AND(C183&lt;&gt;0,OR(AO183="",AP183="",AQ183="",AR183="",AT183="")),1,0)</f>
        <v/>
      </c>
      <c r="CH183" s="525">
        <f>IF(OR(C183&lt;(AO183+AP183),C183&lt;AQ183,C183&lt;AR183,C183&lt;AT183),1,0)</f>
        <v/>
      </c>
      <c r="CI183" s="525">
        <f>IF(C183&lt;AN183,1,0)</f>
        <v/>
      </c>
      <c r="CJ183" s="525">
        <f>IF((J183+K183+L183+M183)&lt;AS183,1,0)</f>
        <v/>
      </c>
      <c r="CK183" s="525" t="n"/>
      <c r="CL183" s="525" t="n"/>
      <c r="CM183" s="525" t="n"/>
      <c r="CN183" s="525" t="n"/>
      <c r="CO183" s="525" t="n"/>
      <c r="CP183" s="152" t="n"/>
      <c r="CQ183" s="152" t="n"/>
      <c r="CR183" s="152" t="n"/>
      <c r="CS183" s="152" t="n"/>
      <c r="CT183" s="152" t="n"/>
      <c r="CU183" s="152" t="n"/>
      <c r="CV183" s="152" t="n"/>
      <c r="CW183" s="152" t="n"/>
      <c r="CX183" s="152" t="n"/>
      <c r="CY183" s="152" t="n"/>
      <c r="CZ183" s="152" t="n"/>
      <c r="DA183" s="153" t="n"/>
      <c r="DB183" s="153" t="n"/>
      <c r="DC183" s="153" t="n"/>
      <c r="DD183" s="153" t="n"/>
      <c r="DE183" s="153" t="n"/>
      <c r="DF183" s="153" t="n"/>
      <c r="DG183" s="153" t="n"/>
      <c r="DH183" s="153" t="n"/>
      <c r="DI183" s="153" t="n"/>
      <c r="DJ183" s="153" t="n"/>
      <c r="DK183" s="153" t="n"/>
      <c r="DL183" s="153" t="n"/>
      <c r="DM183" s="153" t="n"/>
      <c r="DN183" s="153" t="n"/>
      <c r="DO183" s="153" t="n"/>
      <c r="DP183" s="153" t="n"/>
      <c r="DQ183" s="153" t="n"/>
      <c r="DR183" s="153" t="n"/>
      <c r="DS183" s="153" t="n"/>
      <c r="DT183" s="153" t="n"/>
      <c r="DU183" s="153" t="n"/>
      <c r="DV183" s="153" t="n"/>
      <c r="DW183" s="153" t="n"/>
      <c r="DX183" s="153" t="n"/>
      <c r="DY183" s="153" t="n"/>
      <c r="DZ183" s="153" t="n"/>
    </row>
    <row customHeight="1" ht="15.75" r="184" s="817">
      <c r="A184" s="831" t="n"/>
      <c r="B184" s="485" t="inlineStr">
        <is>
          <t>NUTRICIONISTA</t>
        </is>
      </c>
      <c r="C184" s="444">
        <f>SUM(D184+E184)</f>
        <v/>
      </c>
      <c r="D184" s="445">
        <f>SUM(F184+H184+J184+L184+N184+P184+R184+T184+V184+X184+Z184+AB184+AD184+AF184+AH184+AJ184+AL184)</f>
        <v/>
      </c>
      <c r="E184" s="538">
        <f>SUM(G184+I184+K184+M184+O184+Q184+S184+U184+W184+Y184+AA184+AC184+AE184+AG184+AI184+AK184+AM184)</f>
        <v/>
      </c>
      <c r="F184" s="544" t="n"/>
      <c r="G184" s="545" t="n"/>
      <c r="H184" s="56" t="n"/>
      <c r="I184" s="329" t="n"/>
      <c r="J184" s="56" t="n"/>
      <c r="K184" s="112" t="n"/>
      <c r="L184" s="56" t="n"/>
      <c r="M184" s="112" t="n"/>
      <c r="N184" s="56" t="n"/>
      <c r="O184" s="112" t="n"/>
      <c r="P184" s="56" t="n"/>
      <c r="Q184" s="112" t="n"/>
      <c r="R184" s="56" t="n"/>
      <c r="S184" s="112" t="n"/>
      <c r="T184" s="56" t="n"/>
      <c r="U184" s="112" t="n"/>
      <c r="V184" s="56" t="n"/>
      <c r="W184" s="112" t="n"/>
      <c r="X184" s="56" t="n"/>
      <c r="Y184" s="112" t="n"/>
      <c r="Z184" s="56" t="n"/>
      <c r="AA184" s="112" t="n"/>
      <c r="AB184" s="56" t="n"/>
      <c r="AC184" s="112" t="n"/>
      <c r="AD184" s="56" t="n"/>
      <c r="AE184" s="112" t="n"/>
      <c r="AF184" s="56" t="n"/>
      <c r="AG184" s="112" t="n"/>
      <c r="AH184" s="56" t="n"/>
      <c r="AI184" s="112" t="n"/>
      <c r="AJ184" s="56" t="n"/>
      <c r="AK184" s="112" t="n"/>
      <c r="AL184" s="234" t="n"/>
      <c r="AM184" s="235" t="n"/>
      <c r="AN184" s="539" t="n"/>
      <c r="AO184" s="329" t="n"/>
      <c r="AP184" s="503" t="n"/>
      <c r="AQ184" s="503" t="n"/>
      <c r="AR184" s="503" t="n"/>
      <c r="AS184" s="540" t="n"/>
      <c r="AT184" s="113" t="n"/>
      <c r="AU184" s="439">
        <f>$CA184&amp;$CB184&amp;$CC184&amp;$CD184</f>
        <v/>
      </c>
      <c r="AV184" s="53" t="n"/>
      <c r="AW184" s="53" t="n"/>
      <c r="AX184" s="53" t="n"/>
      <c r="AY184" s="53" t="n"/>
      <c r="AZ184" s="53" t="n"/>
      <c r="BA184" s="53" t="n"/>
      <c r="BB184" s="53" t="n"/>
      <c r="BC184" s="53" t="n"/>
      <c r="BD184" s="53" t="n"/>
      <c r="BE184" s="53" t="n"/>
      <c r="BF184" s="151" t="n"/>
      <c r="BG184" s="151" t="n"/>
      <c r="BH184" s="153" t="n"/>
      <c r="BI184" s="153" t="n"/>
      <c r="BJ184" s="153" t="n"/>
      <c r="BK184" s="153" t="n"/>
      <c r="BL184" s="153" t="n"/>
      <c r="BM184" s="153" t="n"/>
      <c r="BN184" s="153" t="n"/>
      <c r="BO184" s="153" t="n"/>
      <c r="BP184" s="153" t="n"/>
      <c r="BQ184" s="153" t="n"/>
      <c r="BR184" s="153" t="n"/>
      <c r="BS184" s="153" t="n"/>
      <c r="BT184" s="153" t="n"/>
      <c r="BU184" s="153" t="n"/>
      <c r="BV184" s="153" t="n"/>
      <c r="BW184" s="153" t="n"/>
      <c r="BX184" s="153" t="n"/>
      <c r="BY184" s="153" t="n"/>
      <c r="BZ184" s="153" t="n"/>
      <c r="CA184" s="152">
        <f>IF(CG184=1,"* No olvide digitar la columna Trans y/o Pueblos Originarios y/o Migrantes y/o Población SENAME (Digite Cero si no tiene). ","")</f>
        <v/>
      </c>
      <c r="CB184" s="152">
        <f>IF(CH184=1,"* El número de Trans y/o Pueblos Originarios y/o Migrantes y/o Población SENAME NO DEBE ser mayor que el Total. ","")</f>
        <v/>
      </c>
      <c r="CC184" s="152">
        <f>IF(CI184=1,"* Las consejerías realizadas en Espacios amigables NO DEBEN ser mayor al Total. ","")</f>
        <v/>
      </c>
      <c r="CD184" s="152">
        <f>IF(CJ184=1,"* La columna 14-18 AÑOS no puede ser mayor al total por grupo edad de 10 a 19 años. ","")</f>
        <v/>
      </c>
      <c r="CE184" s="152" t="n"/>
      <c r="CF184" s="152" t="n"/>
      <c r="CG184" s="525">
        <f>IF(AND(C184&lt;&gt;0,OR(AO184="",AP184="",AQ184="",AR184="",AT184="")),1,0)</f>
        <v/>
      </c>
      <c r="CH184" s="525">
        <f>IF(OR(C184&lt;(AO184+AP184),C184&lt;AQ184,C184&lt;AR184,C184&lt;AT184),1,0)</f>
        <v/>
      </c>
      <c r="CI184" s="525">
        <f>IF(C184&lt;AN184,1,0)</f>
        <v/>
      </c>
      <c r="CJ184" s="525">
        <f>IF((J184+K184+L184+M184)&lt;AS184,1,0)</f>
        <v/>
      </c>
      <c r="CK184" s="525" t="n"/>
      <c r="CL184" s="525" t="n"/>
      <c r="CM184" s="525" t="n"/>
      <c r="CN184" s="525" t="n"/>
      <c r="CO184" s="525" t="n"/>
      <c r="CP184" s="152" t="n"/>
      <c r="CQ184" s="152" t="n"/>
      <c r="CR184" s="152" t="n"/>
      <c r="CS184" s="152" t="n"/>
      <c r="CT184" s="152" t="n"/>
      <c r="CU184" s="152" t="n"/>
      <c r="CV184" s="152" t="n"/>
      <c r="CW184" s="152" t="n"/>
      <c r="CX184" s="152" t="n"/>
      <c r="CY184" s="152" t="n"/>
      <c r="CZ184" s="152" t="n"/>
      <c r="DA184" s="153" t="n"/>
      <c r="DB184" s="153" t="n"/>
      <c r="DC184" s="153" t="n"/>
      <c r="DD184" s="153" t="n"/>
      <c r="DE184" s="153" t="n"/>
      <c r="DF184" s="153" t="n"/>
      <c r="DG184" s="153" t="n"/>
      <c r="DH184" s="153" t="n"/>
      <c r="DI184" s="153" t="n"/>
      <c r="DJ184" s="153" t="n"/>
      <c r="DK184" s="153" t="n"/>
      <c r="DL184" s="153" t="n"/>
      <c r="DM184" s="153" t="n"/>
      <c r="DN184" s="153" t="n"/>
      <c r="DO184" s="153" t="n"/>
      <c r="DP184" s="153" t="n"/>
      <c r="DQ184" s="153" t="n"/>
      <c r="DR184" s="153" t="n"/>
      <c r="DS184" s="153" t="n"/>
      <c r="DT184" s="153" t="n"/>
      <c r="DU184" s="153" t="n"/>
      <c r="DV184" s="153" t="n"/>
      <c r="DW184" s="153" t="n"/>
      <c r="DX184" s="153" t="n"/>
      <c r="DY184" s="153" t="n"/>
      <c r="DZ184" s="153" t="n"/>
    </row>
    <row customHeight="1" ht="30" r="185" s="817">
      <c r="A185" s="548" t="inlineStr">
        <is>
          <t>DESARROLLO INFANTIL INTEGRAL</t>
        </is>
      </c>
      <c r="B185" s="482" t="inlineStr">
        <is>
          <t>ENFERMERA /O</t>
        </is>
      </c>
      <c r="C185" s="549">
        <f>SUM(D185+E185)</f>
        <v/>
      </c>
      <c r="D185" s="550">
        <f>SUM(F185+H185+J185)</f>
        <v/>
      </c>
      <c r="E185" s="551">
        <f>SUM(G185+I185+K185)</f>
        <v/>
      </c>
      <c r="F185" s="175" t="n"/>
      <c r="G185" s="552" t="n"/>
      <c r="H185" s="175" t="n"/>
      <c r="I185" s="552" t="n"/>
      <c r="J185" s="175" t="n"/>
      <c r="K185" s="176" t="n"/>
      <c r="L185" s="553" t="n"/>
      <c r="M185" s="554" t="n"/>
      <c r="N185" s="553" t="n"/>
      <c r="O185" s="554" t="n"/>
      <c r="P185" s="553" t="n"/>
      <c r="Q185" s="554" t="n"/>
      <c r="R185" s="553" t="n"/>
      <c r="S185" s="554" t="n"/>
      <c r="T185" s="553" t="n"/>
      <c r="U185" s="554" t="n"/>
      <c r="V185" s="553" t="n"/>
      <c r="W185" s="554" t="n"/>
      <c r="X185" s="553" t="n"/>
      <c r="Y185" s="554" t="n"/>
      <c r="Z185" s="553" t="n"/>
      <c r="AA185" s="554" t="n"/>
      <c r="AB185" s="553" t="n"/>
      <c r="AC185" s="554" t="n"/>
      <c r="AD185" s="555" t="n"/>
      <c r="AE185" s="556" t="n"/>
      <c r="AF185" s="557" t="n"/>
      <c r="AG185" s="558" t="n"/>
      <c r="AH185" s="557" t="n"/>
      <c r="AI185" s="558" t="n"/>
      <c r="AJ185" s="557" t="n"/>
      <c r="AK185" s="558" t="n"/>
      <c r="AL185" s="559" t="n"/>
      <c r="AM185" s="560" t="n"/>
      <c r="AN185" s="561" t="n"/>
      <c r="AO185" s="552" t="n"/>
      <c r="AP185" s="562" t="n"/>
      <c r="AQ185" s="562" t="n"/>
      <c r="AR185" s="562" t="n"/>
      <c r="AS185" s="562" t="n"/>
      <c r="AT185" s="563" t="n"/>
      <c r="AU185" s="439">
        <f>$CA185&amp;$CB185&amp;$CC185&amp;$CD185</f>
        <v/>
      </c>
      <c r="AV185" s="53" t="n"/>
      <c r="AW185" s="53" t="n"/>
      <c r="AX185" s="53" t="n"/>
      <c r="AY185" s="53" t="n"/>
      <c r="AZ185" s="53" t="n"/>
      <c r="BA185" s="53" t="n"/>
      <c r="BB185" s="53" t="n"/>
      <c r="BC185" s="53" t="n"/>
      <c r="BD185" s="53" t="n"/>
      <c r="BE185" s="53" t="n"/>
      <c r="BF185" s="151" t="n"/>
      <c r="BG185" s="151" t="n"/>
      <c r="BH185" s="153" t="n"/>
      <c r="BI185" s="153" t="n"/>
      <c r="BJ185" s="153" t="n"/>
      <c r="BK185" s="153" t="n"/>
      <c r="BL185" s="153" t="n"/>
      <c r="BM185" s="153" t="n"/>
      <c r="BN185" s="153" t="n"/>
      <c r="BO185" s="153" t="n"/>
      <c r="BP185" s="153" t="n"/>
      <c r="BQ185" s="153" t="n"/>
      <c r="BR185" s="153" t="n"/>
      <c r="BS185" s="153" t="n"/>
      <c r="BT185" s="153" t="n"/>
      <c r="BU185" s="153" t="n"/>
      <c r="BV185" s="153" t="n"/>
      <c r="BW185" s="153" t="n"/>
      <c r="BX185" s="153" t="n"/>
      <c r="BY185" s="153" t="n"/>
      <c r="BZ185" s="153" t="n"/>
      <c r="CA185" s="152">
        <f>IF(CG185=1,"* No olvide digitar la columna Trans y/o Pueblos Originarios y/o Migrantes y/o Población SENAME (Digite Cero si no tiene). ","")</f>
        <v/>
      </c>
      <c r="CB185" s="152">
        <f>IF(CH185=1,"* El número de Trans y/o Pueblos Originarios y/o Migrantes y/o Población SENAME NO DEBE ser mayor que el Total. ","")</f>
        <v/>
      </c>
      <c r="CC185" s="152">
        <f>IF(CI185=1,"* Las consejerías realizadas en Espacios amigables NO DEBEN ser mayor al Total. ","")</f>
        <v/>
      </c>
      <c r="CD185" s="152">
        <f>IF(CJ185=1,"* La columna 14-18 AÑOS no puede ser mayor al total por grupo edad de 10 a 19 años. ","")</f>
        <v/>
      </c>
      <c r="CE185" s="152" t="n"/>
      <c r="CF185" s="152" t="n"/>
      <c r="CG185" s="525">
        <f>IF(AND(C185&lt;&gt;0,OR(AO185="",AP185="",AQ185="",AR185="",AT185="")),1,0)</f>
        <v/>
      </c>
      <c r="CH185" s="525">
        <f>IF(OR(C185&lt;(AO185+AP185),C185&lt;AQ185,C185&lt;AR185,C185&lt;AT185),1,0)</f>
        <v/>
      </c>
      <c r="CI185" s="525">
        <f>IF(C185&lt;AN185,1,0)</f>
        <v/>
      </c>
      <c r="CJ185" s="525">
        <f>IF((J185+K185+L185+M185)&lt;AS185,1,0)</f>
        <v/>
      </c>
      <c r="CK185" s="525" t="n"/>
      <c r="CL185" s="525" t="n"/>
      <c r="CM185" s="525" t="n"/>
      <c r="CN185" s="525" t="n"/>
      <c r="CO185" s="525" t="n"/>
      <c r="CP185" s="152" t="n"/>
      <c r="CQ185" s="152" t="n"/>
      <c r="CR185" s="152" t="n"/>
      <c r="CS185" s="152" t="n"/>
      <c r="CT185" s="152" t="n"/>
      <c r="CU185" s="152" t="n"/>
      <c r="CV185" s="152" t="n"/>
      <c r="CW185" s="152" t="n"/>
      <c r="CX185" s="152" t="n"/>
      <c r="CY185" s="152" t="n"/>
      <c r="CZ185" s="152" t="n"/>
      <c r="DA185" s="153" t="n"/>
      <c r="DB185" s="153" t="n"/>
      <c r="DC185" s="153" t="n"/>
      <c r="DD185" s="153" t="n"/>
      <c r="DE185" s="153" t="n"/>
      <c r="DF185" s="153" t="n"/>
      <c r="DG185" s="153" t="n"/>
      <c r="DH185" s="153" t="n"/>
      <c r="DI185" s="153" t="n"/>
      <c r="DJ185" s="153" t="n"/>
      <c r="DK185" s="153" t="n"/>
      <c r="DL185" s="153" t="n"/>
      <c r="DM185" s="153" t="n"/>
      <c r="DN185" s="153" t="n"/>
      <c r="DO185" s="153" t="n"/>
      <c r="DP185" s="153" t="n"/>
      <c r="DQ185" s="153" t="n"/>
      <c r="DR185" s="153" t="n"/>
      <c r="DS185" s="153" t="n"/>
      <c r="DT185" s="153" t="n"/>
      <c r="DU185" s="153" t="n"/>
      <c r="DV185" s="153" t="n"/>
      <c r="DW185" s="153" t="n"/>
      <c r="DX185" s="153" t="n"/>
      <c r="DY185" s="153" t="n"/>
      <c r="DZ185" s="153" t="n"/>
    </row>
    <row customHeight="1" ht="15.75" r="186" s="817">
      <c r="A186" s="842" t="inlineStr">
        <is>
          <t>OTRAS ÁREAS</t>
        </is>
      </c>
      <c r="B186" s="529" t="inlineStr">
        <is>
          <t>MÉDICO</t>
        </is>
      </c>
      <c r="C186" s="467">
        <f>SUM(D186+E186)</f>
        <v/>
      </c>
      <c r="D186" s="468">
        <f>SUM(F186+H185+J186+L186+N186+P186+R186+T186+V186+X186+Z186+AB186+AD186+AF186+AH186+AJ186+AL186)</f>
        <v/>
      </c>
      <c r="E186" s="530">
        <f>SUM(G186+I186+K186+M186+O186+Q186+S186+U186+W186+Y186+AA186+AC186+AE186+AG186+AI186+AK186+AM186)</f>
        <v/>
      </c>
      <c r="F186" s="124" t="n"/>
      <c r="G186" s="295" t="n"/>
      <c r="H186" s="124" t="n"/>
      <c r="I186" s="295" t="n"/>
      <c r="J186" s="124" t="n"/>
      <c r="K186" s="123" t="n"/>
      <c r="L186" s="56" t="n"/>
      <c r="M186" s="112" t="n"/>
      <c r="N186" s="56" t="n"/>
      <c r="O186" s="112" t="n"/>
      <c r="P186" s="56" t="n"/>
      <c r="Q186" s="112" t="n"/>
      <c r="R186" s="56" t="n"/>
      <c r="S186" s="112" t="n"/>
      <c r="T186" s="56" t="n"/>
      <c r="U186" s="112" t="n"/>
      <c r="V186" s="56" t="n"/>
      <c r="W186" s="112" t="n"/>
      <c r="X186" s="56" t="n"/>
      <c r="Y186" s="112" t="n"/>
      <c r="Z186" s="56" t="n"/>
      <c r="AA186" s="112" t="n"/>
      <c r="AB186" s="56" t="n"/>
      <c r="AC186" s="112" t="n"/>
      <c r="AD186" s="124" t="n"/>
      <c r="AE186" s="123" t="n"/>
      <c r="AF186" s="124" t="n"/>
      <c r="AG186" s="123" t="n"/>
      <c r="AH186" s="124" t="n"/>
      <c r="AI186" s="123" t="n"/>
      <c r="AJ186" s="124" t="n"/>
      <c r="AK186" s="123" t="n"/>
      <c r="AL186" s="229" t="n"/>
      <c r="AM186" s="230" t="n"/>
      <c r="AN186" s="541" t="n"/>
      <c r="AO186" s="295" t="n"/>
      <c r="AP186" s="546" t="n"/>
      <c r="AQ186" s="546" t="n"/>
      <c r="AR186" s="546" t="n"/>
      <c r="AS186" s="546" t="n"/>
      <c r="AT186" s="129" t="n"/>
      <c r="AU186" s="439">
        <f>$CA186&amp;$CB186&amp;$CC186&amp;$CD186</f>
        <v/>
      </c>
      <c r="AV186" s="53" t="n"/>
      <c r="AW186" s="53" t="n"/>
      <c r="AX186" s="53" t="n"/>
      <c r="AY186" s="53" t="n"/>
      <c r="AZ186" s="53" t="n"/>
      <c r="BA186" s="53" t="n"/>
      <c r="BB186" s="53" t="n"/>
      <c r="BC186" s="53" t="n"/>
      <c r="BD186" s="53" t="n"/>
      <c r="BE186" s="53" t="n"/>
      <c r="BF186" s="151" t="n"/>
      <c r="BG186" s="151" t="n"/>
      <c r="BH186" s="153" t="n"/>
      <c r="BI186" s="153" t="n"/>
      <c r="BJ186" s="153" t="n"/>
      <c r="BK186" s="153" t="n"/>
      <c r="BL186" s="153" t="n"/>
      <c r="BM186" s="153" t="n"/>
      <c r="BN186" s="153" t="n"/>
      <c r="BO186" s="153" t="n"/>
      <c r="BP186" s="153" t="n"/>
      <c r="BQ186" s="153" t="n"/>
      <c r="BR186" s="153" t="n"/>
      <c r="BS186" s="153" t="n"/>
      <c r="BT186" s="153" t="n"/>
      <c r="BU186" s="153" t="n"/>
      <c r="BV186" s="153" t="n"/>
      <c r="BW186" s="153" t="n"/>
      <c r="BX186" s="153" t="n"/>
      <c r="BY186" s="153" t="n"/>
      <c r="BZ186" s="153" t="n"/>
      <c r="CA186" s="152">
        <f>IF(CG186=1,"* No olvide digitar la columna Trans y/o Pueblos Originarios y/o Migrantes y/o Población SENAME (Digite Cero si no tiene). ","")</f>
        <v/>
      </c>
      <c r="CB186" s="152">
        <f>IF(CH186=1,"* El número de Trans y/o Pueblos Originarios y/o Migrantes y/o Población SENAME NO DEBE ser mayor que el Total. ","")</f>
        <v/>
      </c>
      <c r="CC186" s="152">
        <f>IF(CI186=1,"* Las consejerías realizadas en Espacios amigables NO DEBEN ser mayor al Total. ","")</f>
        <v/>
      </c>
      <c r="CD186" s="152">
        <f>IF(CJ186=1,"* La columna 14-18 AÑOS no puede ser mayor al total por grupo edad de 10 a 19 años. ","")</f>
        <v/>
      </c>
      <c r="CE186" s="152" t="n"/>
      <c r="CF186" s="152" t="n"/>
      <c r="CG186" s="525">
        <f>IF(AND(C186&lt;&gt;0,OR(AO186="",AP186="",AQ186="",AR186="",AT186="")),1,0)</f>
        <v/>
      </c>
      <c r="CH186" s="525">
        <f>IF(OR(C186&lt;(AO186+AP186),C186&lt;AQ186,C186&lt;AR186,C186&lt;AT186),1,0)</f>
        <v/>
      </c>
      <c r="CI186" s="525">
        <f>IF(C186&lt;AN186,1,0)</f>
        <v/>
      </c>
      <c r="CJ186" s="525">
        <f>IF((J186+K186+L186+M186)&lt;AS186,1,0)</f>
        <v/>
      </c>
      <c r="CK186" s="525" t="n"/>
      <c r="CL186" s="525" t="n"/>
      <c r="CM186" s="525" t="n"/>
      <c r="CN186" s="525" t="n"/>
      <c r="CO186" s="525" t="n"/>
      <c r="CP186" s="152" t="n"/>
      <c r="CQ186" s="152" t="n"/>
      <c r="CR186" s="152" t="n"/>
      <c r="CS186" s="152" t="n"/>
      <c r="CT186" s="152" t="n"/>
      <c r="CU186" s="152" t="n"/>
      <c r="CV186" s="152" t="n"/>
      <c r="CW186" s="152" t="n"/>
      <c r="CX186" s="152" t="n"/>
      <c r="CY186" s="152" t="n"/>
      <c r="CZ186" s="152" t="n"/>
      <c r="DA186" s="153" t="n"/>
      <c r="DB186" s="153" t="n"/>
      <c r="DC186" s="153" t="n"/>
      <c r="DD186" s="153" t="n"/>
      <c r="DE186" s="153" t="n"/>
      <c r="DF186" s="153" t="n"/>
      <c r="DG186" s="153" t="n"/>
      <c r="DH186" s="153" t="n"/>
      <c r="DI186" s="153" t="n"/>
      <c r="DJ186" s="153" t="n"/>
      <c r="DK186" s="153" t="n"/>
      <c r="DL186" s="153" t="n"/>
      <c r="DM186" s="153" t="n"/>
      <c r="DN186" s="153" t="n"/>
      <c r="DO186" s="153" t="n"/>
      <c r="DP186" s="153" t="n"/>
      <c r="DQ186" s="153" t="n"/>
      <c r="DR186" s="153" t="n"/>
      <c r="DS186" s="153" t="n"/>
      <c r="DT186" s="153" t="n"/>
      <c r="DU186" s="153" t="n"/>
      <c r="DV186" s="153" t="n"/>
      <c r="DW186" s="153" t="n"/>
      <c r="DX186" s="153" t="n"/>
      <c r="DY186" s="153" t="n"/>
      <c r="DZ186" s="153" t="n"/>
    </row>
    <row customHeight="1" ht="15.75" r="187" s="817">
      <c r="A187" s="831" t="n"/>
      <c r="B187" s="485" t="inlineStr">
        <is>
          <t>ENFERMERA /O</t>
        </is>
      </c>
      <c r="C187" s="444">
        <f>SUM(D187+E187)</f>
        <v/>
      </c>
      <c r="D187" s="445">
        <f>SUM(F187+H187+J187+L187+N187+P187+R187+T187+V187+X187+Z187+AB187+AD187+AF187+AH187+AJ187+AL187)</f>
        <v/>
      </c>
      <c r="E187" s="538">
        <f>SUM(G187+I187+K187+M187+O187+Q187+S187+U187+W187+Y187+AA187+AC187+AE187+AG187+AI187+AK187+AM187)</f>
        <v/>
      </c>
      <c r="F187" s="56" t="n"/>
      <c r="G187" s="329" t="n"/>
      <c r="H187" s="56" t="n"/>
      <c r="I187" s="329" t="n"/>
      <c r="J187" s="56" t="n"/>
      <c r="K187" s="112" t="n"/>
      <c r="L187" s="56" t="n"/>
      <c r="M187" s="112" t="n"/>
      <c r="N187" s="56" t="n"/>
      <c r="O187" s="112" t="n"/>
      <c r="P187" s="56" t="n"/>
      <c r="Q187" s="112" t="n"/>
      <c r="R187" s="56" t="n"/>
      <c r="S187" s="112" t="n"/>
      <c r="T187" s="56" t="n"/>
      <c r="U187" s="112" t="n"/>
      <c r="V187" s="56" t="n"/>
      <c r="W187" s="112" t="n"/>
      <c r="X187" s="56" t="n"/>
      <c r="Y187" s="112" t="n"/>
      <c r="Z187" s="56" t="n"/>
      <c r="AA187" s="112" t="n"/>
      <c r="AB187" s="56" t="n"/>
      <c r="AC187" s="112" t="n"/>
      <c r="AD187" s="56" t="n"/>
      <c r="AE187" s="112" t="n"/>
      <c r="AF187" s="56" t="n"/>
      <c r="AG187" s="112" t="n"/>
      <c r="AH187" s="56" t="n"/>
      <c r="AI187" s="112" t="n"/>
      <c r="AJ187" s="56" t="n"/>
      <c r="AK187" s="112" t="n"/>
      <c r="AL187" s="234" t="n"/>
      <c r="AM187" s="235" t="n"/>
      <c r="AN187" s="539" t="n"/>
      <c r="AO187" s="329" t="n"/>
      <c r="AP187" s="503" t="n"/>
      <c r="AQ187" s="503" t="n"/>
      <c r="AR187" s="503" t="n"/>
      <c r="AS187" s="503" t="n"/>
      <c r="AT187" s="113" t="n"/>
      <c r="AU187" s="439">
        <f>$CA187&amp;$CB187&amp;$CC187&amp;$CD187</f>
        <v/>
      </c>
      <c r="AV187" s="53" t="n"/>
      <c r="AW187" s="53" t="n"/>
      <c r="AX187" s="53" t="n"/>
      <c r="AY187" s="53" t="n"/>
      <c r="AZ187" s="53" t="n"/>
      <c r="BA187" s="53" t="n"/>
      <c r="BB187" s="53" t="n"/>
      <c r="BC187" s="53" t="n"/>
      <c r="BD187" s="53" t="n"/>
      <c r="BE187" s="53" t="n"/>
      <c r="BF187" s="151" t="n"/>
      <c r="BG187" s="151" t="n"/>
      <c r="BH187" s="153" t="n"/>
      <c r="BI187" s="153" t="n"/>
      <c r="BJ187" s="153" t="n"/>
      <c r="BK187" s="153" t="n"/>
      <c r="BL187" s="153" t="n"/>
      <c r="BM187" s="153" t="n"/>
      <c r="BN187" s="153" t="n"/>
      <c r="BO187" s="153" t="n"/>
      <c r="BP187" s="153" t="n"/>
      <c r="BQ187" s="153" t="n"/>
      <c r="BR187" s="153" t="n"/>
      <c r="BS187" s="153" t="n"/>
      <c r="BT187" s="153" t="n"/>
      <c r="BU187" s="153" t="n"/>
      <c r="BV187" s="153" t="n"/>
      <c r="BW187" s="153" t="n"/>
      <c r="BX187" s="153" t="n"/>
      <c r="BY187" s="153" t="n"/>
      <c r="BZ187" s="153" t="n"/>
      <c r="CA187" s="152">
        <f>IF(CG187=1,"* No olvide digitar la columna Trans y/o Pueblos Originarios y/o Migrantes y/o Población SENAME (Digite Cero si no tiene). ","")</f>
        <v/>
      </c>
      <c r="CB187" s="152">
        <f>IF(CH187=1,"* El número de Trans y/o Pueblos Originarios y/o Migrantes y/o Población SENAME NO DEBE ser mayor que el Total. ","")</f>
        <v/>
      </c>
      <c r="CC187" s="152">
        <f>IF(CI187=1,"* Las consejerías realizadas en Espacios amigables NO DEBEN ser mayor al Total. ","")</f>
        <v/>
      </c>
      <c r="CD187" s="152">
        <f>IF(CJ187=1,"* La columna 14-18 AÑOS no puede ser mayor al total por grupo edad de 10 a 19 años. ","")</f>
        <v/>
      </c>
      <c r="CE187" s="152" t="n"/>
      <c r="CF187" s="152" t="n"/>
      <c r="CG187" s="525">
        <f>IF(AND(C187&lt;&gt;0,OR(AO187="",AP187="",AQ187="",AR187="",AT187="")),1,0)</f>
        <v/>
      </c>
      <c r="CH187" s="525">
        <f>IF(OR(C187&lt;(AO187+AP187),C187&lt;AQ187,C187&lt;AR187,C187&lt;AT187),1,0)</f>
        <v/>
      </c>
      <c r="CI187" s="525">
        <f>IF(C187&lt;AN187,1,0)</f>
        <v/>
      </c>
      <c r="CJ187" s="525">
        <f>IF((J187+K187+L187+M187)&lt;AS187,1,0)</f>
        <v/>
      </c>
      <c r="CK187" s="525" t="n"/>
      <c r="CL187" s="525" t="n"/>
      <c r="CM187" s="525" t="n"/>
      <c r="CN187" s="525" t="n"/>
      <c r="CO187" s="525" t="n"/>
      <c r="CP187" s="152" t="n"/>
      <c r="CQ187" s="152" t="n"/>
      <c r="CR187" s="152" t="n"/>
      <c r="CS187" s="152" t="n"/>
      <c r="CT187" s="152" t="n"/>
      <c r="CU187" s="152" t="n"/>
      <c r="CV187" s="152" t="n"/>
      <c r="CW187" s="152" t="n"/>
      <c r="CX187" s="152" t="n"/>
      <c r="CY187" s="152" t="n"/>
      <c r="CZ187" s="152" t="n"/>
      <c r="DA187" s="153" t="n"/>
      <c r="DB187" s="153" t="n"/>
      <c r="DC187" s="153" t="n"/>
      <c r="DD187" s="153" t="n"/>
      <c r="DE187" s="153" t="n"/>
      <c r="DF187" s="153" t="n"/>
      <c r="DG187" s="153" t="n"/>
      <c r="DH187" s="153" t="n"/>
      <c r="DI187" s="153" t="n"/>
      <c r="DJ187" s="153" t="n"/>
      <c r="DK187" s="153" t="n"/>
      <c r="DL187" s="153" t="n"/>
      <c r="DM187" s="153" t="n"/>
      <c r="DN187" s="153" t="n"/>
      <c r="DO187" s="153" t="n"/>
      <c r="DP187" s="153" t="n"/>
      <c r="DQ187" s="153" t="n"/>
      <c r="DR187" s="153" t="n"/>
      <c r="DS187" s="153" t="n"/>
      <c r="DT187" s="153" t="n"/>
      <c r="DU187" s="153" t="n"/>
      <c r="DV187" s="153" t="n"/>
      <c r="DW187" s="153" t="n"/>
      <c r="DX187" s="153" t="n"/>
      <c r="DY187" s="153" t="n"/>
      <c r="DZ187" s="153" t="n"/>
    </row>
    <row customHeight="1" ht="15.75" r="188" s="817">
      <c r="A188" s="843" t="n"/>
      <c r="B188" s="486" t="inlineStr">
        <is>
          <t>MATRONA /ÓN</t>
        </is>
      </c>
      <c r="C188" s="454">
        <f>SUM(D188+E188)</f>
        <v/>
      </c>
      <c r="D188" s="455">
        <f>SUM(F188+H188+J188+L188+N188+P188+R188+T188+V188+X188+Z188+AB188+AD188+AF188+AH188+AJ188+AL188)</f>
        <v/>
      </c>
      <c r="E188" s="564">
        <f>SUM(G188+I188+K188+M188+O188+Q188+S188+U188+W188+Y188+AA188+AC188+AE188+AG188+AI188+AK188+AM188)</f>
        <v/>
      </c>
      <c r="F188" s="75" t="n"/>
      <c r="G188" s="138" t="n"/>
      <c r="H188" s="75" t="n"/>
      <c r="I188" s="138" t="n"/>
      <c r="J188" s="75" t="n"/>
      <c r="K188" s="190" t="n"/>
      <c r="L188" s="75" t="n"/>
      <c r="M188" s="190" t="n"/>
      <c r="N188" s="75" t="n"/>
      <c r="O188" s="190" t="n"/>
      <c r="P188" s="75" t="n"/>
      <c r="Q188" s="190" t="n"/>
      <c r="R188" s="75" t="n"/>
      <c r="S188" s="190" t="n"/>
      <c r="T188" s="75" t="n"/>
      <c r="U188" s="190" t="n"/>
      <c r="V188" s="75" t="n"/>
      <c r="W188" s="190" t="n"/>
      <c r="X188" s="75" t="n"/>
      <c r="Y188" s="190" t="n"/>
      <c r="Z188" s="75" t="n"/>
      <c r="AA188" s="190" t="n"/>
      <c r="AB188" s="75" t="n"/>
      <c r="AC188" s="190" t="n"/>
      <c r="AD188" s="75" t="n"/>
      <c r="AE188" s="190" t="n"/>
      <c r="AF188" s="75" t="n"/>
      <c r="AG188" s="190" t="n"/>
      <c r="AH188" s="75" t="n"/>
      <c r="AI188" s="190" t="n"/>
      <c r="AJ188" s="75" t="n"/>
      <c r="AK188" s="190" t="n"/>
      <c r="AL188" s="277" t="n"/>
      <c r="AM188" s="278" t="n"/>
      <c r="AN188" s="565" t="n"/>
      <c r="AO188" s="138" t="n"/>
      <c r="AP188" s="566" t="n"/>
      <c r="AQ188" s="566" t="n"/>
      <c r="AR188" s="566" t="n"/>
      <c r="AS188" s="566" t="n"/>
      <c r="AT188" s="143" t="n"/>
      <c r="AU188" s="439">
        <f>$CA188&amp;$CB188&amp;$CC188&amp;$CD188</f>
        <v/>
      </c>
      <c r="AV188" s="53" t="n"/>
      <c r="AW188" s="53" t="n"/>
      <c r="AX188" s="53" t="n"/>
      <c r="AY188" s="53" t="n"/>
      <c r="AZ188" s="53" t="n"/>
      <c r="BA188" s="53" t="n"/>
      <c r="BB188" s="53" t="n"/>
      <c r="BC188" s="53" t="n"/>
      <c r="BD188" s="53" t="n"/>
      <c r="BE188" s="53" t="n"/>
      <c r="BF188" s="151" t="n"/>
      <c r="BG188" s="151" t="n"/>
      <c r="BH188" s="153" t="n"/>
      <c r="BI188" s="153" t="n"/>
      <c r="BJ188" s="153" t="n"/>
      <c r="BK188" s="153" t="n"/>
      <c r="BL188" s="153" t="n"/>
      <c r="BM188" s="153" t="n"/>
      <c r="BN188" s="153" t="n"/>
      <c r="BO188" s="153" t="n"/>
      <c r="BP188" s="153" t="n"/>
      <c r="BQ188" s="153" t="n"/>
      <c r="BR188" s="153" t="n"/>
      <c r="BS188" s="153" t="n"/>
      <c r="BT188" s="153" t="n"/>
      <c r="BU188" s="153" t="n"/>
      <c r="BV188" s="153" t="n"/>
      <c r="BW188" s="153" t="n"/>
      <c r="BX188" s="153" t="n"/>
      <c r="BY188" s="153" t="n"/>
      <c r="BZ188" s="153" t="n"/>
      <c r="CA188" s="152">
        <f>IF(CG188=1,"* No olvide digitar la columna Trans y/o Pueblos Originarios y/o Migrantes y/o Población SENAME (Digite Cero si no tiene). ","")</f>
        <v/>
      </c>
      <c r="CB188" s="152">
        <f>IF(CH188=1,"* El número de Trans y/o Pueblos Originarios y/o Migrantes y/o Población SENAME NO DEBE ser mayor que el Total. ","")</f>
        <v/>
      </c>
      <c r="CC188" s="152">
        <f>IF(CI188=1,"* Las consejerías realizadas en Espacios amigables NO DEBEN ser mayor al Total. ","")</f>
        <v/>
      </c>
      <c r="CD188" s="152">
        <f>IF(CJ188=1,"* La columna 14-18 AÑOS no puede ser mayor al total por grupo edad de 10 a 19 años. ","")</f>
        <v/>
      </c>
      <c r="CE188" s="152" t="n"/>
      <c r="CF188" s="152" t="n"/>
      <c r="CG188" s="525">
        <f>IF(AND(C188&lt;&gt;0,OR(AO188="",AP188="",AQ188="",AR188="",AT188="")),1,0)</f>
        <v/>
      </c>
      <c r="CH188" s="525">
        <f>IF(OR(C188&lt;(AO188+AP188),C188&lt;AQ188,C188&lt;AR188,C188&lt;AT188),1,0)</f>
        <v/>
      </c>
      <c r="CI188" s="525">
        <f>IF(C188&lt;AN188,1,0)</f>
        <v/>
      </c>
      <c r="CJ188" s="525">
        <f>IF((J188+K188+L188+M188)&lt;AS188,1,0)</f>
        <v/>
      </c>
      <c r="CK188" s="525" t="n"/>
      <c r="CL188" s="525" t="n"/>
      <c r="CM188" s="525" t="n"/>
      <c r="CN188" s="525" t="n"/>
      <c r="CO188" s="525" t="n"/>
      <c r="CP188" s="152" t="n"/>
      <c r="CQ188" s="152" t="n"/>
      <c r="CR188" s="152" t="n"/>
      <c r="CS188" s="152" t="n"/>
      <c r="CT188" s="152" t="n"/>
      <c r="CU188" s="152" t="n"/>
      <c r="CV188" s="152" t="n"/>
      <c r="CW188" s="152" t="n"/>
      <c r="CX188" s="152" t="n"/>
      <c r="CY188" s="152" t="n"/>
      <c r="CZ188" s="152" t="n"/>
      <c r="DA188" s="153" t="n"/>
      <c r="DB188" s="153" t="n"/>
      <c r="DC188" s="153" t="n"/>
      <c r="DD188" s="153" t="n"/>
      <c r="DE188" s="153" t="n"/>
      <c r="DF188" s="153" t="n"/>
      <c r="DG188" s="153" t="n"/>
      <c r="DH188" s="153" t="n"/>
      <c r="DI188" s="153" t="n"/>
      <c r="DJ188" s="153" t="n"/>
      <c r="DK188" s="153" t="n"/>
      <c r="DL188" s="153" t="n"/>
      <c r="DM188" s="153" t="n"/>
      <c r="DN188" s="153" t="n"/>
      <c r="DO188" s="153" t="n"/>
      <c r="DP188" s="153" t="n"/>
      <c r="DQ188" s="153" t="n"/>
      <c r="DR188" s="153" t="n"/>
      <c r="DS188" s="153" t="n"/>
      <c r="DT188" s="153" t="n"/>
      <c r="DU188" s="153" t="n"/>
      <c r="DV188" s="153" t="n"/>
      <c r="DW188" s="153" t="n"/>
      <c r="DX188" s="153" t="n"/>
      <c r="DY188" s="153" t="n"/>
      <c r="DZ188" s="153" t="n"/>
    </row>
    <row customHeight="1" ht="15.75" r="189" s="817">
      <c r="A189" s="144" t="inlineStr">
        <is>
          <t xml:space="preserve">REM - A 26 </t>
        </is>
      </c>
    </row>
    <row customHeight="1" ht="31.5" r="190" s="817">
      <c r="A190" s="12" t="inlineStr">
        <is>
          <t>SECCIÓN A: VISITAS DOMICILIARIAS INTEGRALES A FAMILIAS (ESTABLECIMIENTOS APS)</t>
        </is>
      </c>
      <c r="B190" s="88" t="n"/>
      <c r="C190" s="88" t="n"/>
      <c r="D190" s="88" t="n"/>
      <c r="E190" s="88" t="n"/>
      <c r="F190" s="88" t="n"/>
      <c r="G190" s="12" t="n"/>
      <c r="H190" s="88" t="n"/>
      <c r="I190" s="567" t="n"/>
      <c r="J190" s="323" t="n"/>
      <c r="K190" s="323" t="n"/>
      <c r="L190" s="88" t="n"/>
      <c r="M190" s="88" t="n"/>
      <c r="N190" s="88" t="n"/>
      <c r="O190" s="88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8" t="n"/>
      <c r="AD190" s="88" t="n"/>
      <c r="AE190" s="88" t="n"/>
      <c r="AF190" s="88" t="n"/>
      <c r="AG190" s="88" t="n"/>
      <c r="AH190" s="88" t="n"/>
      <c r="AI190" s="88" t="n"/>
      <c r="AJ190" s="88" t="n"/>
      <c r="AK190" s="88" t="n"/>
      <c r="AL190" s="88" t="n"/>
      <c r="AM190" s="88" t="n"/>
      <c r="AN190" s="88" t="n"/>
      <c r="AO190" s="88" t="n"/>
      <c r="AP190" s="88" t="n"/>
      <c r="AQ190" s="88" t="n"/>
      <c r="AR190" s="88" t="n"/>
      <c r="AS190" s="88" t="n"/>
      <c r="AT190" s="88" t="n"/>
      <c r="AU190" s="88" t="n"/>
      <c r="AV190" s="88" t="n"/>
      <c r="AW190" s="88" t="n"/>
      <c r="AX190" s="88" t="n"/>
      <c r="AY190" s="88" t="n"/>
      <c r="AZ190" s="88" t="n"/>
      <c r="BA190" s="88" t="n"/>
      <c r="BB190" s="88" t="n"/>
      <c r="BC190" s="88" t="n"/>
      <c r="BD190" s="88" t="n"/>
      <c r="BE190" s="88" t="n"/>
      <c r="BF190" s="88" t="n"/>
      <c r="BG190" s="88" t="n"/>
      <c r="BH190" s="88" t="n"/>
      <c r="BI190" s="88" t="n"/>
      <c r="BJ190" s="88" t="n"/>
      <c r="BK190" s="88" t="n"/>
      <c r="BL190" s="88" t="n"/>
      <c r="BM190" s="88" t="n"/>
      <c r="BN190" s="88" t="n"/>
      <c r="BO190" s="88" t="n"/>
      <c r="BP190" s="88" t="n"/>
      <c r="BQ190" s="88" t="n"/>
      <c r="BR190" s="88" t="n"/>
      <c r="BS190" s="88" t="n"/>
      <c r="BT190" s="88" t="n"/>
      <c r="BU190" s="88" t="n"/>
      <c r="BV190" s="88" t="n"/>
      <c r="BW190" s="88" t="n"/>
      <c r="BX190" s="88" t="n"/>
      <c r="BY190" s="87" t="n"/>
      <c r="BZ190" s="87" t="n"/>
      <c r="CA190" s="87" t="n"/>
      <c r="CB190" s="87" t="n"/>
      <c r="CC190" s="87" t="n"/>
      <c r="CD190" s="87" t="n"/>
      <c r="CE190" s="87" t="n"/>
      <c r="CF190" s="87" t="n"/>
      <c r="CG190" s="87" t="n"/>
      <c r="CH190" s="87" t="n"/>
      <c r="CI190" s="87" t="n"/>
      <c r="CJ190" s="87" t="n"/>
      <c r="CK190" s="87" t="n"/>
      <c r="CL190" s="87" t="n"/>
      <c r="CM190" s="87" t="n"/>
      <c r="CN190" s="87" t="n"/>
      <c r="CO190" s="87" t="n"/>
      <c r="CP190" s="87" t="n"/>
      <c r="CQ190" s="87" t="n"/>
      <c r="CR190" s="87" t="n"/>
      <c r="CS190" s="87" t="n"/>
      <c r="CT190" s="87" t="n"/>
      <c r="CU190" s="87" t="n"/>
      <c r="CV190" s="87" t="n"/>
      <c r="CW190" s="87" t="n"/>
      <c r="CX190" s="87" t="n"/>
      <c r="CY190" s="87" t="n"/>
      <c r="CZ190" s="87" t="n"/>
      <c r="DA190" s="87" t="n"/>
      <c r="DB190" s="87" t="n"/>
      <c r="DC190" s="87" t="n"/>
      <c r="DD190" s="87" t="n"/>
      <c r="DE190" s="87" t="n"/>
      <c r="DF190" s="87" t="n"/>
      <c r="DG190" s="87" t="n"/>
      <c r="DH190" s="87" t="n"/>
      <c r="DI190" s="87" t="n"/>
      <c r="DJ190" s="87" t="n"/>
      <c r="DK190" s="87" t="n"/>
      <c r="DL190" s="87" t="n"/>
      <c r="DM190" s="87" t="n"/>
      <c r="DN190" s="87" t="n"/>
      <c r="DO190" s="87" t="n"/>
      <c r="DP190" s="87" t="n"/>
      <c r="DQ190" s="87" t="n"/>
      <c r="DR190" s="87" t="n"/>
      <c r="DS190" s="87" t="n"/>
      <c r="DT190" s="87" t="n"/>
      <c r="DU190" s="87" t="n"/>
      <c r="DV190" s="87" t="n"/>
      <c r="DW190" s="87" t="n"/>
      <c r="DX190" s="87" t="n"/>
      <c r="DY190" s="87" t="n"/>
      <c r="DZ190" s="87" t="n"/>
    </row>
    <row customHeight="1" ht="66.75" r="191" s="817">
      <c r="A191" s="568" t="inlineStr">
        <is>
          <t>CONCEPTOS</t>
        </is>
      </c>
      <c r="B191" s="824" t="n"/>
      <c r="C191" s="569" t="inlineStr">
        <is>
          <t>TOTAL</t>
        </is>
      </c>
      <c r="D191" s="18" t="inlineStr">
        <is>
          <t>UN PROFESIONAL</t>
        </is>
      </c>
      <c r="E191" s="512" t="inlineStr">
        <is>
          <t>DOS O MÁS PROFESIONALES</t>
        </is>
      </c>
      <c r="F191" s="512" t="inlineStr">
        <is>
          <t>UN PROFESIONAL Y UN TÉCNICO PARAMÉDICO</t>
        </is>
      </c>
      <c r="G191" s="570" t="inlineStr">
        <is>
          <t>TÉCNICO PARAMÉDICO</t>
        </is>
      </c>
      <c r="H191" s="571" t="inlineStr">
        <is>
          <t>FACILITADOR/A INTERCULTURAL PUEBLOS ORIGINARIOS</t>
        </is>
      </c>
      <c r="I191" s="572" t="inlineStr">
        <is>
          <t>AGENTE COMUNITARIO</t>
        </is>
      </c>
      <c r="J191" s="572" t="inlineStr">
        <is>
          <t>PRIMERA VISITA</t>
        </is>
      </c>
      <c r="K191" s="573" t="inlineStr">
        <is>
          <t>SEGUNDA VISITA</t>
        </is>
      </c>
      <c r="L191" s="574" t="inlineStr">
        <is>
          <t>TERCERA O MÁS VISITAS DE SEGUIMIENTO</t>
        </is>
      </c>
      <c r="M191" s="575" t="inlineStr">
        <is>
          <t>PROGRAMA DE ACOMPAÑAMIENTO PSICOSOCIAL EN APS</t>
        </is>
      </c>
      <c r="N191" s="576" t="inlineStr">
        <is>
          <t>MIGRANTES</t>
        </is>
      </c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8" t="n"/>
      <c r="AC191" s="88" t="n"/>
      <c r="AD191" s="88" t="n"/>
      <c r="AE191" s="88" t="n"/>
      <c r="AF191" s="88" t="n"/>
      <c r="AG191" s="88" t="n"/>
      <c r="AH191" s="88" t="n"/>
      <c r="AI191" s="88" t="n"/>
      <c r="AJ191" s="88" t="n"/>
      <c r="AK191" s="88" t="n"/>
      <c r="AL191" s="88" t="n"/>
      <c r="AM191" s="88" t="n"/>
      <c r="AN191" s="88" t="n"/>
      <c r="AO191" s="88" t="n"/>
      <c r="AP191" s="88" t="n"/>
      <c r="AQ191" s="88" t="n"/>
      <c r="AR191" s="88" t="n"/>
      <c r="AS191" s="88" t="n"/>
      <c r="AT191" s="88" t="n"/>
      <c r="AU191" s="88" t="n"/>
      <c r="AV191" s="88" t="n"/>
      <c r="AW191" s="88" t="n"/>
      <c r="AX191" s="88" t="n"/>
      <c r="AY191" s="88" t="n"/>
      <c r="AZ191" s="88" t="n"/>
      <c r="BA191" s="88" t="n"/>
      <c r="BB191" s="88" t="n"/>
      <c r="BC191" s="88" t="n"/>
      <c r="BD191" s="88" t="n"/>
      <c r="BE191" s="88" t="n"/>
      <c r="BF191" s="88" t="n"/>
      <c r="BG191" s="88" t="n"/>
      <c r="BH191" s="88" t="n"/>
      <c r="BI191" s="88" t="n"/>
      <c r="BJ191" s="88" t="n"/>
      <c r="BK191" s="88" t="n"/>
      <c r="BL191" s="88" t="n"/>
      <c r="BM191" s="88" t="n"/>
      <c r="BN191" s="88" t="n"/>
      <c r="BO191" s="88" t="n"/>
      <c r="BP191" s="88" t="n"/>
      <c r="BQ191" s="88" t="n"/>
      <c r="BR191" s="88" t="n"/>
      <c r="BS191" s="88" t="n"/>
      <c r="BT191" s="88" t="n"/>
      <c r="BU191" s="88" t="n"/>
      <c r="BV191" s="88" t="n"/>
      <c r="BW191" s="88" t="n"/>
      <c r="BX191" s="88" t="n"/>
      <c r="BY191" s="87" t="n"/>
      <c r="BZ191" s="87" t="n"/>
      <c r="CA191" s="87" t="n"/>
      <c r="CB191" s="87" t="n"/>
      <c r="CC191" s="87" t="n"/>
      <c r="CD191" s="87" t="n"/>
      <c r="CE191" s="87" t="n"/>
      <c r="CF191" s="87" t="n"/>
      <c r="CG191" s="87" t="n"/>
      <c r="CH191" s="87" t="n"/>
      <c r="CI191" s="87" t="n"/>
      <c r="CJ191" s="87" t="n"/>
      <c r="CK191" s="87" t="n"/>
      <c r="CL191" s="87" t="n"/>
      <c r="CM191" s="87" t="n"/>
      <c r="CN191" s="87" t="n"/>
      <c r="CO191" s="87" t="n"/>
      <c r="CP191" s="87" t="n"/>
      <c r="CQ191" s="87" t="n"/>
      <c r="CR191" s="87" t="n"/>
      <c r="CS191" s="87" t="n"/>
      <c r="CT191" s="87" t="n"/>
      <c r="CU191" s="87" t="n"/>
      <c r="CV191" s="87" t="n"/>
      <c r="CW191" s="87" t="n"/>
      <c r="CX191" s="87" t="n"/>
      <c r="CY191" s="87" t="n"/>
      <c r="CZ191" s="87" t="n"/>
      <c r="DA191" s="87" t="n"/>
      <c r="DB191" s="87" t="n"/>
      <c r="DC191" s="87" t="n"/>
      <c r="DD191" s="87" t="n"/>
      <c r="DE191" s="87" t="n"/>
      <c r="DF191" s="87" t="n"/>
      <c r="DG191" s="87" t="n"/>
      <c r="DH191" s="87" t="n"/>
      <c r="DI191" s="87" t="n"/>
      <c r="DJ191" s="87" t="n"/>
      <c r="DK191" s="87" t="n"/>
      <c r="DL191" s="87" t="n"/>
      <c r="DM191" s="87" t="n"/>
      <c r="DN191" s="87" t="n"/>
      <c r="DO191" s="87" t="n"/>
      <c r="DP191" s="87" t="n"/>
      <c r="DQ191" s="87" t="n"/>
      <c r="DR191" s="87" t="n"/>
      <c r="DS191" s="87" t="n"/>
      <c r="DT191" s="87" t="n"/>
      <c r="DU191" s="87" t="n"/>
      <c r="DV191" s="87" t="n"/>
      <c r="DW191" s="87" t="n"/>
      <c r="DX191" s="87" t="n"/>
      <c r="DY191" s="87" t="n"/>
      <c r="DZ191" s="87" t="n"/>
    </row>
    <row customHeight="1" ht="17.25" r="192" s="817">
      <c r="A192" s="340" t="inlineStr">
        <is>
          <t>FAMILIA CON NIÑO PREMATURO</t>
        </is>
      </c>
      <c r="B192" s="914" t="n"/>
      <c r="C192" s="578">
        <f>SUM(D192:G192)</f>
        <v/>
      </c>
      <c r="D192" s="579" t="n"/>
      <c r="E192" s="580" t="n"/>
      <c r="F192" s="580" t="n"/>
      <c r="G192" s="581" t="n"/>
      <c r="H192" s="582" t="n"/>
      <c r="I192" s="583" t="n"/>
      <c r="J192" s="584" t="n"/>
      <c r="K192" s="582" t="n"/>
      <c r="L192" s="585" t="n"/>
      <c r="M192" s="586" t="n"/>
      <c r="N192" s="587" t="n"/>
      <c r="O192" s="439">
        <f>CA192&amp;CB192</f>
        <v/>
      </c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87" t="n"/>
      <c r="Z192" s="87" t="n"/>
      <c r="AA192" s="87" t="n"/>
      <c r="AB192" s="88" t="n"/>
      <c r="AC192" s="88" t="n"/>
      <c r="AD192" s="88" t="n"/>
      <c r="AE192" s="88" t="n"/>
      <c r="AF192" s="88" t="n"/>
      <c r="AG192" s="88" t="n"/>
      <c r="AH192" s="88" t="n"/>
      <c r="AI192" s="88" t="n"/>
      <c r="AJ192" s="88" t="n"/>
      <c r="AK192" s="88" t="n"/>
      <c r="AL192" s="88" t="n"/>
      <c r="AM192" s="88" t="n"/>
      <c r="AN192" s="88" t="n"/>
      <c r="AO192" s="88" t="n"/>
      <c r="AP192" s="88" t="n"/>
      <c r="AQ192" s="88" t="n"/>
      <c r="AR192" s="88" t="n"/>
      <c r="AS192" s="88" t="n"/>
      <c r="AT192" s="88" t="n"/>
      <c r="AU192" s="88" t="n"/>
      <c r="AV192" s="88" t="n"/>
      <c r="AW192" s="88" t="n"/>
      <c r="AX192" s="88" t="n"/>
      <c r="AY192" s="88" t="n"/>
      <c r="AZ192" s="88" t="n"/>
      <c r="BA192" s="88" t="n"/>
      <c r="BB192" s="88" t="n"/>
      <c r="BC192" s="88" t="n"/>
      <c r="BD192" s="88" t="n"/>
      <c r="BE192" s="88" t="n"/>
      <c r="BF192" s="88" t="n"/>
      <c r="BG192" s="88" t="n"/>
      <c r="BH192" s="88" t="n"/>
      <c r="BI192" s="88" t="n"/>
      <c r="BJ192" s="88" t="n"/>
      <c r="BK192" s="88" t="n"/>
      <c r="BL192" s="88" t="n"/>
      <c r="BM192" s="88" t="n"/>
      <c r="BN192" s="88" t="n"/>
      <c r="BO192" s="88" t="n"/>
      <c r="BP192" s="88" t="n"/>
      <c r="BQ192" s="88" t="n"/>
      <c r="BR192" s="88" t="n"/>
      <c r="BS192" s="88" t="n"/>
      <c r="BT192" s="88" t="n"/>
      <c r="BU192" s="88" t="n"/>
      <c r="BV192" s="88" t="n"/>
      <c r="BW192" s="88" t="n"/>
      <c r="BX192" s="88" t="n"/>
      <c r="BY192" s="87" t="n"/>
      <c r="BZ192" s="87" t="n"/>
      <c r="CA192" s="87">
        <f>IF(CG192=1,"* La suma del número de Primera, Segunda y Tercera o más Visitas de Seguimiento debe coincidir con el Total. ","")</f>
        <v/>
      </c>
      <c r="CB192" s="87">
        <f>IF(CH192=1,"* Programa de Atención Domiciliaria a Personas con Dependencia Severa debe ser MENOR O IGUAL al Total. ","")</f>
        <v/>
      </c>
      <c r="CC192" s="87" t="n"/>
      <c r="CD192" s="87" t="n"/>
      <c r="CE192" s="87" t="n"/>
      <c r="CF192" s="87" t="n"/>
      <c r="CG192" s="87">
        <f>IF((K192+J192+L192)&lt;&gt;C192,1,0)</f>
        <v/>
      </c>
      <c r="CH192" s="87" t="n"/>
      <c r="CI192" s="87" t="n"/>
      <c r="CJ192" s="87" t="n"/>
      <c r="CK192" s="87" t="n"/>
      <c r="CL192" s="87" t="n"/>
      <c r="CM192" s="87" t="n"/>
      <c r="CN192" s="87" t="n"/>
      <c r="CO192" s="87" t="n"/>
      <c r="CP192" s="87" t="n"/>
      <c r="CQ192" s="87" t="n"/>
      <c r="CR192" s="87" t="n"/>
      <c r="CS192" s="87" t="n"/>
      <c r="CT192" s="87" t="n"/>
      <c r="CU192" s="87" t="n"/>
      <c r="CV192" s="87" t="n"/>
      <c r="CW192" s="87" t="n"/>
      <c r="CX192" s="87" t="n"/>
      <c r="CY192" s="87" t="n"/>
      <c r="CZ192" s="87" t="n"/>
      <c r="DA192" s="87" t="n"/>
      <c r="DB192" s="87" t="n"/>
      <c r="DC192" s="87" t="n"/>
      <c r="DD192" s="87" t="n"/>
      <c r="DE192" s="87" t="n"/>
      <c r="DF192" s="87" t="n"/>
      <c r="DG192" s="87" t="n"/>
      <c r="DH192" s="87" t="n"/>
      <c r="DI192" s="87" t="n"/>
      <c r="DJ192" s="87" t="n"/>
      <c r="DK192" s="87" t="n"/>
      <c r="DL192" s="87" t="n"/>
      <c r="DM192" s="87" t="n"/>
      <c r="DN192" s="87" t="n"/>
      <c r="DO192" s="87" t="n"/>
      <c r="DP192" s="87" t="n"/>
      <c r="DQ192" s="87" t="n"/>
      <c r="DR192" s="87" t="n"/>
      <c r="DS192" s="87" t="n"/>
      <c r="DT192" s="87" t="n"/>
      <c r="DU192" s="87" t="n"/>
      <c r="DV192" s="87" t="n"/>
      <c r="DW192" s="87" t="n"/>
      <c r="DX192" s="87" t="n"/>
      <c r="DY192" s="87" t="n"/>
      <c r="DZ192" s="87" t="n"/>
    </row>
    <row customHeight="1" ht="17.25" r="193" s="817">
      <c r="A193" s="328" t="inlineStr">
        <is>
          <t>FAMILIA CON NIÑO RECIÉN NACIDO</t>
        </is>
      </c>
      <c r="B193" s="915" t="n"/>
      <c r="C193" s="578">
        <f>SUM(D193:G193)</f>
        <v/>
      </c>
      <c r="D193" s="589" t="n"/>
      <c r="E193" s="590" t="n"/>
      <c r="F193" s="590" t="n"/>
      <c r="G193" s="591" t="n"/>
      <c r="H193" s="592" t="n"/>
      <c r="I193" s="593" t="n"/>
      <c r="J193" s="594" t="n"/>
      <c r="K193" s="592" t="n"/>
      <c r="L193" s="591" t="n"/>
      <c r="M193" s="595" t="n"/>
      <c r="N193" s="587" t="n"/>
      <c r="O193" s="439">
        <f>CA193&amp;CB193</f>
        <v/>
      </c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87" t="n"/>
      <c r="Z193" s="87" t="n"/>
      <c r="AA193" s="87" t="n"/>
      <c r="AB193" s="88" t="n"/>
      <c r="AC193" s="88" t="n"/>
      <c r="AD193" s="88" t="n"/>
      <c r="AE193" s="88" t="n"/>
      <c r="AF193" s="88" t="n"/>
      <c r="AG193" s="88" t="n"/>
      <c r="AH193" s="88" t="n"/>
      <c r="AI193" s="88" t="n"/>
      <c r="AJ193" s="88" t="n"/>
      <c r="AK193" s="88" t="n"/>
      <c r="AL193" s="88" t="n"/>
      <c r="AM193" s="88" t="n"/>
      <c r="AN193" s="88" t="n"/>
      <c r="AO193" s="88" t="n"/>
      <c r="AP193" s="88" t="n"/>
      <c r="AQ193" s="88" t="n"/>
      <c r="AR193" s="88" t="n"/>
      <c r="AS193" s="88" t="n"/>
      <c r="AT193" s="88" t="n"/>
      <c r="AU193" s="88" t="n"/>
      <c r="AV193" s="88" t="n"/>
      <c r="AW193" s="88" t="n"/>
      <c r="AX193" s="88" t="n"/>
      <c r="AY193" s="88" t="n"/>
      <c r="AZ193" s="88" t="n"/>
      <c r="BA193" s="88" t="n"/>
      <c r="BB193" s="88" t="n"/>
      <c r="BC193" s="88" t="n"/>
      <c r="BD193" s="88" t="n"/>
      <c r="BE193" s="88" t="n"/>
      <c r="BF193" s="88" t="n"/>
      <c r="BG193" s="88" t="n"/>
      <c r="BH193" s="88" t="n"/>
      <c r="BI193" s="88" t="n"/>
      <c r="BJ193" s="88" t="n"/>
      <c r="BK193" s="88" t="n"/>
      <c r="BL193" s="88" t="n"/>
      <c r="BM193" s="88" t="n"/>
      <c r="BN193" s="88" t="n"/>
      <c r="BO193" s="88" t="n"/>
      <c r="BP193" s="88" t="n"/>
      <c r="BQ193" s="88" t="n"/>
      <c r="BR193" s="88" t="n"/>
      <c r="BS193" s="88" t="n"/>
      <c r="BT193" s="88" t="n"/>
      <c r="BU193" s="88" t="n"/>
      <c r="BV193" s="88" t="n"/>
      <c r="BW193" s="88" t="n"/>
      <c r="BX193" s="88" t="n"/>
      <c r="BY193" s="87" t="n"/>
      <c r="BZ193" s="87" t="n"/>
      <c r="CA193" s="87">
        <f>IF(CG193=1,"* La suma del número de Primera, Segunda y Tercera o más Visitas de Seguimiento debe coincidir con el Total. ","")</f>
        <v/>
      </c>
      <c r="CB193" s="87">
        <f>IF(CH193=1,"* Programa de Atención Domiciliaria a Personas con Dependencia Severa debe ser MENOR O IGUAL al Total. ","")</f>
        <v/>
      </c>
      <c r="CC193" s="87" t="n"/>
      <c r="CD193" s="87" t="n"/>
      <c r="CE193" s="87" t="n"/>
      <c r="CF193" s="87" t="n"/>
      <c r="CG193" s="87">
        <f>IF((K193+J193+L193)&lt;&gt;C193,1,0)</f>
        <v/>
      </c>
      <c r="CH193" s="87" t="n"/>
      <c r="CI193" s="87" t="n"/>
      <c r="CJ193" s="87" t="n"/>
      <c r="CK193" s="87" t="n"/>
      <c r="CL193" s="87" t="n"/>
      <c r="CM193" s="87" t="n"/>
      <c r="CN193" s="87" t="n"/>
      <c r="CO193" s="87" t="n"/>
      <c r="CP193" s="87" t="n"/>
      <c r="CQ193" s="87" t="n"/>
      <c r="CR193" s="87" t="n"/>
      <c r="CS193" s="87" t="n"/>
      <c r="CT193" s="87" t="n"/>
      <c r="CU193" s="87" t="n"/>
      <c r="CV193" s="87" t="n"/>
      <c r="CW193" s="87" t="n"/>
      <c r="CX193" s="87" t="n"/>
      <c r="CY193" s="87" t="n"/>
      <c r="CZ193" s="87" t="n"/>
      <c r="DA193" s="87" t="n"/>
      <c r="DB193" s="87" t="n"/>
      <c r="DC193" s="87" t="n"/>
      <c r="DD193" s="87" t="n"/>
      <c r="DE193" s="87" t="n"/>
      <c r="DF193" s="87" t="n"/>
      <c r="DG193" s="87" t="n"/>
      <c r="DH193" s="87" t="n"/>
      <c r="DI193" s="87" t="n"/>
      <c r="DJ193" s="87" t="n"/>
      <c r="DK193" s="87" t="n"/>
      <c r="DL193" s="87" t="n"/>
      <c r="DM193" s="87" t="n"/>
      <c r="DN193" s="87" t="n"/>
      <c r="DO193" s="87" t="n"/>
      <c r="DP193" s="87" t="n"/>
      <c r="DQ193" s="87" t="n"/>
      <c r="DR193" s="87" t="n"/>
      <c r="DS193" s="87" t="n"/>
      <c r="DT193" s="87" t="n"/>
      <c r="DU193" s="87" t="n"/>
      <c r="DV193" s="87" t="n"/>
      <c r="DW193" s="87" t="n"/>
      <c r="DX193" s="87" t="n"/>
      <c r="DY193" s="87" t="n"/>
      <c r="DZ193" s="87" t="n"/>
    </row>
    <row customHeight="1" ht="17.25" r="194" s="817">
      <c r="A194" s="328" t="inlineStr">
        <is>
          <t>FAMILIA CON NIÑO CON DÉFICIT DEL DSM</t>
        </is>
      </c>
      <c r="B194" s="915" t="n"/>
      <c r="C194" s="578">
        <f>SUM(D194:G194)</f>
        <v/>
      </c>
      <c r="D194" s="589" t="n"/>
      <c r="E194" s="590" t="n"/>
      <c r="F194" s="590" t="n"/>
      <c r="G194" s="591" t="n"/>
      <c r="H194" s="592" t="n"/>
      <c r="I194" s="593" t="n"/>
      <c r="J194" s="594" t="n"/>
      <c r="K194" s="592" t="n"/>
      <c r="L194" s="591" t="n"/>
      <c r="M194" s="595" t="n"/>
      <c r="N194" s="587" t="n"/>
      <c r="O194" s="439">
        <f>CA194&amp;CB194</f>
        <v/>
      </c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87" t="n"/>
      <c r="Z194" s="87" t="n"/>
      <c r="AA194" s="87" t="n"/>
      <c r="AB194" s="88" t="n"/>
      <c r="AC194" s="88" t="n"/>
      <c r="AD194" s="88" t="n"/>
      <c r="AE194" s="88" t="n"/>
      <c r="AF194" s="88" t="n"/>
      <c r="AG194" s="88" t="n"/>
      <c r="AH194" s="88" t="n"/>
      <c r="AI194" s="88" t="n"/>
      <c r="AJ194" s="88" t="n"/>
      <c r="AK194" s="88" t="n"/>
      <c r="AL194" s="88" t="n"/>
      <c r="AM194" s="88" t="n"/>
      <c r="AN194" s="88" t="n"/>
      <c r="AO194" s="88" t="n"/>
      <c r="AP194" s="88" t="n"/>
      <c r="AQ194" s="88" t="n"/>
      <c r="AR194" s="88" t="n"/>
      <c r="AS194" s="88" t="n"/>
      <c r="AT194" s="88" t="n"/>
      <c r="AU194" s="88" t="n"/>
      <c r="AV194" s="88" t="n"/>
      <c r="AW194" s="88" t="n"/>
      <c r="AX194" s="88" t="n"/>
      <c r="AY194" s="88" t="n"/>
      <c r="AZ194" s="88" t="n"/>
      <c r="BA194" s="88" t="n"/>
      <c r="BB194" s="88" t="n"/>
      <c r="BC194" s="88" t="n"/>
      <c r="BD194" s="88" t="n"/>
      <c r="BE194" s="88" t="n"/>
      <c r="BF194" s="88" t="n"/>
      <c r="BG194" s="88" t="n"/>
      <c r="BH194" s="88" t="n"/>
      <c r="BI194" s="88" t="n"/>
      <c r="BJ194" s="88" t="n"/>
      <c r="BK194" s="88" t="n"/>
      <c r="BL194" s="88" t="n"/>
      <c r="BM194" s="88" t="n"/>
      <c r="BN194" s="88" t="n"/>
      <c r="BO194" s="88" t="n"/>
      <c r="BP194" s="88" t="n"/>
      <c r="BQ194" s="88" t="n"/>
      <c r="BR194" s="88" t="n"/>
      <c r="BS194" s="88" t="n"/>
      <c r="BT194" s="88" t="n"/>
      <c r="BU194" s="88" t="n"/>
      <c r="BV194" s="88" t="n"/>
      <c r="BW194" s="88" t="n"/>
      <c r="BX194" s="88" t="n"/>
      <c r="BY194" s="87" t="n"/>
      <c r="BZ194" s="87" t="n"/>
      <c r="CA194" s="87">
        <f>IF(CG194=1,"* La suma del número de Primera, Segunda y Tercera o más Visitas de Seguimiento debe coincidir con el Total. ","")</f>
        <v/>
      </c>
      <c r="CB194" s="87">
        <f>IF(CH194=1,"* Programa de Atención Domiciliaria a Personas con Dependencia Severa debe ser MENOR O IGUAL al Total. ","")</f>
        <v/>
      </c>
      <c r="CC194" s="87" t="n"/>
      <c r="CD194" s="87" t="n"/>
      <c r="CE194" s="87" t="n"/>
      <c r="CF194" s="87" t="n"/>
      <c r="CG194" s="87">
        <f>IF((K194+J194+L194)&lt;&gt;C194,1,0)</f>
        <v/>
      </c>
      <c r="CH194" s="87" t="n"/>
      <c r="CI194" s="87" t="n"/>
      <c r="CJ194" s="87" t="n"/>
      <c r="CK194" s="87" t="n"/>
      <c r="CL194" s="87" t="n"/>
      <c r="CM194" s="87" t="n"/>
      <c r="CN194" s="87" t="n"/>
      <c r="CO194" s="87" t="n"/>
      <c r="CP194" s="87" t="n"/>
      <c r="CQ194" s="87" t="n"/>
      <c r="CR194" s="87" t="n"/>
      <c r="CS194" s="87" t="n"/>
      <c r="CT194" s="87" t="n"/>
      <c r="CU194" s="87" t="n"/>
      <c r="CV194" s="87" t="n"/>
      <c r="CW194" s="87" t="n"/>
      <c r="CX194" s="87" t="n"/>
      <c r="CY194" s="87" t="n"/>
      <c r="CZ194" s="87" t="n"/>
      <c r="DA194" s="87" t="n"/>
      <c r="DB194" s="87" t="n"/>
      <c r="DC194" s="87" t="n"/>
      <c r="DD194" s="87" t="n"/>
      <c r="DE194" s="87" t="n"/>
      <c r="DF194" s="87" t="n"/>
      <c r="DG194" s="87" t="n"/>
      <c r="DH194" s="87" t="n"/>
      <c r="DI194" s="87" t="n"/>
      <c r="DJ194" s="87" t="n"/>
      <c r="DK194" s="87" t="n"/>
      <c r="DL194" s="87" t="n"/>
      <c r="DM194" s="87" t="n"/>
      <c r="DN194" s="87" t="n"/>
      <c r="DO194" s="87" t="n"/>
      <c r="DP194" s="87" t="n"/>
      <c r="DQ194" s="87" t="n"/>
      <c r="DR194" s="87" t="n"/>
      <c r="DS194" s="87" t="n"/>
      <c r="DT194" s="87" t="n"/>
      <c r="DU194" s="87" t="n"/>
      <c r="DV194" s="87" t="n"/>
      <c r="DW194" s="87" t="n"/>
      <c r="DX194" s="87" t="n"/>
      <c r="DY194" s="87" t="n"/>
      <c r="DZ194" s="87" t="n"/>
    </row>
    <row customHeight="1" ht="17.25" r="195" s="817">
      <c r="A195" s="328" t="inlineStr">
        <is>
          <t>FAMILIA CON NIÑO EN RIESGO VINCULAR AFECTIVO</t>
        </is>
      </c>
      <c r="B195" s="915" t="n"/>
      <c r="C195" s="578">
        <f>SUM(D195:G195)</f>
        <v/>
      </c>
      <c r="D195" s="589" t="n"/>
      <c r="E195" s="590" t="n"/>
      <c r="F195" s="590" t="n"/>
      <c r="G195" s="591" t="n"/>
      <c r="H195" s="592" t="n"/>
      <c r="I195" s="593" t="n"/>
      <c r="J195" s="594" t="n"/>
      <c r="K195" s="592" t="n"/>
      <c r="L195" s="591" t="n"/>
      <c r="M195" s="595" t="n"/>
      <c r="N195" s="587" t="n"/>
      <c r="O195" s="439">
        <f>CA195&amp;CB195</f>
        <v/>
      </c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87" t="n"/>
      <c r="Z195" s="87" t="n"/>
      <c r="AA195" s="87" t="n"/>
      <c r="AB195" s="88" t="n"/>
      <c r="AC195" s="88" t="n"/>
      <c r="AD195" s="88" t="n"/>
      <c r="AE195" s="88" t="n"/>
      <c r="AF195" s="88" t="n"/>
      <c r="AG195" s="88" t="n"/>
      <c r="AH195" s="88" t="n"/>
      <c r="AI195" s="88" t="n"/>
      <c r="AJ195" s="88" t="n"/>
      <c r="AK195" s="88" t="n"/>
      <c r="AL195" s="88" t="n"/>
      <c r="AM195" s="88" t="n"/>
      <c r="AN195" s="88" t="n"/>
      <c r="AO195" s="88" t="n"/>
      <c r="AP195" s="88" t="n"/>
      <c r="AQ195" s="88" t="n"/>
      <c r="AR195" s="88" t="n"/>
      <c r="AS195" s="88" t="n"/>
      <c r="AT195" s="88" t="n"/>
      <c r="AU195" s="88" t="n"/>
      <c r="AV195" s="88" t="n"/>
      <c r="AW195" s="88" t="n"/>
      <c r="AX195" s="88" t="n"/>
      <c r="AY195" s="88" t="n"/>
      <c r="AZ195" s="88" t="n"/>
      <c r="BA195" s="88" t="n"/>
      <c r="BB195" s="88" t="n"/>
      <c r="BC195" s="88" t="n"/>
      <c r="BD195" s="88" t="n"/>
      <c r="BE195" s="88" t="n"/>
      <c r="BF195" s="88" t="n"/>
      <c r="BG195" s="88" t="n"/>
      <c r="BH195" s="88" t="n"/>
      <c r="BI195" s="88" t="n"/>
      <c r="BJ195" s="88" t="n"/>
      <c r="BK195" s="88" t="n"/>
      <c r="BL195" s="88" t="n"/>
      <c r="BM195" s="88" t="n"/>
      <c r="BN195" s="88" t="n"/>
      <c r="BO195" s="88" t="n"/>
      <c r="BP195" s="88" t="n"/>
      <c r="BQ195" s="88" t="n"/>
      <c r="BR195" s="88" t="n"/>
      <c r="BS195" s="88" t="n"/>
      <c r="BT195" s="88" t="n"/>
      <c r="BU195" s="88" t="n"/>
      <c r="BV195" s="88" t="n"/>
      <c r="BW195" s="88" t="n"/>
      <c r="BX195" s="88" t="n"/>
      <c r="BY195" s="87" t="n"/>
      <c r="BZ195" s="87" t="n"/>
      <c r="CA195" s="87">
        <f>IF(CG195=1,"* La suma del número de Primera, Segunda y Tercera o más Visitas de Seguimiento debe coincidir con el Total. ","")</f>
        <v/>
      </c>
      <c r="CB195" s="87">
        <f>IF(CH195=1,"* Programa de Atención Domiciliaria a Personas con Dependencia Severa debe ser MENOR O IGUAL al Total. ","")</f>
        <v/>
      </c>
      <c r="CC195" s="87" t="n"/>
      <c r="CD195" s="87" t="n"/>
      <c r="CE195" s="87" t="n"/>
      <c r="CF195" s="87" t="n"/>
      <c r="CG195" s="87">
        <f>IF((K195+J195+L195)&lt;&gt;C195,1,0)</f>
        <v/>
      </c>
      <c r="CH195" s="87" t="n"/>
      <c r="CI195" s="87" t="n"/>
      <c r="CJ195" s="87" t="n"/>
      <c r="CK195" s="87" t="n"/>
      <c r="CL195" s="87" t="n"/>
      <c r="CM195" s="87" t="n"/>
      <c r="CN195" s="87" t="n"/>
      <c r="CO195" s="87" t="n"/>
      <c r="CP195" s="87" t="n"/>
      <c r="CQ195" s="87" t="n"/>
      <c r="CR195" s="87" t="n"/>
      <c r="CS195" s="87" t="n"/>
      <c r="CT195" s="87" t="n"/>
      <c r="CU195" s="87" t="n"/>
      <c r="CV195" s="87" t="n"/>
      <c r="CW195" s="87" t="n"/>
      <c r="CX195" s="87" t="n"/>
      <c r="CY195" s="87" t="n"/>
      <c r="CZ195" s="87" t="n"/>
      <c r="DA195" s="87" t="n"/>
      <c r="DB195" s="87" t="n"/>
      <c r="DC195" s="87" t="n"/>
      <c r="DD195" s="87" t="n"/>
      <c r="DE195" s="87" t="n"/>
      <c r="DF195" s="87" t="n"/>
      <c r="DG195" s="87" t="n"/>
      <c r="DH195" s="87" t="n"/>
      <c r="DI195" s="87" t="n"/>
      <c r="DJ195" s="87" t="n"/>
      <c r="DK195" s="87" t="n"/>
      <c r="DL195" s="87" t="n"/>
      <c r="DM195" s="87" t="n"/>
      <c r="DN195" s="87" t="n"/>
      <c r="DO195" s="87" t="n"/>
      <c r="DP195" s="87" t="n"/>
      <c r="DQ195" s="87" t="n"/>
      <c r="DR195" s="87" t="n"/>
      <c r="DS195" s="87" t="n"/>
      <c r="DT195" s="87" t="n"/>
      <c r="DU195" s="87" t="n"/>
      <c r="DV195" s="87" t="n"/>
      <c r="DW195" s="87" t="n"/>
      <c r="DX195" s="87" t="n"/>
      <c r="DY195" s="87" t="n"/>
      <c r="DZ195" s="87" t="n"/>
    </row>
    <row customHeight="1" ht="25.5" r="196" s="817">
      <c r="A196" s="328" t="inlineStr">
        <is>
          <t>FAMILIA CON NIÑO &lt; 7 MESES CON SCORE DE RIESGO MODERADO DE MORIR POR NEUMONÍA</t>
        </is>
      </c>
      <c r="B196" s="915" t="n"/>
      <c r="C196" s="578">
        <f>SUM(D196:G196)</f>
        <v/>
      </c>
      <c r="D196" s="589" t="n"/>
      <c r="E196" s="590" t="n"/>
      <c r="F196" s="590" t="n"/>
      <c r="G196" s="591" t="n"/>
      <c r="H196" s="592" t="n"/>
      <c r="I196" s="593" t="n"/>
      <c r="J196" s="594" t="n"/>
      <c r="K196" s="592" t="n"/>
      <c r="L196" s="591" t="n"/>
      <c r="M196" s="595" t="n"/>
      <c r="N196" s="587" t="n"/>
      <c r="O196" s="439">
        <f>CA196&amp;CB196</f>
        <v/>
      </c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87" t="n"/>
      <c r="Z196" s="87" t="n"/>
      <c r="AA196" s="87" t="n"/>
      <c r="AB196" s="88" t="n"/>
      <c r="AC196" s="88" t="n"/>
      <c r="AD196" s="88" t="n"/>
      <c r="AE196" s="88" t="n"/>
      <c r="AF196" s="88" t="n"/>
      <c r="AG196" s="88" t="n"/>
      <c r="AH196" s="88" t="n"/>
      <c r="AI196" s="88" t="n"/>
      <c r="AJ196" s="88" t="n"/>
      <c r="AK196" s="88" t="n"/>
      <c r="AL196" s="88" t="n"/>
      <c r="AM196" s="88" t="n"/>
      <c r="AN196" s="88" t="n"/>
      <c r="AO196" s="88" t="n"/>
      <c r="AP196" s="88" t="n"/>
      <c r="AQ196" s="88" t="n"/>
      <c r="AR196" s="88" t="n"/>
      <c r="AS196" s="88" t="n"/>
      <c r="AT196" s="88" t="n"/>
      <c r="AU196" s="88" t="n"/>
      <c r="AV196" s="88" t="n"/>
      <c r="AW196" s="88" t="n"/>
      <c r="AX196" s="88" t="n"/>
      <c r="AY196" s="88" t="n"/>
      <c r="AZ196" s="88" t="n"/>
      <c r="BA196" s="88" t="n"/>
      <c r="BB196" s="88" t="n"/>
      <c r="BC196" s="88" t="n"/>
      <c r="BD196" s="88" t="n"/>
      <c r="BE196" s="88" t="n"/>
      <c r="BF196" s="88" t="n"/>
      <c r="BG196" s="88" t="n"/>
      <c r="BH196" s="88" t="n"/>
      <c r="BI196" s="88" t="n"/>
      <c r="BJ196" s="88" t="n"/>
      <c r="BK196" s="88" t="n"/>
      <c r="BL196" s="88" t="n"/>
      <c r="BM196" s="88" t="n"/>
      <c r="BN196" s="88" t="n"/>
      <c r="BO196" s="88" t="n"/>
      <c r="BP196" s="88" t="n"/>
      <c r="BQ196" s="88" t="n"/>
      <c r="BR196" s="88" t="n"/>
      <c r="BS196" s="88" t="n"/>
      <c r="BT196" s="88" t="n"/>
      <c r="BU196" s="88" t="n"/>
      <c r="BV196" s="88" t="n"/>
      <c r="BW196" s="88" t="n"/>
      <c r="BX196" s="88" t="n"/>
      <c r="BY196" s="87" t="n"/>
      <c r="BZ196" s="87" t="n"/>
      <c r="CA196" s="87">
        <f>IF(CG196=1,"* La suma del número de Primera, Segunda y Tercera o más Visitas de Seguimiento debe coincidir con el Total. ","")</f>
        <v/>
      </c>
      <c r="CB196" s="87">
        <f>IF(CH196=1,"* Programa de Atención Domiciliaria a Personas con Dependencia Severa debe ser MENOR O IGUAL al Total. ","")</f>
        <v/>
      </c>
      <c r="CC196" s="87" t="n"/>
      <c r="CD196" s="87" t="n"/>
      <c r="CE196" s="87" t="n"/>
      <c r="CF196" s="87" t="n"/>
      <c r="CG196" s="87">
        <f>IF((K196+J196+L196)&lt;&gt;C196,1,0)</f>
        <v/>
      </c>
      <c r="CH196" s="87" t="n"/>
      <c r="CI196" s="87" t="n"/>
      <c r="CJ196" s="87" t="n"/>
      <c r="CK196" s="87" t="n"/>
      <c r="CL196" s="87" t="n"/>
      <c r="CM196" s="87" t="n"/>
      <c r="CN196" s="87" t="n"/>
      <c r="CO196" s="87" t="n"/>
      <c r="CP196" s="87" t="n"/>
      <c r="CQ196" s="87" t="n"/>
      <c r="CR196" s="87" t="n"/>
      <c r="CS196" s="87" t="n"/>
      <c r="CT196" s="87" t="n"/>
      <c r="CU196" s="87" t="n"/>
      <c r="CV196" s="87" t="n"/>
      <c r="CW196" s="87" t="n"/>
      <c r="CX196" s="87" t="n"/>
      <c r="CY196" s="87" t="n"/>
      <c r="CZ196" s="87" t="n"/>
      <c r="DA196" s="87" t="n"/>
      <c r="DB196" s="87" t="n"/>
      <c r="DC196" s="87" t="n"/>
      <c r="DD196" s="87" t="n"/>
      <c r="DE196" s="87" t="n"/>
      <c r="DF196" s="87" t="n"/>
      <c r="DG196" s="87" t="n"/>
      <c r="DH196" s="87" t="n"/>
      <c r="DI196" s="87" t="n"/>
      <c r="DJ196" s="87" t="n"/>
      <c r="DK196" s="87" t="n"/>
      <c r="DL196" s="87" t="n"/>
      <c r="DM196" s="87" t="n"/>
      <c r="DN196" s="87" t="n"/>
      <c r="DO196" s="87" t="n"/>
      <c r="DP196" s="87" t="n"/>
      <c r="DQ196" s="87" t="n"/>
      <c r="DR196" s="87" t="n"/>
      <c r="DS196" s="87" t="n"/>
      <c r="DT196" s="87" t="n"/>
      <c r="DU196" s="87" t="n"/>
      <c r="DV196" s="87" t="n"/>
      <c r="DW196" s="87" t="n"/>
      <c r="DX196" s="87" t="n"/>
      <c r="DY196" s="87" t="n"/>
      <c r="DZ196" s="87" t="n"/>
    </row>
    <row customHeight="1" ht="27" r="197" s="817">
      <c r="A197" s="328" t="inlineStr">
        <is>
          <t>FAMILIA CON NIÑO &lt; 7 MESES CON SCORE DE RIESGO GRAVE DE MORIR POR NEUMONÍA</t>
        </is>
      </c>
      <c r="B197" s="915" t="n"/>
      <c r="C197" s="578">
        <f>SUM(D197:G197)</f>
        <v/>
      </c>
      <c r="D197" s="589" t="n"/>
      <c r="E197" s="590" t="n"/>
      <c r="F197" s="590" t="n"/>
      <c r="G197" s="591" t="n"/>
      <c r="H197" s="592" t="n"/>
      <c r="I197" s="593" t="n"/>
      <c r="J197" s="594" t="n"/>
      <c r="K197" s="592" t="n"/>
      <c r="L197" s="591" t="n"/>
      <c r="M197" s="595" t="n"/>
      <c r="N197" s="587" t="n"/>
      <c r="O197" s="439">
        <f>CA197&amp;CB197</f>
        <v/>
      </c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87" t="n"/>
      <c r="Z197" s="87" t="n"/>
      <c r="AA197" s="87" t="n"/>
      <c r="AB197" s="88" t="n"/>
      <c r="AC197" s="88" t="n"/>
      <c r="AD197" s="88" t="n"/>
      <c r="AE197" s="88" t="n"/>
      <c r="AF197" s="88" t="n"/>
      <c r="AG197" s="88" t="n"/>
      <c r="AH197" s="88" t="n"/>
      <c r="AI197" s="88" t="n"/>
      <c r="AJ197" s="88" t="n"/>
      <c r="AK197" s="88" t="n"/>
      <c r="AL197" s="88" t="n"/>
      <c r="AM197" s="88" t="n"/>
      <c r="AN197" s="88" t="n"/>
      <c r="AO197" s="88" t="n"/>
      <c r="AP197" s="88" t="n"/>
      <c r="AQ197" s="88" t="n"/>
      <c r="AR197" s="88" t="n"/>
      <c r="AS197" s="88" t="n"/>
      <c r="AT197" s="88" t="n"/>
      <c r="AU197" s="88" t="n"/>
      <c r="AV197" s="88" t="n"/>
      <c r="AW197" s="88" t="n"/>
      <c r="AX197" s="88" t="n"/>
      <c r="AY197" s="88" t="n"/>
      <c r="AZ197" s="88" t="n"/>
      <c r="BA197" s="88" t="n"/>
      <c r="BB197" s="88" t="n"/>
      <c r="BC197" s="88" t="n"/>
      <c r="BD197" s="88" t="n"/>
      <c r="BE197" s="88" t="n"/>
      <c r="BF197" s="88" t="n"/>
      <c r="BG197" s="88" t="n"/>
      <c r="BH197" s="88" t="n"/>
      <c r="BI197" s="88" t="n"/>
      <c r="BJ197" s="88" t="n"/>
      <c r="BK197" s="88" t="n"/>
      <c r="BL197" s="88" t="n"/>
      <c r="BM197" s="88" t="n"/>
      <c r="BN197" s="88" t="n"/>
      <c r="BO197" s="88" t="n"/>
      <c r="BP197" s="88" t="n"/>
      <c r="BQ197" s="88" t="n"/>
      <c r="BR197" s="88" t="n"/>
      <c r="BS197" s="88" t="n"/>
      <c r="BT197" s="88" t="n"/>
      <c r="BU197" s="88" t="n"/>
      <c r="BV197" s="88" t="n"/>
      <c r="BW197" s="88" t="n"/>
      <c r="BX197" s="88" t="n"/>
      <c r="BY197" s="87" t="n"/>
      <c r="BZ197" s="87" t="n"/>
      <c r="CA197" s="87">
        <f>IF(CG197=1,"* La suma del número de Primera, Segunda y Tercera o más Visitas de Seguimiento debe coincidir con el Total. ","")</f>
        <v/>
      </c>
      <c r="CB197" s="87">
        <f>IF(CH197=1,"* Programa de Atención Domiciliaria a Personas con Dependencia Severa debe ser MENOR O IGUAL al Total. ","")</f>
        <v/>
      </c>
      <c r="CC197" s="87" t="n"/>
      <c r="CD197" s="87" t="n"/>
      <c r="CE197" s="87" t="n"/>
      <c r="CF197" s="87" t="n"/>
      <c r="CG197" s="87">
        <f>IF((K197+J197+L197)&lt;&gt;C197,1,0)</f>
        <v/>
      </c>
      <c r="CH197" s="87" t="n"/>
      <c r="CI197" s="87" t="n"/>
      <c r="CJ197" s="87" t="n"/>
      <c r="CK197" s="87" t="n"/>
      <c r="CL197" s="87" t="n"/>
      <c r="CM197" s="87" t="n"/>
      <c r="CN197" s="87" t="n"/>
      <c r="CO197" s="87" t="n"/>
      <c r="CP197" s="87" t="n"/>
      <c r="CQ197" s="87" t="n"/>
      <c r="CR197" s="87" t="n"/>
      <c r="CS197" s="87" t="n"/>
      <c r="CT197" s="87" t="n"/>
      <c r="CU197" s="87" t="n"/>
      <c r="CV197" s="87" t="n"/>
      <c r="CW197" s="87" t="n"/>
      <c r="CX197" s="87" t="n"/>
      <c r="CY197" s="87" t="n"/>
      <c r="CZ197" s="87" t="n"/>
      <c r="DA197" s="87" t="n"/>
      <c r="DB197" s="87" t="n"/>
      <c r="DC197" s="87" t="n"/>
      <c r="DD197" s="87" t="n"/>
      <c r="DE197" s="87" t="n"/>
      <c r="DF197" s="87" t="n"/>
      <c r="DG197" s="87" t="n"/>
      <c r="DH197" s="87" t="n"/>
      <c r="DI197" s="87" t="n"/>
      <c r="DJ197" s="87" t="n"/>
      <c r="DK197" s="87" t="n"/>
      <c r="DL197" s="87" t="n"/>
      <c r="DM197" s="87" t="n"/>
      <c r="DN197" s="87" t="n"/>
      <c r="DO197" s="87" t="n"/>
      <c r="DP197" s="87" t="n"/>
      <c r="DQ197" s="87" t="n"/>
      <c r="DR197" s="87" t="n"/>
      <c r="DS197" s="87" t="n"/>
      <c r="DT197" s="87" t="n"/>
      <c r="DU197" s="87" t="n"/>
      <c r="DV197" s="87" t="n"/>
      <c r="DW197" s="87" t="n"/>
      <c r="DX197" s="87" t="n"/>
      <c r="DY197" s="87" t="n"/>
      <c r="DZ197" s="87" t="n"/>
    </row>
    <row customHeight="1" ht="22.5" r="198" s="817">
      <c r="A198" s="328" t="inlineStr">
        <is>
          <t>FAMILIA CON NIÑO CON PROBLEMA RESPIRATORIO CRÓNICO O NO CONTROLADO</t>
        </is>
      </c>
      <c r="B198" s="915" t="n"/>
      <c r="C198" s="578">
        <f>SUM(D198:G198)</f>
        <v/>
      </c>
      <c r="D198" s="589" t="n"/>
      <c r="E198" s="590" t="n"/>
      <c r="F198" s="590" t="n"/>
      <c r="G198" s="591" t="n"/>
      <c r="H198" s="592" t="n"/>
      <c r="I198" s="593" t="n"/>
      <c r="J198" s="594" t="n"/>
      <c r="K198" s="592" t="n"/>
      <c r="L198" s="591" t="n"/>
      <c r="M198" s="595" t="n"/>
      <c r="N198" s="587" t="n"/>
      <c r="O198" s="439">
        <f>CA198&amp;CB198</f>
        <v/>
      </c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87" t="n"/>
      <c r="Z198" s="87" t="n"/>
      <c r="AA198" s="87" t="n"/>
      <c r="AB198" s="88" t="n"/>
      <c r="AC198" s="88" t="n"/>
      <c r="AD198" s="88" t="n"/>
      <c r="AE198" s="88" t="n"/>
      <c r="AF198" s="88" t="n"/>
      <c r="AG198" s="88" t="n"/>
      <c r="AH198" s="88" t="n"/>
      <c r="AI198" s="88" t="n"/>
      <c r="AJ198" s="88" t="n"/>
      <c r="AK198" s="88" t="n"/>
      <c r="AL198" s="88" t="n"/>
      <c r="AM198" s="88" t="n"/>
      <c r="AN198" s="88" t="n"/>
      <c r="AO198" s="88" t="n"/>
      <c r="AP198" s="88" t="n"/>
      <c r="AQ198" s="88" t="n"/>
      <c r="AR198" s="88" t="n"/>
      <c r="AS198" s="88" t="n"/>
      <c r="AT198" s="88" t="n"/>
      <c r="AU198" s="88" t="n"/>
      <c r="AV198" s="88" t="n"/>
      <c r="AW198" s="88" t="n"/>
      <c r="AX198" s="88" t="n"/>
      <c r="AY198" s="88" t="n"/>
      <c r="AZ198" s="88" t="n"/>
      <c r="BA198" s="88" t="n"/>
      <c r="BB198" s="88" t="n"/>
      <c r="BC198" s="88" t="n"/>
      <c r="BD198" s="88" t="n"/>
      <c r="BE198" s="88" t="n"/>
      <c r="BF198" s="88" t="n"/>
      <c r="BG198" s="88" t="n"/>
      <c r="BH198" s="88" t="n"/>
      <c r="BI198" s="88" t="n"/>
      <c r="BJ198" s="88" t="n"/>
      <c r="BK198" s="88" t="n"/>
      <c r="BL198" s="88" t="n"/>
      <c r="BM198" s="88" t="n"/>
      <c r="BN198" s="88" t="n"/>
      <c r="BO198" s="88" t="n"/>
      <c r="BP198" s="88" t="n"/>
      <c r="BQ198" s="88" t="n"/>
      <c r="BR198" s="88" t="n"/>
      <c r="BS198" s="88" t="n"/>
      <c r="BT198" s="88" t="n"/>
      <c r="BU198" s="88" t="n"/>
      <c r="BV198" s="88" t="n"/>
      <c r="BW198" s="88" t="n"/>
      <c r="BX198" s="88" t="n"/>
      <c r="BY198" s="87" t="n"/>
      <c r="BZ198" s="87" t="n"/>
      <c r="CA198" s="87">
        <f>IF(CG198=1,"* La suma del número de Primera, Segunda y Tercera o más Visitas de Seguimiento debe coincidir con el Total. ","")</f>
        <v/>
      </c>
      <c r="CB198" s="87">
        <f>IF(CH198=1,"* Programa de Atención Domiciliaria a Personas con Dependencia Severa debe ser MENOR O IGUAL al Total. ","")</f>
        <v/>
      </c>
      <c r="CC198" s="87" t="n"/>
      <c r="CD198" s="87" t="n"/>
      <c r="CE198" s="87" t="n"/>
      <c r="CF198" s="87" t="n"/>
      <c r="CG198" s="87">
        <f>IF((K198+J198+L198)&lt;&gt;C198,1,0)</f>
        <v/>
      </c>
      <c r="CH198" s="87" t="n"/>
      <c r="CI198" s="87" t="n"/>
      <c r="CJ198" s="87" t="n"/>
      <c r="CK198" s="87" t="n"/>
      <c r="CL198" s="87" t="n"/>
      <c r="CM198" s="87" t="n"/>
      <c r="CN198" s="87" t="n"/>
      <c r="CO198" s="87" t="n"/>
      <c r="CP198" s="87" t="n"/>
      <c r="CQ198" s="87" t="n"/>
      <c r="CR198" s="87" t="n"/>
      <c r="CS198" s="87" t="n"/>
      <c r="CT198" s="87" t="n"/>
      <c r="CU198" s="87" t="n"/>
      <c r="CV198" s="87" t="n"/>
      <c r="CW198" s="87" t="n"/>
      <c r="CX198" s="87" t="n"/>
      <c r="CY198" s="87" t="n"/>
      <c r="CZ198" s="87" t="n"/>
      <c r="DA198" s="87" t="n"/>
      <c r="DB198" s="87" t="n"/>
      <c r="DC198" s="87" t="n"/>
      <c r="DD198" s="87" t="n"/>
      <c r="DE198" s="87" t="n"/>
      <c r="DF198" s="87" t="n"/>
      <c r="DG198" s="87" t="n"/>
      <c r="DH198" s="87" t="n"/>
      <c r="DI198" s="87" t="n"/>
      <c r="DJ198" s="87" t="n"/>
      <c r="DK198" s="87" t="n"/>
      <c r="DL198" s="87" t="n"/>
      <c r="DM198" s="87" t="n"/>
      <c r="DN198" s="87" t="n"/>
      <c r="DO198" s="87" t="n"/>
      <c r="DP198" s="87" t="n"/>
      <c r="DQ198" s="87" t="n"/>
      <c r="DR198" s="87" t="n"/>
      <c r="DS198" s="87" t="n"/>
      <c r="DT198" s="87" t="n"/>
      <c r="DU198" s="87" t="n"/>
      <c r="DV198" s="87" t="n"/>
      <c r="DW198" s="87" t="n"/>
      <c r="DX198" s="87" t="n"/>
      <c r="DY198" s="87" t="n"/>
      <c r="DZ198" s="87" t="n"/>
    </row>
    <row customHeight="1" ht="17.25" r="199" s="817">
      <c r="A199" s="328" t="inlineStr">
        <is>
          <t>FAMILIA CON NIÑO MALNUTRIDO</t>
        </is>
      </c>
      <c r="B199" s="915" t="n"/>
      <c r="C199" s="578">
        <f>SUM(D199:G199)</f>
        <v/>
      </c>
      <c r="D199" s="589" t="n"/>
      <c r="E199" s="590" t="n"/>
      <c r="F199" s="590" t="n"/>
      <c r="G199" s="591" t="n"/>
      <c r="H199" s="592" t="n"/>
      <c r="I199" s="593" t="n"/>
      <c r="J199" s="594" t="n"/>
      <c r="K199" s="592" t="n"/>
      <c r="L199" s="591" t="n"/>
      <c r="M199" s="595" t="n"/>
      <c r="N199" s="587" t="n"/>
      <c r="O199" s="439">
        <f>CA199&amp;CB199</f>
        <v/>
      </c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87" t="n"/>
      <c r="Z199" s="87" t="n"/>
      <c r="AA199" s="87" t="n"/>
      <c r="AB199" s="88" t="n"/>
      <c r="AC199" s="88" t="n"/>
      <c r="AD199" s="88" t="n"/>
      <c r="AE199" s="88" t="n"/>
      <c r="AF199" s="88" t="n"/>
      <c r="AG199" s="88" t="n"/>
      <c r="AH199" s="88" t="n"/>
      <c r="AI199" s="88" t="n"/>
      <c r="AJ199" s="88" t="n"/>
      <c r="AK199" s="88" t="n"/>
      <c r="AL199" s="88" t="n"/>
      <c r="AM199" s="88" t="n"/>
      <c r="AN199" s="88" t="n"/>
      <c r="AO199" s="88" t="n"/>
      <c r="AP199" s="88" t="n"/>
      <c r="AQ199" s="88" t="n"/>
      <c r="AR199" s="88" t="n"/>
      <c r="AS199" s="88" t="n"/>
      <c r="AT199" s="88" t="n"/>
      <c r="AU199" s="88" t="n"/>
      <c r="AV199" s="88" t="n"/>
      <c r="AW199" s="88" t="n"/>
      <c r="AX199" s="88" t="n"/>
      <c r="AY199" s="88" t="n"/>
      <c r="AZ199" s="88" t="n"/>
      <c r="BA199" s="88" t="n"/>
      <c r="BB199" s="88" t="n"/>
      <c r="BC199" s="88" t="n"/>
      <c r="BD199" s="88" t="n"/>
      <c r="BE199" s="88" t="n"/>
      <c r="BF199" s="88" t="n"/>
      <c r="BG199" s="88" t="n"/>
      <c r="BH199" s="88" t="n"/>
      <c r="BI199" s="88" t="n"/>
      <c r="BJ199" s="88" t="n"/>
      <c r="BK199" s="88" t="n"/>
      <c r="BL199" s="88" t="n"/>
      <c r="BM199" s="88" t="n"/>
      <c r="BN199" s="88" t="n"/>
      <c r="BO199" s="88" t="n"/>
      <c r="BP199" s="88" t="n"/>
      <c r="BQ199" s="88" t="n"/>
      <c r="BR199" s="88" t="n"/>
      <c r="BS199" s="88" t="n"/>
      <c r="BT199" s="88" t="n"/>
      <c r="BU199" s="88" t="n"/>
      <c r="BV199" s="88" t="n"/>
      <c r="BW199" s="88" t="n"/>
      <c r="BX199" s="88" t="n"/>
      <c r="BY199" s="87" t="n"/>
      <c r="BZ199" s="87" t="n"/>
      <c r="CA199" s="87">
        <f>IF(CG199=1,"* La suma del número de Primera, Segunda y Tercera o más Visitas de Seguimiento debe coincidir con el Total. ","")</f>
        <v/>
      </c>
      <c r="CB199" s="87">
        <f>IF(CH199=1,"* Programa de Atención Domiciliaria a Personas con Dependencia Severa debe ser MENOR O IGUAL al Total. ","")</f>
        <v/>
      </c>
      <c r="CC199" s="87" t="n"/>
      <c r="CD199" s="87" t="n"/>
      <c r="CE199" s="87" t="n"/>
      <c r="CF199" s="87" t="n"/>
      <c r="CG199" s="87">
        <f>IF((K199+J199+L199)&lt;&gt;C199,1,0)</f>
        <v/>
      </c>
      <c r="CH199" s="87" t="n"/>
      <c r="CI199" s="87" t="n"/>
      <c r="CJ199" s="87" t="n"/>
      <c r="CK199" s="87" t="n"/>
      <c r="CL199" s="87" t="n"/>
      <c r="CM199" s="87" t="n"/>
      <c r="CN199" s="87" t="n"/>
      <c r="CO199" s="87" t="n"/>
      <c r="CP199" s="87" t="n"/>
      <c r="CQ199" s="87" t="n"/>
      <c r="CR199" s="87" t="n"/>
      <c r="CS199" s="87" t="n"/>
      <c r="CT199" s="87" t="n"/>
      <c r="CU199" s="87" t="n"/>
      <c r="CV199" s="87" t="n"/>
      <c r="CW199" s="87" t="n"/>
      <c r="CX199" s="87" t="n"/>
      <c r="CY199" s="87" t="n"/>
      <c r="CZ199" s="87" t="n"/>
      <c r="DA199" s="87" t="n"/>
      <c r="DB199" s="87" t="n"/>
      <c r="DC199" s="87" t="n"/>
      <c r="DD199" s="87" t="n"/>
      <c r="DE199" s="87" t="n"/>
      <c r="DF199" s="87" t="n"/>
      <c r="DG199" s="87" t="n"/>
      <c r="DH199" s="87" t="n"/>
      <c r="DI199" s="87" t="n"/>
      <c r="DJ199" s="87" t="n"/>
      <c r="DK199" s="87" t="n"/>
      <c r="DL199" s="87" t="n"/>
      <c r="DM199" s="87" t="n"/>
      <c r="DN199" s="87" t="n"/>
      <c r="DO199" s="87" t="n"/>
      <c r="DP199" s="87" t="n"/>
      <c r="DQ199" s="87" t="n"/>
      <c r="DR199" s="87" t="n"/>
      <c r="DS199" s="87" t="n"/>
      <c r="DT199" s="87" t="n"/>
      <c r="DU199" s="87" t="n"/>
      <c r="DV199" s="87" t="n"/>
      <c r="DW199" s="87" t="n"/>
      <c r="DX199" s="87" t="n"/>
      <c r="DY199" s="87" t="n"/>
      <c r="DZ199" s="87" t="n"/>
    </row>
    <row customHeight="1" ht="23.25" r="200" s="817">
      <c r="A200" s="502" t="inlineStr">
        <is>
          <t>FAMILIA CON NIÑO CON RIESGO PSICOSOCIAL (EXCLUYE VINCULAR AFECTIVO)</t>
        </is>
      </c>
      <c r="B200" s="861" t="n"/>
      <c r="C200" s="578">
        <f>SUM(D200:G200)</f>
        <v/>
      </c>
      <c r="D200" s="589" t="n"/>
      <c r="E200" s="590" t="n"/>
      <c r="F200" s="590" t="n"/>
      <c r="G200" s="591" t="n"/>
      <c r="H200" s="592" t="n"/>
      <c r="I200" s="593" t="n"/>
      <c r="J200" s="594" t="n"/>
      <c r="K200" s="592" t="n"/>
      <c r="L200" s="591" t="n"/>
      <c r="M200" s="596" t="n"/>
      <c r="N200" s="587" t="n"/>
      <c r="O200" s="439">
        <f>CA200&amp;CB200</f>
        <v/>
      </c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87" t="n"/>
      <c r="Z200" s="87" t="n"/>
      <c r="AA200" s="87" t="n"/>
      <c r="AB200" s="88" t="n"/>
      <c r="AC200" s="88" t="n"/>
      <c r="AD200" s="88" t="n"/>
      <c r="AE200" s="88" t="n"/>
      <c r="AF200" s="88" t="n"/>
      <c r="AG200" s="88" t="n"/>
      <c r="AH200" s="88" t="n"/>
      <c r="AI200" s="88" t="n"/>
      <c r="AJ200" s="88" t="n"/>
      <c r="AK200" s="88" t="n"/>
      <c r="AL200" s="88" t="n"/>
      <c r="AM200" s="88" t="n"/>
      <c r="AN200" s="88" t="n"/>
      <c r="AO200" s="88" t="n"/>
      <c r="AP200" s="88" t="n"/>
      <c r="AQ200" s="88" t="n"/>
      <c r="AR200" s="88" t="n"/>
      <c r="AS200" s="88" t="n"/>
      <c r="AT200" s="88" t="n"/>
      <c r="AU200" s="88" t="n"/>
      <c r="AV200" s="88" t="n"/>
      <c r="AW200" s="88" t="n"/>
      <c r="AX200" s="88" t="n"/>
      <c r="AY200" s="88" t="n"/>
      <c r="AZ200" s="88" t="n"/>
      <c r="BA200" s="88" t="n"/>
      <c r="BB200" s="88" t="n"/>
      <c r="BC200" s="88" t="n"/>
      <c r="BD200" s="88" t="n"/>
      <c r="BE200" s="88" t="n"/>
      <c r="BF200" s="88" t="n"/>
      <c r="BG200" s="88" t="n"/>
      <c r="BH200" s="88" t="n"/>
      <c r="BI200" s="88" t="n"/>
      <c r="BJ200" s="88" t="n"/>
      <c r="BK200" s="88" t="n"/>
      <c r="BL200" s="88" t="n"/>
      <c r="BM200" s="88" t="n"/>
      <c r="BN200" s="88" t="n"/>
      <c r="BO200" s="88" t="n"/>
      <c r="BP200" s="88" t="n"/>
      <c r="BQ200" s="88" t="n"/>
      <c r="BR200" s="88" t="n"/>
      <c r="BS200" s="88" t="n"/>
      <c r="BT200" s="88" t="n"/>
      <c r="BU200" s="88" t="n"/>
      <c r="BV200" s="88" t="n"/>
      <c r="BW200" s="88" t="n"/>
      <c r="BX200" s="88" t="n"/>
      <c r="BY200" s="87" t="n"/>
      <c r="BZ200" s="87" t="n"/>
      <c r="CA200" s="87">
        <f>IF(CG200=1,"* La suma del número de Primera, Segunda y Tercera o más Visitas de Seguimiento debe coincidir con el Total. ","")</f>
        <v/>
      </c>
      <c r="CB200" s="87">
        <f>IF(CH200=1,"* Programa de Atención Domiciliaria a Personas con Dependencia Severa debe ser MENOR O IGUAL al Total. ","")</f>
        <v/>
      </c>
      <c r="CC200" s="87" t="n"/>
      <c r="CD200" s="87" t="n"/>
      <c r="CE200" s="87" t="n"/>
      <c r="CF200" s="87" t="n"/>
      <c r="CG200" s="87">
        <f>IF((K200+J200+L200)&lt;&gt;C200,1,0)</f>
        <v/>
      </c>
      <c r="CH200" s="87">
        <f>IF(M200&gt;C200,1,0)</f>
        <v/>
      </c>
      <c r="CI200" s="87" t="n"/>
      <c r="CJ200" s="87" t="n"/>
      <c r="CK200" s="87" t="n"/>
      <c r="CL200" s="87" t="n"/>
      <c r="CM200" s="87" t="n"/>
      <c r="CN200" s="87" t="n"/>
      <c r="CO200" s="87" t="n"/>
      <c r="CP200" s="87" t="n"/>
      <c r="CQ200" s="87" t="n"/>
      <c r="CR200" s="87" t="n"/>
      <c r="CS200" s="87" t="n"/>
      <c r="CT200" s="87" t="n"/>
      <c r="CU200" s="87" t="n"/>
      <c r="CV200" s="87" t="n"/>
      <c r="CW200" s="87" t="n"/>
      <c r="CX200" s="87" t="n"/>
      <c r="CY200" s="87" t="n"/>
      <c r="CZ200" s="87" t="n"/>
      <c r="DA200" s="87" t="n"/>
      <c r="DB200" s="87" t="n"/>
      <c r="DC200" s="87" t="n"/>
      <c r="DD200" s="87" t="n"/>
      <c r="DE200" s="87" t="n"/>
      <c r="DF200" s="87" t="n"/>
      <c r="DG200" s="87" t="n"/>
      <c r="DH200" s="87" t="n"/>
      <c r="DI200" s="87" t="n"/>
      <c r="DJ200" s="87" t="n"/>
      <c r="DK200" s="87" t="n"/>
      <c r="DL200" s="87" t="n"/>
      <c r="DM200" s="87" t="n"/>
      <c r="DN200" s="87" t="n"/>
      <c r="DO200" s="87" t="n"/>
      <c r="DP200" s="87" t="n"/>
      <c r="DQ200" s="87" t="n"/>
      <c r="DR200" s="87" t="n"/>
      <c r="DS200" s="87" t="n"/>
      <c r="DT200" s="87" t="n"/>
      <c r="DU200" s="87" t="n"/>
      <c r="DV200" s="87" t="n"/>
      <c r="DW200" s="87" t="n"/>
      <c r="DX200" s="87" t="n"/>
      <c r="DY200" s="87" t="n"/>
      <c r="DZ200" s="87" t="n"/>
    </row>
    <row customHeight="1" ht="24" r="201" s="817">
      <c r="A201" s="916" t="inlineStr">
        <is>
          <t>FAMILIA CON NIÑOS/AS DE 5 A 9 AÑOS CON PROBLEMAS Y/O TRASTORNOS DE SALUD MENTAL</t>
        </is>
      </c>
      <c r="B201" s="870" t="n"/>
      <c r="C201" s="598">
        <f>SUM(D201:G201)</f>
        <v/>
      </c>
      <c r="D201" s="599" t="n"/>
      <c r="E201" s="600" t="n"/>
      <c r="F201" s="600" t="n"/>
      <c r="G201" s="601" t="n"/>
      <c r="H201" s="602" t="n"/>
      <c r="I201" s="602" t="n"/>
      <c r="J201" s="599" t="n"/>
      <c r="K201" s="603" t="n"/>
      <c r="L201" s="601" t="n"/>
      <c r="M201" s="604" t="n"/>
      <c r="N201" s="605" t="n"/>
      <c r="O201" s="439">
        <f>CA201&amp;CB201</f>
        <v/>
      </c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87" t="n"/>
      <c r="Z201" s="87" t="n"/>
      <c r="AA201" s="87" t="n"/>
      <c r="AB201" s="88" t="n"/>
      <c r="AC201" s="88" t="n"/>
      <c r="AD201" s="88" t="n"/>
      <c r="AE201" s="88" t="n"/>
      <c r="AF201" s="88" t="n"/>
      <c r="AG201" s="88" t="n"/>
      <c r="AH201" s="88" t="n"/>
      <c r="AI201" s="88" t="n"/>
      <c r="AJ201" s="88" t="n"/>
      <c r="AK201" s="88" t="n"/>
      <c r="AL201" s="88" t="n"/>
      <c r="AM201" s="88" t="n"/>
      <c r="AN201" s="88" t="n"/>
      <c r="AO201" s="88" t="n"/>
      <c r="AP201" s="88" t="n"/>
      <c r="AQ201" s="88" t="n"/>
      <c r="AR201" s="88" t="n"/>
      <c r="AS201" s="88" t="n"/>
      <c r="AT201" s="88" t="n"/>
      <c r="AU201" s="88" t="n"/>
      <c r="AV201" s="88" t="n"/>
      <c r="AW201" s="88" t="n"/>
      <c r="AX201" s="88" t="n"/>
      <c r="AY201" s="88" t="n"/>
      <c r="AZ201" s="88" t="n"/>
      <c r="BA201" s="88" t="n"/>
      <c r="BB201" s="88" t="n"/>
      <c r="BC201" s="88" t="n"/>
      <c r="BD201" s="88" t="n"/>
      <c r="BE201" s="88" t="n"/>
      <c r="BF201" s="88" t="n"/>
      <c r="BG201" s="88" t="n"/>
      <c r="BH201" s="88" t="n"/>
      <c r="BI201" s="88" t="n"/>
      <c r="BJ201" s="88" t="n"/>
      <c r="BK201" s="88" t="n"/>
      <c r="BL201" s="88" t="n"/>
      <c r="BM201" s="88" t="n"/>
      <c r="BN201" s="88" t="n"/>
      <c r="BO201" s="88" t="n"/>
      <c r="BP201" s="88" t="n"/>
      <c r="BQ201" s="88" t="n"/>
      <c r="BR201" s="88" t="n"/>
      <c r="BS201" s="88" t="n"/>
      <c r="BT201" s="88" t="n"/>
      <c r="BU201" s="88" t="n"/>
      <c r="BV201" s="88" t="n"/>
      <c r="BW201" s="88" t="n"/>
      <c r="BX201" s="88" t="n"/>
      <c r="BY201" s="87" t="n"/>
      <c r="BZ201" s="87" t="n"/>
      <c r="CA201" s="87">
        <f>IF(CG201=1,"* La suma del número de Primera, Segunda y Tercera o más Visitas de Seguimiento debe coincidir con el Total. ","")</f>
        <v/>
      </c>
      <c r="CB201" s="87">
        <f>IF(CH201=1,"* Programa de Atención Domiciliaria a Personas con Dependencia Severa debe ser MENOR O IGUAL al Total. ","")</f>
        <v/>
      </c>
      <c r="CC201" s="87" t="n"/>
      <c r="CD201" s="87" t="n"/>
      <c r="CE201" s="87" t="n"/>
      <c r="CF201" s="87" t="n"/>
      <c r="CG201" s="87">
        <f>IF((K201+J201+L201)&lt;&gt;C201,1,0)</f>
        <v/>
      </c>
      <c r="CH201" s="87">
        <f>IF(M201&gt;C201,1,0)</f>
        <v/>
      </c>
      <c r="CI201" s="87" t="n"/>
      <c r="CJ201" s="87" t="n"/>
      <c r="CK201" s="87" t="n"/>
      <c r="CL201" s="87" t="n"/>
      <c r="CM201" s="87" t="n"/>
      <c r="CN201" s="87" t="n"/>
      <c r="CO201" s="87" t="n"/>
      <c r="CP201" s="87" t="n"/>
      <c r="CQ201" s="87" t="n"/>
      <c r="CR201" s="87" t="n"/>
      <c r="CS201" s="87" t="n"/>
      <c r="CT201" s="87" t="n"/>
      <c r="CU201" s="87" t="n"/>
      <c r="CV201" s="87" t="n"/>
      <c r="CW201" s="87" t="n"/>
      <c r="CX201" s="87" t="n"/>
      <c r="CY201" s="87" t="n"/>
      <c r="CZ201" s="87" t="n"/>
      <c r="DA201" s="87" t="n"/>
      <c r="DB201" s="87" t="n"/>
      <c r="DC201" s="87" t="n"/>
      <c r="DD201" s="87" t="n"/>
      <c r="DE201" s="87" t="n"/>
      <c r="DF201" s="87" t="n"/>
      <c r="DG201" s="87" t="n"/>
      <c r="DH201" s="87" t="n"/>
      <c r="DI201" s="87" t="n"/>
      <c r="DJ201" s="87" t="n"/>
      <c r="DK201" s="87" t="n"/>
      <c r="DL201" s="87" t="n"/>
      <c r="DM201" s="87" t="n"/>
      <c r="DN201" s="87" t="n"/>
      <c r="DO201" s="87" t="n"/>
      <c r="DP201" s="87" t="n"/>
      <c r="DQ201" s="87" t="n"/>
      <c r="DR201" s="87" t="n"/>
      <c r="DS201" s="87" t="n"/>
      <c r="DT201" s="87" t="n"/>
      <c r="DU201" s="87" t="n"/>
      <c r="DV201" s="87" t="n"/>
      <c r="DW201" s="87" t="n"/>
      <c r="DX201" s="87" t="n"/>
      <c r="DY201" s="87" t="n"/>
      <c r="DZ201" s="87" t="n"/>
    </row>
    <row customHeight="1" ht="15.75" r="202" s="817"/>
    <row customHeight="1" ht="31.5" r="203" s="817">
      <c r="A203" s="517" t="inlineStr">
        <is>
          <t>SECCIÓN B: OTRAS VISITAS INTEGRALES</t>
        </is>
      </c>
      <c r="B203" s="606" t="n"/>
      <c r="C203" s="606" t="n"/>
      <c r="D203" s="323" t="n"/>
      <c r="E203" s="323" t="n"/>
      <c r="F203" s="323" t="n"/>
      <c r="G203" s="323" t="n"/>
      <c r="H203" s="323" t="n"/>
      <c r="I203" s="567" t="n"/>
      <c r="J203" s="323" t="n"/>
      <c r="K203" s="323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8" t="n"/>
      <c r="AB203" s="88" t="n"/>
      <c r="AC203" s="88" t="n"/>
      <c r="AD203" s="88" t="n"/>
      <c r="AE203" s="88" t="n"/>
      <c r="AF203" s="88" t="n"/>
      <c r="AG203" s="88" t="n"/>
      <c r="AH203" s="88" t="n"/>
      <c r="AI203" s="88" t="n"/>
      <c r="AJ203" s="88" t="n"/>
      <c r="AK203" s="88" t="n"/>
      <c r="AL203" s="88" t="n"/>
      <c r="AM203" s="88" t="n"/>
      <c r="AN203" s="88" t="n"/>
      <c r="AO203" s="88" t="n"/>
      <c r="AP203" s="88" t="n"/>
      <c r="AQ203" s="88" t="n"/>
      <c r="AR203" s="88" t="n"/>
      <c r="AS203" s="88" t="n"/>
      <c r="AT203" s="88" t="n"/>
      <c r="AU203" s="88" t="n"/>
      <c r="AV203" s="88" t="n"/>
      <c r="AW203" s="88" t="n"/>
      <c r="AX203" s="88" t="n"/>
      <c r="AY203" s="88" t="n"/>
      <c r="AZ203" s="88" t="n"/>
      <c r="BA203" s="88" t="n"/>
      <c r="BB203" s="88" t="n"/>
      <c r="BC203" s="88" t="n"/>
      <c r="BD203" s="88" t="n"/>
      <c r="BE203" s="88" t="n"/>
      <c r="BF203" s="88" t="n"/>
      <c r="BG203" s="88" t="n"/>
      <c r="BH203" s="88" t="n"/>
      <c r="BI203" s="88" t="n"/>
      <c r="BJ203" s="88" t="n"/>
      <c r="BK203" s="88" t="n"/>
      <c r="BL203" s="88" t="n"/>
      <c r="BM203" s="88" t="n"/>
      <c r="BN203" s="88" t="n"/>
      <c r="BO203" s="88" t="n"/>
      <c r="BP203" s="88" t="n"/>
      <c r="BQ203" s="88" t="n"/>
      <c r="BR203" s="88" t="n"/>
      <c r="BS203" s="88" t="n"/>
      <c r="BT203" s="88" t="n"/>
      <c r="BU203" s="88" t="n"/>
      <c r="BV203" s="88" t="n"/>
      <c r="BW203" s="88" t="n"/>
      <c r="BX203" s="88" t="n"/>
      <c r="BY203" s="87" t="n"/>
      <c r="BZ203" s="87" t="n"/>
      <c r="CA203" s="87" t="n"/>
      <c r="CB203" s="87" t="n"/>
      <c r="CC203" s="87" t="n"/>
      <c r="CD203" s="87" t="n"/>
      <c r="CE203" s="87" t="n"/>
      <c r="CF203" s="87" t="n"/>
      <c r="CG203" s="87" t="n"/>
      <c r="CH203" s="87" t="n"/>
      <c r="CI203" s="87" t="n"/>
      <c r="CJ203" s="87" t="n"/>
      <c r="CK203" s="87" t="n"/>
      <c r="CL203" s="87" t="n"/>
      <c r="CM203" s="87" t="n"/>
      <c r="CN203" s="87" t="n"/>
      <c r="CO203" s="87" t="n"/>
      <c r="CP203" s="87" t="n"/>
      <c r="CQ203" s="87" t="n"/>
      <c r="CR203" s="87" t="n"/>
      <c r="CS203" s="87" t="n"/>
      <c r="CT203" s="87" t="n"/>
      <c r="CU203" s="87" t="n"/>
      <c r="CV203" s="87" t="n"/>
      <c r="CW203" s="87" t="n"/>
      <c r="CX203" s="87" t="n"/>
      <c r="CY203" s="87" t="n"/>
      <c r="CZ203" s="87" t="n"/>
      <c r="DA203" s="87" t="n"/>
      <c r="DB203" s="87" t="n"/>
      <c r="DC203" s="87" t="n"/>
      <c r="DD203" s="87" t="n"/>
      <c r="DE203" s="87" t="n"/>
      <c r="DF203" s="87" t="n"/>
      <c r="DG203" s="87" t="n"/>
      <c r="DH203" s="87" t="n"/>
      <c r="DI203" s="87" t="n"/>
      <c r="DJ203" s="87" t="n"/>
      <c r="DK203" s="87" t="n"/>
      <c r="DL203" s="87" t="n"/>
      <c r="DM203" s="87" t="n"/>
      <c r="DN203" s="87" t="n"/>
      <c r="DO203" s="87" t="n"/>
      <c r="DP203" s="87" t="n"/>
      <c r="DQ203" s="87" t="n"/>
      <c r="DR203" s="87" t="n"/>
      <c r="DS203" s="87" t="n"/>
      <c r="DT203" s="87" t="n"/>
      <c r="DU203" s="87" t="n"/>
      <c r="DV203" s="87" t="n"/>
      <c r="DW203" s="87" t="n"/>
      <c r="DX203" s="87" t="n"/>
      <c r="DY203" s="87" t="n"/>
      <c r="DZ203" s="87" t="n"/>
    </row>
    <row customHeight="1" ht="45" r="204" s="817">
      <c r="A204" s="509" t="inlineStr">
        <is>
          <t>CONCEPTOS</t>
        </is>
      </c>
      <c r="B204" s="825" t="n"/>
      <c r="C204" s="91" t="inlineStr">
        <is>
          <t>TOTAL</t>
        </is>
      </c>
      <c r="D204" s="91" t="inlineStr">
        <is>
          <t>UN PROFESIONAL</t>
        </is>
      </c>
      <c r="E204" s="607" t="inlineStr">
        <is>
          <t>DOS O MÁS 
PROFESIONALES</t>
        </is>
      </c>
      <c r="F204" s="512" t="inlineStr">
        <is>
          <t>UN PROFESIONAL Y 
UN TÉCNICO PARAMÉDICO</t>
        </is>
      </c>
      <c r="G204" s="18" t="inlineStr">
        <is>
          <t>TÉCNICO PARAMÉDICO</t>
        </is>
      </c>
      <c r="H204" s="608" t="inlineStr">
        <is>
          <t>FACILITADOR/A INTERCULTURAL PUEBLOS ORIGINARIOS</t>
        </is>
      </c>
      <c r="I204" s="608" t="inlineStr">
        <is>
          <t>AGENTE COMUNITARIO</t>
        </is>
      </c>
      <c r="J204" s="576" t="inlineStr">
        <is>
          <t>MIGRANTES</t>
        </is>
      </c>
      <c r="K204" s="323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8" t="n"/>
      <c r="AB204" s="88" t="n"/>
      <c r="AC204" s="88" t="n"/>
      <c r="AD204" s="88" t="n"/>
      <c r="AE204" s="88" t="n"/>
      <c r="AF204" s="88" t="n"/>
      <c r="AG204" s="88" t="n"/>
      <c r="AH204" s="88" t="n"/>
      <c r="AI204" s="88" t="n"/>
      <c r="AJ204" s="88" t="n"/>
      <c r="AK204" s="88" t="n"/>
      <c r="AL204" s="88" t="n"/>
      <c r="AM204" s="88" t="n"/>
      <c r="AN204" s="88" t="n"/>
      <c r="AO204" s="88" t="n"/>
      <c r="AP204" s="88" t="n"/>
      <c r="AQ204" s="88" t="n"/>
      <c r="AR204" s="88" t="n"/>
      <c r="AS204" s="88" t="n"/>
      <c r="AT204" s="88" t="n"/>
      <c r="AU204" s="88" t="n"/>
      <c r="AV204" s="88" t="n"/>
      <c r="AW204" s="88" t="n"/>
      <c r="AX204" s="88" t="n"/>
      <c r="AY204" s="88" t="n"/>
      <c r="AZ204" s="88" t="n"/>
      <c r="BA204" s="88" t="n"/>
      <c r="BB204" s="88" t="n"/>
      <c r="BC204" s="88" t="n"/>
      <c r="BD204" s="88" t="n"/>
      <c r="BE204" s="88" t="n"/>
      <c r="BF204" s="88" t="n"/>
      <c r="BG204" s="88" t="n"/>
      <c r="BH204" s="88" t="n"/>
      <c r="BI204" s="88" t="n"/>
      <c r="BJ204" s="88" t="n"/>
      <c r="BK204" s="88" t="n"/>
      <c r="BL204" s="88" t="n"/>
      <c r="BM204" s="88" t="n"/>
      <c r="BN204" s="88" t="n"/>
      <c r="BO204" s="88" t="n"/>
      <c r="BP204" s="88" t="n"/>
      <c r="BQ204" s="88" t="n"/>
      <c r="BR204" s="88" t="n"/>
      <c r="BS204" s="88" t="n"/>
      <c r="BT204" s="88" t="n"/>
      <c r="BU204" s="88" t="n"/>
      <c r="BV204" s="88" t="n"/>
      <c r="BW204" s="88" t="n"/>
      <c r="BX204" s="88" t="n"/>
      <c r="BY204" s="87" t="n"/>
      <c r="BZ204" s="87" t="n"/>
      <c r="CA204" s="87" t="n"/>
      <c r="CB204" s="87" t="n"/>
      <c r="CC204" s="87" t="n"/>
      <c r="CD204" s="87" t="n"/>
      <c r="CE204" s="87" t="n"/>
      <c r="CF204" s="87" t="n"/>
      <c r="CG204" s="87" t="n"/>
      <c r="CH204" s="87" t="n"/>
      <c r="CI204" s="87" t="n"/>
      <c r="CJ204" s="87" t="n"/>
      <c r="CK204" s="87" t="n"/>
      <c r="CL204" s="87" t="n"/>
      <c r="CM204" s="87" t="n"/>
      <c r="CN204" s="87" t="n"/>
      <c r="CO204" s="87" t="n"/>
      <c r="CP204" s="87" t="n"/>
      <c r="CQ204" s="87" t="n"/>
      <c r="CR204" s="87" t="n"/>
      <c r="CS204" s="87" t="n"/>
      <c r="CT204" s="87" t="n"/>
      <c r="CU204" s="87" t="n"/>
      <c r="CV204" s="87" t="n"/>
      <c r="CW204" s="87" t="n"/>
      <c r="CX204" s="87" t="n"/>
      <c r="CY204" s="87" t="n"/>
      <c r="CZ204" s="87" t="n"/>
      <c r="DA204" s="87" t="n"/>
      <c r="DB204" s="87" t="n"/>
      <c r="DC204" s="87" t="n"/>
      <c r="DD204" s="87" t="n"/>
      <c r="DE204" s="87" t="n"/>
      <c r="DF204" s="87" t="n"/>
      <c r="DG204" s="87" t="n"/>
      <c r="DH204" s="87" t="n"/>
      <c r="DI204" s="87" t="n"/>
      <c r="DJ204" s="87" t="n"/>
      <c r="DK204" s="87" t="n"/>
      <c r="DL204" s="87" t="n"/>
      <c r="DM204" s="87" t="n"/>
      <c r="DN204" s="87" t="n"/>
      <c r="DO204" s="87" t="n"/>
      <c r="DP204" s="87" t="n"/>
      <c r="DQ204" s="87" t="n"/>
      <c r="DR204" s="87" t="n"/>
      <c r="DS204" s="87" t="n"/>
      <c r="DT204" s="87" t="n"/>
      <c r="DU204" s="87" t="n"/>
      <c r="DV204" s="87" t="n"/>
      <c r="DW204" s="87" t="n"/>
      <c r="DX204" s="87" t="n"/>
      <c r="DY204" s="87" t="n"/>
      <c r="DZ204" s="87" t="n"/>
    </row>
    <row customHeight="1" ht="15.75" r="205" s="817">
      <c r="A205" s="762" t="inlineStr">
        <is>
          <t>VISITA EPIDEMIOLÓGICA</t>
        </is>
      </c>
      <c r="B205" s="859" t="n"/>
      <c r="C205" s="609">
        <f>SUM(D205:F205)</f>
        <v/>
      </c>
      <c r="D205" s="44" t="n"/>
      <c r="E205" s="45" t="n"/>
      <c r="F205" s="610" t="n"/>
      <c r="G205" s="611" t="n"/>
      <c r="H205" s="612" t="n"/>
      <c r="I205" s="612" t="n"/>
      <c r="J205" s="613" t="n"/>
      <c r="K205" s="323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8" t="n"/>
      <c r="AB205" s="88" t="n"/>
      <c r="AC205" s="88" t="n"/>
      <c r="AD205" s="88" t="n"/>
      <c r="AE205" s="88" t="n"/>
      <c r="AF205" s="88" t="n"/>
      <c r="AG205" s="88" t="n"/>
      <c r="AH205" s="88" t="n"/>
      <c r="AI205" s="88" t="n"/>
      <c r="AJ205" s="88" t="n"/>
      <c r="AK205" s="88" t="n"/>
      <c r="AL205" s="88" t="n"/>
      <c r="AM205" s="88" t="n"/>
      <c r="AN205" s="88" t="n"/>
      <c r="AO205" s="88" t="n"/>
      <c r="AP205" s="88" t="n"/>
      <c r="AQ205" s="88" t="n"/>
      <c r="AR205" s="88" t="n"/>
      <c r="AS205" s="88" t="n"/>
      <c r="AT205" s="88" t="n"/>
      <c r="AU205" s="88" t="n"/>
      <c r="AV205" s="88" t="n"/>
      <c r="AW205" s="88" t="n"/>
      <c r="AX205" s="88" t="n"/>
      <c r="AY205" s="88" t="n"/>
      <c r="AZ205" s="88" t="n"/>
      <c r="BA205" s="88" t="n"/>
      <c r="BB205" s="88" t="n"/>
      <c r="BC205" s="88" t="n"/>
      <c r="BD205" s="88" t="n"/>
      <c r="BE205" s="88" t="n"/>
      <c r="BF205" s="88" t="n"/>
      <c r="BG205" s="88" t="n"/>
      <c r="BH205" s="88" t="n"/>
      <c r="BI205" s="88" t="n"/>
      <c r="BJ205" s="88" t="n"/>
      <c r="BK205" s="88" t="n"/>
      <c r="BL205" s="88" t="n"/>
      <c r="BM205" s="88" t="n"/>
      <c r="BN205" s="88" t="n"/>
      <c r="BO205" s="88" t="n"/>
      <c r="BP205" s="88" t="n"/>
      <c r="BQ205" s="88" t="n"/>
      <c r="BR205" s="88" t="n"/>
      <c r="BS205" s="88" t="n"/>
      <c r="BT205" s="88" t="n"/>
      <c r="BU205" s="88" t="n"/>
      <c r="BV205" s="88" t="n"/>
      <c r="BW205" s="88" t="n"/>
      <c r="BX205" s="88" t="n"/>
      <c r="BY205" s="87" t="n"/>
      <c r="BZ205" s="87" t="n"/>
      <c r="CA205" s="87" t="n"/>
      <c r="CB205" s="87" t="n"/>
      <c r="CC205" s="87" t="n"/>
      <c r="CD205" s="87" t="n"/>
      <c r="CE205" s="87" t="n"/>
      <c r="CF205" s="87" t="n"/>
      <c r="CG205" s="87" t="n"/>
      <c r="CH205" s="87" t="n"/>
      <c r="CI205" s="87" t="n"/>
      <c r="CJ205" s="87" t="n"/>
      <c r="CK205" s="87" t="n"/>
      <c r="CL205" s="87" t="n"/>
      <c r="CM205" s="87" t="n"/>
      <c r="CN205" s="87" t="n"/>
      <c r="CO205" s="87" t="n"/>
      <c r="CP205" s="87" t="n"/>
      <c r="CQ205" s="87" t="n"/>
      <c r="CR205" s="87" t="n"/>
      <c r="CS205" s="87" t="n"/>
      <c r="CT205" s="87" t="n"/>
      <c r="CU205" s="87" t="n"/>
      <c r="CV205" s="87" t="n"/>
      <c r="CW205" s="87" t="n"/>
      <c r="CX205" s="87" t="n"/>
      <c r="CY205" s="87" t="n"/>
      <c r="CZ205" s="87" t="n"/>
      <c r="DA205" s="87" t="n"/>
      <c r="DB205" s="87" t="n"/>
      <c r="DC205" s="87" t="n"/>
      <c r="DD205" s="87" t="n"/>
      <c r="DE205" s="87" t="n"/>
      <c r="DF205" s="87" t="n"/>
      <c r="DG205" s="87" t="n"/>
      <c r="DH205" s="87" t="n"/>
      <c r="DI205" s="87" t="n"/>
      <c r="DJ205" s="87" t="n"/>
      <c r="DK205" s="87" t="n"/>
      <c r="DL205" s="87" t="n"/>
      <c r="DM205" s="87" t="n"/>
      <c r="DN205" s="87" t="n"/>
      <c r="DO205" s="87" t="n"/>
      <c r="DP205" s="87" t="n"/>
      <c r="DQ205" s="87" t="n"/>
      <c r="DR205" s="87" t="n"/>
      <c r="DS205" s="87" t="n"/>
      <c r="DT205" s="87" t="n"/>
      <c r="DU205" s="87" t="n"/>
      <c r="DV205" s="87" t="n"/>
      <c r="DW205" s="87" t="n"/>
      <c r="DX205" s="87" t="n"/>
      <c r="DY205" s="87" t="n"/>
      <c r="DZ205" s="87" t="n"/>
    </row>
    <row customHeight="1" ht="15.75" r="206" s="817">
      <c r="A206" s="502" t="inlineStr">
        <is>
          <t>A LUGAR DE TRABAJO (*)</t>
        </is>
      </c>
      <c r="B206" s="861" t="n"/>
      <c r="C206" s="614">
        <f>SUM(D206:F206)</f>
        <v/>
      </c>
      <c r="D206" s="56" t="n"/>
      <c r="E206" s="58" t="n"/>
      <c r="F206" s="347" t="n"/>
      <c r="G206" s="132" t="n"/>
      <c r="H206" s="612" t="n"/>
      <c r="I206" s="612" t="n"/>
      <c r="J206" s="613" t="n"/>
      <c r="K206" s="323" t="n"/>
      <c r="L206" s="88" t="n"/>
      <c r="M206" s="88" t="n"/>
      <c r="N206" s="88" t="n"/>
      <c r="O206" s="88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8" t="n"/>
      <c r="AD206" s="88" t="n"/>
      <c r="AE206" s="88" t="n"/>
      <c r="AF206" s="88" t="n"/>
      <c r="AG206" s="88" t="n"/>
      <c r="AH206" s="88" t="n"/>
      <c r="AI206" s="88" t="n"/>
      <c r="AJ206" s="88" t="n"/>
      <c r="AK206" s="88" t="n"/>
      <c r="AL206" s="88" t="n"/>
      <c r="AM206" s="88" t="n"/>
      <c r="AN206" s="88" t="n"/>
      <c r="AO206" s="88" t="n"/>
      <c r="AP206" s="88" t="n"/>
      <c r="AQ206" s="88" t="n"/>
      <c r="AR206" s="88" t="n"/>
      <c r="AS206" s="88" t="n"/>
      <c r="AT206" s="88" t="n"/>
      <c r="AU206" s="88" t="n"/>
      <c r="AV206" s="88" t="n"/>
      <c r="AW206" s="88" t="n"/>
      <c r="AX206" s="88" t="n"/>
      <c r="AY206" s="88" t="n"/>
      <c r="AZ206" s="88" t="n"/>
      <c r="BA206" s="88" t="n"/>
      <c r="BB206" s="88" t="n"/>
      <c r="BC206" s="88" t="n"/>
      <c r="BD206" s="88" t="n"/>
      <c r="BE206" s="88" t="n"/>
      <c r="BF206" s="88" t="n"/>
      <c r="BG206" s="88" t="n"/>
      <c r="BH206" s="88" t="n"/>
      <c r="BI206" s="88" t="n"/>
      <c r="BJ206" s="88" t="n"/>
      <c r="BK206" s="88" t="n"/>
      <c r="BL206" s="88" t="n"/>
      <c r="BM206" s="88" t="n"/>
      <c r="BN206" s="88" t="n"/>
      <c r="BO206" s="88" t="n"/>
      <c r="BP206" s="88" t="n"/>
      <c r="BQ206" s="88" t="n"/>
      <c r="BR206" s="88" t="n"/>
      <c r="BS206" s="88" t="n"/>
      <c r="BT206" s="88" t="n"/>
      <c r="BU206" s="88" t="n"/>
      <c r="BV206" s="88" t="n"/>
      <c r="BW206" s="88" t="n"/>
      <c r="BX206" s="88" t="n"/>
      <c r="BY206" s="87" t="n"/>
      <c r="BZ206" s="87" t="n"/>
      <c r="CA206" s="87" t="n"/>
      <c r="CB206" s="87" t="n"/>
      <c r="CC206" s="87" t="n"/>
      <c r="CD206" s="87" t="n"/>
      <c r="CE206" s="87" t="n"/>
      <c r="CF206" s="87" t="n"/>
      <c r="CG206" s="87" t="n"/>
      <c r="CH206" s="87" t="n"/>
      <c r="CI206" s="87" t="n"/>
      <c r="CJ206" s="87" t="n"/>
      <c r="CK206" s="87" t="n"/>
      <c r="CL206" s="87" t="n"/>
      <c r="CM206" s="87" t="n"/>
      <c r="CN206" s="87" t="n"/>
      <c r="CO206" s="87" t="n"/>
      <c r="CP206" s="87" t="n"/>
      <c r="CQ206" s="87" t="n"/>
      <c r="CR206" s="87" t="n"/>
      <c r="CS206" s="87" t="n"/>
      <c r="CT206" s="87" t="n"/>
      <c r="CU206" s="87" t="n"/>
      <c r="CV206" s="87" t="n"/>
      <c r="CW206" s="87" t="n"/>
      <c r="CX206" s="87" t="n"/>
      <c r="CY206" s="87" t="n"/>
      <c r="CZ206" s="87" t="n"/>
      <c r="DA206" s="87" t="n"/>
      <c r="DB206" s="87" t="n"/>
      <c r="DC206" s="87" t="n"/>
      <c r="DD206" s="87" t="n"/>
      <c r="DE206" s="87" t="n"/>
      <c r="DF206" s="87" t="n"/>
      <c r="DG206" s="87" t="n"/>
      <c r="DH206" s="87" t="n"/>
      <c r="DI206" s="87" t="n"/>
      <c r="DJ206" s="87" t="n"/>
      <c r="DK206" s="87" t="n"/>
      <c r="DL206" s="87" t="n"/>
      <c r="DM206" s="87" t="n"/>
      <c r="DN206" s="87" t="n"/>
      <c r="DO206" s="87" t="n"/>
      <c r="DP206" s="87" t="n"/>
      <c r="DQ206" s="87" t="n"/>
      <c r="DR206" s="87" t="n"/>
      <c r="DS206" s="87" t="n"/>
      <c r="DT206" s="87" t="n"/>
      <c r="DU206" s="87" t="n"/>
      <c r="DV206" s="87" t="n"/>
      <c r="DW206" s="87" t="n"/>
      <c r="DX206" s="87" t="n"/>
      <c r="DY206" s="87" t="n"/>
      <c r="DZ206" s="87" t="n"/>
    </row>
    <row customHeight="1" ht="15.75" r="207" s="817">
      <c r="A207" s="502" t="inlineStr">
        <is>
          <t>A COLEGIO, SALAS CUNA, JARDÍN INFANTIL (*)</t>
        </is>
      </c>
      <c r="B207" s="861" t="n"/>
      <c r="C207" s="578">
        <f>SUM(D207:F207)</f>
        <v/>
      </c>
      <c r="D207" s="56" t="n"/>
      <c r="E207" s="58" t="n"/>
      <c r="F207" s="347" t="n"/>
      <c r="G207" s="132" t="n"/>
      <c r="H207" s="612" t="n"/>
      <c r="I207" s="612" t="n"/>
      <c r="J207" s="613" t="n"/>
      <c r="K207" s="323" t="n"/>
      <c r="L207" s="88" t="n"/>
      <c r="M207" s="88" t="n"/>
      <c r="N207" s="88" t="n"/>
      <c r="O207" s="88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8" t="n"/>
      <c r="AD207" s="88" t="n"/>
      <c r="AE207" s="88" t="n"/>
      <c r="AF207" s="88" t="n"/>
      <c r="AG207" s="88" t="n"/>
      <c r="AH207" s="88" t="n"/>
      <c r="AI207" s="88" t="n"/>
      <c r="AJ207" s="88" t="n"/>
      <c r="AK207" s="88" t="n"/>
      <c r="AL207" s="88" t="n"/>
      <c r="AM207" s="88" t="n"/>
      <c r="AN207" s="88" t="n"/>
      <c r="AO207" s="88" t="n"/>
      <c r="AP207" s="88" t="n"/>
      <c r="AQ207" s="88" t="n"/>
      <c r="AR207" s="88" t="n"/>
      <c r="AS207" s="88" t="n"/>
      <c r="AT207" s="88" t="n"/>
      <c r="AU207" s="88" t="n"/>
      <c r="AV207" s="88" t="n"/>
      <c r="AW207" s="88" t="n"/>
      <c r="AX207" s="88" t="n"/>
      <c r="AY207" s="88" t="n"/>
      <c r="AZ207" s="88" t="n"/>
      <c r="BA207" s="88" t="n"/>
      <c r="BB207" s="88" t="n"/>
      <c r="BC207" s="88" t="n"/>
      <c r="BD207" s="88" t="n"/>
      <c r="BE207" s="88" t="n"/>
      <c r="BF207" s="88" t="n"/>
      <c r="BG207" s="88" t="n"/>
      <c r="BH207" s="88" t="n"/>
      <c r="BI207" s="88" t="n"/>
      <c r="BJ207" s="88" t="n"/>
      <c r="BK207" s="88" t="n"/>
      <c r="BL207" s="88" t="n"/>
      <c r="BM207" s="88" t="n"/>
      <c r="BN207" s="88" t="n"/>
      <c r="BO207" s="88" t="n"/>
      <c r="BP207" s="88" t="n"/>
      <c r="BQ207" s="88" t="n"/>
      <c r="BR207" s="88" t="n"/>
      <c r="BS207" s="88" t="n"/>
      <c r="BT207" s="88" t="n"/>
      <c r="BU207" s="88" t="n"/>
      <c r="BV207" s="88" t="n"/>
      <c r="BW207" s="88" t="n"/>
      <c r="BX207" s="88" t="n"/>
      <c r="BY207" s="87" t="n"/>
      <c r="BZ207" s="87" t="n"/>
      <c r="CA207" s="87" t="n"/>
      <c r="CB207" s="87" t="n"/>
      <c r="CC207" s="87" t="n"/>
      <c r="CD207" s="87" t="n"/>
      <c r="CE207" s="87" t="n"/>
      <c r="CF207" s="87" t="n"/>
      <c r="CG207" s="87" t="n"/>
      <c r="CH207" s="87" t="n"/>
      <c r="CI207" s="87" t="n"/>
      <c r="CJ207" s="87" t="n"/>
      <c r="CK207" s="87" t="n"/>
      <c r="CL207" s="87" t="n"/>
      <c r="CM207" s="87" t="n"/>
      <c r="CN207" s="87" t="n"/>
      <c r="CO207" s="87" t="n"/>
      <c r="CP207" s="87" t="n"/>
      <c r="CQ207" s="87" t="n"/>
      <c r="CR207" s="87" t="n"/>
      <c r="CS207" s="87" t="n"/>
      <c r="CT207" s="87" t="n"/>
      <c r="CU207" s="87" t="n"/>
      <c r="CV207" s="87" t="n"/>
      <c r="CW207" s="87" t="n"/>
      <c r="CX207" s="87" t="n"/>
      <c r="CY207" s="87" t="n"/>
      <c r="CZ207" s="87" t="n"/>
      <c r="DA207" s="87" t="n"/>
      <c r="DB207" s="87" t="n"/>
      <c r="DC207" s="87" t="n"/>
      <c r="DD207" s="87" t="n"/>
      <c r="DE207" s="87" t="n"/>
      <c r="DF207" s="87" t="n"/>
      <c r="DG207" s="87" t="n"/>
      <c r="DH207" s="87" t="n"/>
      <c r="DI207" s="87" t="n"/>
      <c r="DJ207" s="87" t="n"/>
      <c r="DK207" s="87" t="n"/>
      <c r="DL207" s="87" t="n"/>
      <c r="DM207" s="87" t="n"/>
      <c r="DN207" s="87" t="n"/>
      <c r="DO207" s="87" t="n"/>
      <c r="DP207" s="87" t="n"/>
      <c r="DQ207" s="87" t="n"/>
      <c r="DR207" s="87" t="n"/>
      <c r="DS207" s="87" t="n"/>
      <c r="DT207" s="87" t="n"/>
      <c r="DU207" s="87" t="n"/>
      <c r="DV207" s="87" t="n"/>
      <c r="DW207" s="87" t="n"/>
      <c r="DX207" s="87" t="n"/>
      <c r="DY207" s="87" t="n"/>
      <c r="DZ207" s="87" t="n"/>
    </row>
    <row customHeight="1" ht="15.75" r="208" s="817">
      <c r="A208" s="502" t="inlineStr">
        <is>
          <t>A GRUPO COMUNITARIO</t>
        </is>
      </c>
      <c r="B208" s="861" t="n"/>
      <c r="C208" s="578">
        <f>SUM(D208:F208)</f>
        <v/>
      </c>
      <c r="D208" s="56" t="n"/>
      <c r="E208" s="65" t="n"/>
      <c r="F208" s="347" t="n"/>
      <c r="G208" s="615" t="n"/>
      <c r="H208" s="616" t="n"/>
      <c r="I208" s="616" t="n"/>
      <c r="J208" s="617" t="n"/>
      <c r="K208" s="323" t="n"/>
      <c r="L208" s="88" t="n"/>
      <c r="M208" s="88" t="n"/>
      <c r="N208" s="88" t="n"/>
      <c r="O208" s="88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8" t="n"/>
      <c r="AD208" s="88" t="n"/>
      <c r="AE208" s="88" t="n"/>
      <c r="AF208" s="88" t="n"/>
      <c r="AG208" s="88" t="n"/>
      <c r="AH208" s="88" t="n"/>
      <c r="AI208" s="88" t="n"/>
      <c r="AJ208" s="88" t="n"/>
      <c r="AK208" s="88" t="n"/>
      <c r="AL208" s="88" t="n"/>
      <c r="AM208" s="88" t="n"/>
      <c r="AN208" s="88" t="n"/>
      <c r="AO208" s="88" t="n"/>
      <c r="AP208" s="88" t="n"/>
      <c r="AQ208" s="88" t="n"/>
      <c r="AR208" s="88" t="n"/>
      <c r="AS208" s="88" t="n"/>
      <c r="AT208" s="88" t="n"/>
      <c r="AU208" s="88" t="n"/>
      <c r="AV208" s="88" t="n"/>
      <c r="AW208" s="88" t="n"/>
      <c r="AX208" s="88" t="n"/>
      <c r="AY208" s="88" t="n"/>
      <c r="AZ208" s="88" t="n"/>
      <c r="BA208" s="88" t="n"/>
      <c r="BB208" s="88" t="n"/>
      <c r="BC208" s="88" t="n"/>
      <c r="BD208" s="88" t="n"/>
      <c r="BE208" s="88" t="n"/>
      <c r="BF208" s="88" t="n"/>
      <c r="BG208" s="88" t="n"/>
      <c r="BH208" s="88" t="n"/>
      <c r="BI208" s="88" t="n"/>
      <c r="BJ208" s="88" t="n"/>
      <c r="BK208" s="88" t="n"/>
      <c r="BL208" s="88" t="n"/>
      <c r="BM208" s="88" t="n"/>
      <c r="BN208" s="88" t="n"/>
      <c r="BO208" s="88" t="n"/>
      <c r="BP208" s="88" t="n"/>
      <c r="BQ208" s="88" t="n"/>
      <c r="BR208" s="88" t="n"/>
      <c r="BS208" s="88" t="n"/>
      <c r="BT208" s="88" t="n"/>
      <c r="BU208" s="88" t="n"/>
      <c r="BV208" s="88" t="n"/>
      <c r="BW208" s="88" t="n"/>
      <c r="BX208" s="88" t="n"/>
      <c r="BY208" s="87" t="n"/>
      <c r="BZ208" s="87" t="n"/>
      <c r="CA208" s="87" t="n"/>
      <c r="CB208" s="87" t="n"/>
      <c r="CC208" s="87" t="n"/>
      <c r="CD208" s="87" t="n"/>
      <c r="CE208" s="87" t="n"/>
      <c r="CF208" s="87" t="n"/>
      <c r="CG208" s="87" t="n"/>
      <c r="CH208" s="87" t="n"/>
      <c r="CI208" s="87" t="n"/>
      <c r="CJ208" s="87" t="n"/>
      <c r="CK208" s="87" t="n"/>
      <c r="CL208" s="87" t="n"/>
      <c r="CM208" s="87" t="n"/>
      <c r="CN208" s="87" t="n"/>
      <c r="CO208" s="87" t="n"/>
      <c r="CP208" s="87" t="n"/>
      <c r="CQ208" s="87" t="n"/>
      <c r="CR208" s="87" t="n"/>
      <c r="CS208" s="87" t="n"/>
      <c r="CT208" s="87" t="n"/>
      <c r="CU208" s="87" t="n"/>
      <c r="CV208" s="87" t="n"/>
      <c r="CW208" s="87" t="n"/>
      <c r="CX208" s="87" t="n"/>
      <c r="CY208" s="87" t="n"/>
      <c r="CZ208" s="87" t="n"/>
      <c r="DA208" s="87" t="n"/>
      <c r="DB208" s="87" t="n"/>
      <c r="DC208" s="87" t="n"/>
      <c r="DD208" s="87" t="n"/>
      <c r="DE208" s="87" t="n"/>
      <c r="DF208" s="87" t="n"/>
      <c r="DG208" s="87" t="n"/>
      <c r="DH208" s="87" t="n"/>
      <c r="DI208" s="87" t="n"/>
      <c r="DJ208" s="87" t="n"/>
      <c r="DK208" s="87" t="n"/>
      <c r="DL208" s="87" t="n"/>
      <c r="DM208" s="87" t="n"/>
      <c r="DN208" s="87" t="n"/>
      <c r="DO208" s="87" t="n"/>
      <c r="DP208" s="87" t="n"/>
      <c r="DQ208" s="87" t="n"/>
      <c r="DR208" s="87" t="n"/>
      <c r="DS208" s="87" t="n"/>
      <c r="DT208" s="87" t="n"/>
      <c r="DU208" s="87" t="n"/>
      <c r="DV208" s="87" t="n"/>
      <c r="DW208" s="87" t="n"/>
      <c r="DX208" s="87" t="n"/>
      <c r="DY208" s="87" t="n"/>
      <c r="DZ208" s="87" t="n"/>
    </row>
    <row customHeight="1" ht="15.75" r="209" s="817">
      <c r="A209" s="841" t="inlineStr">
        <is>
          <t>VISITA INTEGRAL DE SALUD MENTAL</t>
        </is>
      </c>
      <c r="B209" s="618" t="inlineStr">
        <is>
          <t>A DOMICILIO (NIVEL SECUNDARIO)</t>
        </is>
      </c>
      <c r="C209" s="619">
        <f>SUM(D209:F209)</f>
        <v/>
      </c>
      <c r="D209" s="44" t="n"/>
      <c r="E209" s="45" t="n"/>
      <c r="F209" s="610" t="n"/>
      <c r="G209" s="611" t="n"/>
      <c r="H209" s="620" t="n"/>
      <c r="I209" s="620" t="n"/>
      <c r="J209" s="621" t="n"/>
      <c r="K209" s="323" t="n"/>
      <c r="L209" s="88" t="n"/>
      <c r="M209" s="88" t="n"/>
      <c r="N209" s="88" t="n"/>
      <c r="O209" s="88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8" t="n"/>
      <c r="AD209" s="88" t="n"/>
      <c r="AE209" s="88" t="n"/>
      <c r="AF209" s="88" t="n"/>
      <c r="AG209" s="88" t="n"/>
      <c r="AH209" s="88" t="n"/>
      <c r="AI209" s="88" t="n"/>
      <c r="AJ209" s="88" t="n"/>
      <c r="AK209" s="88" t="n"/>
      <c r="AL209" s="88" t="n"/>
      <c r="AM209" s="88" t="n"/>
      <c r="AN209" s="88" t="n"/>
      <c r="AO209" s="88" t="n"/>
      <c r="AP209" s="88" t="n"/>
      <c r="AQ209" s="88" t="n"/>
      <c r="AR209" s="88" t="n"/>
      <c r="AS209" s="88" t="n"/>
      <c r="AT209" s="88" t="n"/>
      <c r="AU209" s="88" t="n"/>
      <c r="AV209" s="88" t="n"/>
      <c r="AW209" s="88" t="n"/>
      <c r="AX209" s="88" t="n"/>
      <c r="AY209" s="88" t="n"/>
      <c r="AZ209" s="88" t="n"/>
      <c r="BA209" s="88" t="n"/>
      <c r="BB209" s="88" t="n"/>
      <c r="BC209" s="88" t="n"/>
      <c r="BD209" s="88" t="n"/>
      <c r="BE209" s="88" t="n"/>
      <c r="BF209" s="88" t="n"/>
      <c r="BG209" s="88" t="n"/>
      <c r="BH209" s="88" t="n"/>
      <c r="BI209" s="88" t="n"/>
      <c r="BJ209" s="88" t="n"/>
      <c r="BK209" s="88" t="n"/>
      <c r="BL209" s="88" t="n"/>
      <c r="BM209" s="88" t="n"/>
      <c r="BN209" s="88" t="n"/>
      <c r="BO209" s="88" t="n"/>
      <c r="BP209" s="88" t="n"/>
      <c r="BQ209" s="88" t="n"/>
      <c r="BR209" s="88" t="n"/>
      <c r="BS209" s="88" t="n"/>
      <c r="BT209" s="88" t="n"/>
      <c r="BU209" s="88" t="n"/>
      <c r="BV209" s="88" t="n"/>
      <c r="BW209" s="88" t="n"/>
      <c r="BX209" s="88" t="n"/>
      <c r="BY209" s="87" t="n"/>
      <c r="BZ209" s="87" t="n"/>
      <c r="CA209" s="87" t="n"/>
      <c r="CB209" s="87" t="n"/>
      <c r="CC209" s="87" t="n"/>
      <c r="CD209" s="87" t="n"/>
      <c r="CE209" s="87" t="n"/>
      <c r="CF209" s="87" t="n"/>
      <c r="CG209" s="87" t="n"/>
      <c r="CH209" s="87" t="n"/>
      <c r="CI209" s="87" t="n"/>
      <c r="CJ209" s="87" t="n"/>
      <c r="CK209" s="87" t="n"/>
      <c r="CL209" s="87" t="n"/>
      <c r="CM209" s="87" t="n"/>
      <c r="CN209" s="87" t="n"/>
      <c r="CO209" s="87" t="n"/>
      <c r="CP209" s="87" t="n"/>
      <c r="CQ209" s="87" t="n"/>
      <c r="CR209" s="87" t="n"/>
      <c r="CS209" s="87" t="n"/>
      <c r="CT209" s="87" t="n"/>
      <c r="CU209" s="87" t="n"/>
      <c r="CV209" s="87" t="n"/>
      <c r="CW209" s="87" t="n"/>
      <c r="CX209" s="87" t="n"/>
      <c r="CY209" s="87" t="n"/>
      <c r="CZ209" s="87" t="n"/>
      <c r="DA209" s="87" t="n"/>
      <c r="DB209" s="87" t="n"/>
      <c r="DC209" s="87" t="n"/>
      <c r="DD209" s="87" t="n"/>
      <c r="DE209" s="87" t="n"/>
      <c r="DF209" s="87" t="n"/>
      <c r="DG209" s="87" t="n"/>
      <c r="DH209" s="87" t="n"/>
      <c r="DI209" s="87" t="n"/>
      <c r="DJ209" s="87" t="n"/>
      <c r="DK209" s="87" t="n"/>
      <c r="DL209" s="87" t="n"/>
      <c r="DM209" s="87" t="n"/>
      <c r="DN209" s="87" t="n"/>
      <c r="DO209" s="87" t="n"/>
      <c r="DP209" s="87" t="n"/>
      <c r="DQ209" s="87" t="n"/>
      <c r="DR209" s="87" t="n"/>
      <c r="DS209" s="87" t="n"/>
      <c r="DT209" s="87" t="n"/>
      <c r="DU209" s="87" t="n"/>
      <c r="DV209" s="87" t="n"/>
      <c r="DW209" s="87" t="n"/>
      <c r="DX209" s="87" t="n"/>
      <c r="DY209" s="87" t="n"/>
      <c r="DZ209" s="87" t="n"/>
    </row>
    <row customHeight="1" ht="15.75" r="210" s="817">
      <c r="A210" s="831" t="n"/>
      <c r="B210" s="622" t="inlineStr">
        <is>
          <t>A LUGAR DE TRABAJO</t>
        </is>
      </c>
      <c r="C210" s="578">
        <f>SUM(D210:F210)</f>
        <v/>
      </c>
      <c r="D210" s="56" t="n"/>
      <c r="E210" s="58" t="n"/>
      <c r="F210" s="347" t="n"/>
      <c r="G210" s="132" t="n"/>
      <c r="H210" s="620" t="n"/>
      <c r="I210" s="620" t="n"/>
      <c r="J210" s="621" t="n"/>
      <c r="K210" s="323" t="n"/>
      <c r="L210" s="88" t="n"/>
      <c r="M210" s="88" t="n"/>
      <c r="N210" s="88" t="n"/>
      <c r="O210" s="88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8" t="n"/>
      <c r="AD210" s="88" t="n"/>
      <c r="AE210" s="88" t="n"/>
      <c r="AF210" s="88" t="n"/>
      <c r="AG210" s="88" t="n"/>
      <c r="AH210" s="88" t="n"/>
      <c r="AI210" s="88" t="n"/>
      <c r="AJ210" s="88" t="n"/>
      <c r="AK210" s="88" t="n"/>
      <c r="AL210" s="88" t="n"/>
      <c r="AM210" s="88" t="n"/>
      <c r="AN210" s="88" t="n"/>
      <c r="AO210" s="88" t="n"/>
      <c r="AP210" s="88" t="n"/>
      <c r="AQ210" s="88" t="n"/>
      <c r="AR210" s="88" t="n"/>
      <c r="AS210" s="88" t="n"/>
      <c r="AT210" s="88" t="n"/>
      <c r="AU210" s="88" t="n"/>
      <c r="AV210" s="88" t="n"/>
      <c r="AW210" s="88" t="n"/>
      <c r="AX210" s="88" t="n"/>
      <c r="AY210" s="88" t="n"/>
      <c r="AZ210" s="88" t="n"/>
      <c r="BA210" s="88" t="n"/>
      <c r="BB210" s="88" t="n"/>
      <c r="BC210" s="88" t="n"/>
      <c r="BD210" s="88" t="n"/>
      <c r="BE210" s="88" t="n"/>
      <c r="BF210" s="88" t="n"/>
      <c r="BG210" s="88" t="n"/>
      <c r="BH210" s="88" t="n"/>
      <c r="BI210" s="88" t="n"/>
      <c r="BJ210" s="88" t="n"/>
      <c r="BK210" s="88" t="n"/>
      <c r="BL210" s="88" t="n"/>
      <c r="BM210" s="88" t="n"/>
      <c r="BN210" s="88" t="n"/>
      <c r="BO210" s="88" t="n"/>
      <c r="BP210" s="88" t="n"/>
      <c r="BQ210" s="88" t="n"/>
      <c r="BR210" s="88" t="n"/>
      <c r="BS210" s="88" t="n"/>
      <c r="BT210" s="88" t="n"/>
      <c r="BU210" s="88" t="n"/>
      <c r="BV210" s="88" t="n"/>
      <c r="BW210" s="88" t="n"/>
      <c r="BX210" s="88" t="n"/>
      <c r="BY210" s="87" t="n"/>
      <c r="BZ210" s="87" t="n"/>
      <c r="CA210" s="87" t="n"/>
      <c r="CB210" s="87" t="n"/>
      <c r="CC210" s="87" t="n"/>
      <c r="CD210" s="87" t="n"/>
      <c r="CE210" s="87" t="n"/>
      <c r="CF210" s="87" t="n"/>
      <c r="CG210" s="87" t="n"/>
      <c r="CH210" s="87" t="n"/>
      <c r="CI210" s="87" t="n"/>
      <c r="CJ210" s="87" t="n"/>
      <c r="CK210" s="87" t="n"/>
      <c r="CL210" s="87" t="n"/>
      <c r="CM210" s="87" t="n"/>
      <c r="CN210" s="87" t="n"/>
      <c r="CO210" s="87" t="n"/>
      <c r="CP210" s="87" t="n"/>
      <c r="CQ210" s="87" t="n"/>
      <c r="CR210" s="87" t="n"/>
      <c r="CS210" s="87" t="n"/>
      <c r="CT210" s="87" t="n"/>
      <c r="CU210" s="87" t="n"/>
      <c r="CV210" s="87" t="n"/>
      <c r="CW210" s="87" t="n"/>
      <c r="CX210" s="87" t="n"/>
      <c r="CY210" s="87" t="n"/>
      <c r="CZ210" s="87" t="n"/>
      <c r="DA210" s="87" t="n"/>
      <c r="DB210" s="87" t="n"/>
      <c r="DC210" s="87" t="n"/>
      <c r="DD210" s="87" t="n"/>
      <c r="DE210" s="87" t="n"/>
      <c r="DF210" s="87" t="n"/>
      <c r="DG210" s="87" t="n"/>
      <c r="DH210" s="87" t="n"/>
      <c r="DI210" s="87" t="n"/>
      <c r="DJ210" s="87" t="n"/>
      <c r="DK210" s="87" t="n"/>
      <c r="DL210" s="87" t="n"/>
      <c r="DM210" s="87" t="n"/>
      <c r="DN210" s="87" t="n"/>
      <c r="DO210" s="87" t="n"/>
      <c r="DP210" s="87" t="n"/>
      <c r="DQ210" s="87" t="n"/>
      <c r="DR210" s="87" t="n"/>
      <c r="DS210" s="87" t="n"/>
      <c r="DT210" s="87" t="n"/>
      <c r="DU210" s="87" t="n"/>
      <c r="DV210" s="87" t="n"/>
      <c r="DW210" s="87" t="n"/>
      <c r="DX210" s="87" t="n"/>
      <c r="DY210" s="87" t="n"/>
      <c r="DZ210" s="87" t="n"/>
    </row>
    <row customHeight="1" ht="23.25" r="211" s="817">
      <c r="A211" s="828" t="n"/>
      <c r="B211" s="395" t="inlineStr">
        <is>
          <t>A ESTABLECIMIENTOS EDUCACIONALES</t>
        </is>
      </c>
      <c r="C211" s="623">
        <f>SUM(D211:F211)</f>
        <v/>
      </c>
      <c r="D211" s="120" t="n"/>
      <c r="E211" s="624" t="n"/>
      <c r="F211" s="118" t="n"/>
      <c r="G211" s="625" t="n"/>
      <c r="H211" s="612" t="n"/>
      <c r="I211" s="612" t="n"/>
      <c r="J211" s="613" t="n"/>
      <c r="K211" s="323" t="n"/>
      <c r="L211" s="88" t="n"/>
      <c r="M211" s="88" t="n"/>
      <c r="N211" s="88" t="n"/>
      <c r="O211" s="88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8" t="n"/>
      <c r="AD211" s="88" t="n"/>
      <c r="AE211" s="88" t="n"/>
      <c r="AF211" s="88" t="n"/>
      <c r="AG211" s="88" t="n"/>
      <c r="AH211" s="88" t="n"/>
      <c r="AI211" s="88" t="n"/>
      <c r="AJ211" s="88" t="n"/>
      <c r="AK211" s="88" t="n"/>
      <c r="AL211" s="88" t="n"/>
      <c r="AM211" s="88" t="n"/>
      <c r="AN211" s="88" t="n"/>
      <c r="AO211" s="88" t="n"/>
      <c r="AP211" s="88" t="n"/>
      <c r="AQ211" s="88" t="n"/>
      <c r="AR211" s="88" t="n"/>
      <c r="AS211" s="88" t="n"/>
      <c r="AT211" s="88" t="n"/>
      <c r="AU211" s="88" t="n"/>
      <c r="AV211" s="88" t="n"/>
      <c r="AW211" s="88" t="n"/>
      <c r="AX211" s="88" t="n"/>
      <c r="AY211" s="88" t="n"/>
      <c r="AZ211" s="88" t="n"/>
      <c r="BA211" s="88" t="n"/>
      <c r="BB211" s="88" t="n"/>
      <c r="BC211" s="88" t="n"/>
      <c r="BD211" s="88" t="n"/>
      <c r="BE211" s="88" t="n"/>
      <c r="BF211" s="88" t="n"/>
      <c r="BG211" s="88" t="n"/>
      <c r="BH211" s="88" t="n"/>
      <c r="BI211" s="88" t="n"/>
      <c r="BJ211" s="88" t="n"/>
      <c r="BK211" s="88" t="n"/>
      <c r="BL211" s="88" t="n"/>
      <c r="BM211" s="88" t="n"/>
      <c r="BN211" s="88" t="n"/>
      <c r="BO211" s="88" t="n"/>
      <c r="BP211" s="88" t="n"/>
      <c r="BQ211" s="88" t="n"/>
      <c r="BR211" s="88" t="n"/>
      <c r="BS211" s="88" t="n"/>
      <c r="BT211" s="88" t="n"/>
      <c r="BU211" s="88" t="n"/>
      <c r="BV211" s="88" t="n"/>
      <c r="BW211" s="88" t="n"/>
      <c r="BX211" s="88" t="n"/>
      <c r="BY211" s="87" t="n"/>
      <c r="BZ211" s="87" t="n"/>
      <c r="CA211" s="87" t="n"/>
      <c r="CB211" s="87" t="n"/>
      <c r="CC211" s="87" t="n"/>
      <c r="CD211" s="87" t="n"/>
      <c r="CE211" s="87" t="n"/>
      <c r="CF211" s="87" t="n"/>
      <c r="CG211" s="87" t="n"/>
      <c r="CH211" s="87" t="n"/>
      <c r="CI211" s="87" t="n"/>
      <c r="CJ211" s="87" t="n"/>
      <c r="CK211" s="87" t="n"/>
      <c r="CL211" s="87" t="n"/>
      <c r="CM211" s="87" t="n"/>
      <c r="CN211" s="87" t="n"/>
      <c r="CO211" s="87" t="n"/>
      <c r="CP211" s="87" t="n"/>
      <c r="CQ211" s="87" t="n"/>
      <c r="CR211" s="87" t="n"/>
      <c r="CS211" s="87" t="n"/>
      <c r="CT211" s="87" t="n"/>
      <c r="CU211" s="87" t="n"/>
      <c r="CV211" s="87" t="n"/>
      <c r="CW211" s="87" t="n"/>
      <c r="CX211" s="87" t="n"/>
      <c r="CY211" s="87" t="n"/>
      <c r="CZ211" s="87" t="n"/>
      <c r="DA211" s="87" t="n"/>
      <c r="DB211" s="87" t="n"/>
      <c r="DC211" s="87" t="n"/>
      <c r="DD211" s="87" t="n"/>
      <c r="DE211" s="87" t="n"/>
      <c r="DF211" s="87" t="n"/>
      <c r="DG211" s="87" t="n"/>
      <c r="DH211" s="87" t="n"/>
      <c r="DI211" s="87" t="n"/>
      <c r="DJ211" s="87" t="n"/>
      <c r="DK211" s="87" t="n"/>
      <c r="DL211" s="87" t="n"/>
      <c r="DM211" s="87" t="n"/>
      <c r="DN211" s="87" t="n"/>
      <c r="DO211" s="87" t="n"/>
      <c r="DP211" s="87" t="n"/>
      <c r="DQ211" s="87" t="n"/>
      <c r="DR211" s="87" t="n"/>
      <c r="DS211" s="87" t="n"/>
      <c r="DT211" s="87" t="n"/>
      <c r="DU211" s="87" t="n"/>
      <c r="DV211" s="87" t="n"/>
      <c r="DW211" s="87" t="n"/>
      <c r="DX211" s="87" t="n"/>
      <c r="DY211" s="87" t="n"/>
      <c r="DZ211" s="87" t="n"/>
    </row>
    <row customHeight="1" ht="15.75" r="212" s="817">
      <c r="A212" s="340" t="inlineStr">
        <is>
          <t>EN SECTOR RURAL</t>
        </is>
      </c>
      <c r="B212" s="914" t="n"/>
      <c r="C212" s="619">
        <f>SUM(D212:G212)</f>
        <v/>
      </c>
      <c r="D212" s="44" t="n"/>
      <c r="E212" s="45" t="n"/>
      <c r="F212" s="610" t="n"/>
      <c r="G212" s="626" t="n"/>
      <c r="H212" s="536" t="n"/>
      <c r="I212" s="536" t="n"/>
      <c r="J212" s="51" t="n"/>
      <c r="K212" s="323" t="n"/>
      <c r="L212" s="88" t="n"/>
      <c r="M212" s="88" t="n"/>
      <c r="N212" s="88" t="n"/>
      <c r="O212" s="88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8" t="n"/>
      <c r="AD212" s="88" t="n"/>
      <c r="AE212" s="88" t="n"/>
      <c r="AF212" s="88" t="n"/>
      <c r="AG212" s="88" t="n"/>
      <c r="AH212" s="88" t="n"/>
      <c r="AI212" s="88" t="n"/>
      <c r="AJ212" s="88" t="n"/>
      <c r="AK212" s="88" t="n"/>
      <c r="AL212" s="88" t="n"/>
      <c r="AM212" s="88" t="n"/>
      <c r="AN212" s="88" t="n"/>
      <c r="AO212" s="88" t="n"/>
      <c r="AP212" s="88" t="n"/>
      <c r="AQ212" s="88" t="n"/>
      <c r="AR212" s="88" t="n"/>
      <c r="AS212" s="88" t="n"/>
      <c r="AT212" s="88" t="n"/>
      <c r="AU212" s="88" t="n"/>
      <c r="AV212" s="88" t="n"/>
      <c r="AW212" s="88" t="n"/>
      <c r="AX212" s="88" t="n"/>
      <c r="AY212" s="88" t="n"/>
      <c r="AZ212" s="88" t="n"/>
      <c r="BA212" s="88" t="n"/>
      <c r="BB212" s="88" t="n"/>
      <c r="BC212" s="88" t="n"/>
      <c r="BD212" s="88" t="n"/>
      <c r="BE212" s="88" t="n"/>
      <c r="BF212" s="88" t="n"/>
      <c r="BG212" s="88" t="n"/>
      <c r="BH212" s="88" t="n"/>
      <c r="BI212" s="88" t="n"/>
      <c r="BJ212" s="88" t="n"/>
      <c r="BK212" s="88" t="n"/>
      <c r="BL212" s="88" t="n"/>
      <c r="BM212" s="88" t="n"/>
      <c r="BN212" s="88" t="n"/>
      <c r="BO212" s="88" t="n"/>
      <c r="BP212" s="88" t="n"/>
      <c r="BQ212" s="88" t="n"/>
      <c r="BR212" s="88" t="n"/>
      <c r="BS212" s="88" t="n"/>
      <c r="BT212" s="88" t="n"/>
      <c r="BU212" s="88" t="n"/>
      <c r="BV212" s="88" t="n"/>
      <c r="BW212" s="88" t="n"/>
      <c r="BX212" s="88" t="n"/>
      <c r="BY212" s="87" t="n"/>
      <c r="BZ212" s="87" t="n"/>
      <c r="CA212" s="87" t="n"/>
      <c r="CB212" s="87" t="n"/>
      <c r="CC212" s="87" t="n"/>
      <c r="CD212" s="87" t="n"/>
      <c r="CE212" s="87" t="n"/>
      <c r="CF212" s="87" t="n"/>
      <c r="CG212" s="87" t="n"/>
      <c r="CH212" s="87" t="n"/>
      <c r="CI212" s="87" t="n"/>
      <c r="CJ212" s="87" t="n"/>
      <c r="CK212" s="87" t="n"/>
      <c r="CL212" s="87" t="n"/>
      <c r="CM212" s="87" t="n"/>
      <c r="CN212" s="87" t="n"/>
      <c r="CO212" s="87" t="n"/>
      <c r="CP212" s="87" t="n"/>
      <c r="CQ212" s="87" t="n"/>
      <c r="CR212" s="87" t="n"/>
      <c r="CS212" s="87" t="n"/>
      <c r="CT212" s="87" t="n"/>
      <c r="CU212" s="87" t="n"/>
      <c r="CV212" s="87" t="n"/>
      <c r="CW212" s="87" t="n"/>
      <c r="CX212" s="87" t="n"/>
      <c r="CY212" s="87" t="n"/>
      <c r="CZ212" s="87" t="n"/>
      <c r="DA212" s="87" t="n"/>
      <c r="DB212" s="87" t="n"/>
      <c r="DC212" s="87" t="n"/>
      <c r="DD212" s="87" t="n"/>
      <c r="DE212" s="87" t="n"/>
      <c r="DF212" s="87" t="n"/>
      <c r="DG212" s="87" t="n"/>
      <c r="DH212" s="87" t="n"/>
      <c r="DI212" s="87" t="n"/>
      <c r="DJ212" s="87" t="n"/>
      <c r="DK212" s="87" t="n"/>
      <c r="DL212" s="87" t="n"/>
      <c r="DM212" s="87" t="n"/>
      <c r="DN212" s="87" t="n"/>
      <c r="DO212" s="87" t="n"/>
      <c r="DP212" s="87" t="n"/>
      <c r="DQ212" s="87" t="n"/>
      <c r="DR212" s="87" t="n"/>
      <c r="DS212" s="87" t="n"/>
      <c r="DT212" s="87" t="n"/>
      <c r="DU212" s="87" t="n"/>
      <c r="DV212" s="87" t="n"/>
      <c r="DW212" s="87" t="n"/>
      <c r="DX212" s="87" t="n"/>
      <c r="DY212" s="87" t="n"/>
      <c r="DZ212" s="87" t="n"/>
    </row>
    <row customHeight="1" ht="15.75" r="213" s="817">
      <c r="A213" s="627" t="inlineStr">
        <is>
          <t>OTRAS</t>
        </is>
      </c>
      <c r="B213" s="917" t="n"/>
      <c r="C213" s="623">
        <f>SUM(D213:G213)</f>
        <v/>
      </c>
      <c r="D213" s="120" t="n"/>
      <c r="E213" s="624" t="n"/>
      <c r="F213" s="629" t="n"/>
      <c r="G213" s="630" t="n"/>
      <c r="H213" s="631" t="n"/>
      <c r="I213" s="631" t="n"/>
      <c r="J213" s="247" t="n"/>
      <c r="K213" s="323" t="n"/>
      <c r="L213" s="88" t="n"/>
      <c r="M213" s="88" t="n"/>
      <c r="N213" s="88" t="n"/>
      <c r="O213" s="88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8" t="n"/>
      <c r="AD213" s="88" t="n"/>
      <c r="AE213" s="88" t="n"/>
      <c r="AF213" s="88" t="n"/>
      <c r="AG213" s="88" t="n"/>
      <c r="AH213" s="88" t="n"/>
      <c r="AI213" s="88" t="n"/>
      <c r="AJ213" s="88" t="n"/>
      <c r="AK213" s="88" t="n"/>
      <c r="AL213" s="88" t="n"/>
      <c r="AM213" s="88" t="n"/>
      <c r="AN213" s="88" t="n"/>
      <c r="AO213" s="88" t="n"/>
      <c r="AP213" s="88" t="n"/>
      <c r="AQ213" s="88" t="n"/>
      <c r="AR213" s="88" t="n"/>
      <c r="AS213" s="88" t="n"/>
      <c r="AT213" s="88" t="n"/>
      <c r="AU213" s="88" t="n"/>
      <c r="AV213" s="88" t="n"/>
      <c r="AW213" s="88" t="n"/>
      <c r="AX213" s="88" t="n"/>
      <c r="AY213" s="88" t="n"/>
      <c r="AZ213" s="88" t="n"/>
      <c r="BA213" s="88" t="n"/>
      <c r="BB213" s="88" t="n"/>
      <c r="BC213" s="88" t="n"/>
      <c r="BD213" s="88" t="n"/>
      <c r="BE213" s="88" t="n"/>
      <c r="BF213" s="88" t="n"/>
      <c r="BG213" s="88" t="n"/>
      <c r="BH213" s="88" t="n"/>
      <c r="BI213" s="88" t="n"/>
      <c r="BJ213" s="88" t="n"/>
      <c r="BK213" s="88" t="n"/>
      <c r="BL213" s="88" t="n"/>
      <c r="BM213" s="88" t="n"/>
      <c r="BN213" s="88" t="n"/>
      <c r="BO213" s="88" t="n"/>
      <c r="BP213" s="88" t="n"/>
      <c r="BQ213" s="88" t="n"/>
      <c r="BR213" s="88" t="n"/>
      <c r="BS213" s="88" t="n"/>
      <c r="BT213" s="88" t="n"/>
      <c r="BU213" s="88" t="n"/>
      <c r="BV213" s="88" t="n"/>
      <c r="BW213" s="88" t="n"/>
      <c r="BX213" s="88" t="n"/>
      <c r="BY213" s="87" t="n"/>
      <c r="BZ213" s="87" t="n"/>
      <c r="CA213" s="87" t="n"/>
      <c r="CB213" s="87" t="n"/>
      <c r="CC213" s="87" t="n"/>
      <c r="CD213" s="87" t="n"/>
      <c r="CE213" s="87" t="n"/>
      <c r="CF213" s="87" t="n"/>
      <c r="CG213" s="87" t="n"/>
      <c r="CH213" s="87" t="n"/>
      <c r="CI213" s="87" t="n"/>
      <c r="CJ213" s="87" t="n"/>
      <c r="CK213" s="87" t="n"/>
      <c r="CL213" s="87" t="n"/>
      <c r="CM213" s="87" t="n"/>
      <c r="CN213" s="87" t="n"/>
      <c r="CO213" s="87" t="n"/>
      <c r="CP213" s="87" t="n"/>
      <c r="CQ213" s="87" t="n"/>
      <c r="CR213" s="87" t="n"/>
      <c r="CS213" s="87" t="n"/>
      <c r="CT213" s="87" t="n"/>
      <c r="CU213" s="87" t="n"/>
      <c r="CV213" s="87" t="n"/>
      <c r="CW213" s="87" t="n"/>
      <c r="CX213" s="87" t="n"/>
      <c r="CY213" s="87" t="n"/>
      <c r="CZ213" s="87" t="n"/>
      <c r="DA213" s="87" t="n"/>
      <c r="DB213" s="87" t="n"/>
      <c r="DC213" s="87" t="n"/>
      <c r="DD213" s="87" t="n"/>
      <c r="DE213" s="87" t="n"/>
      <c r="DF213" s="87" t="n"/>
      <c r="DG213" s="87" t="n"/>
      <c r="DH213" s="87" t="n"/>
      <c r="DI213" s="87" t="n"/>
      <c r="DJ213" s="87" t="n"/>
      <c r="DK213" s="87" t="n"/>
      <c r="DL213" s="87" t="n"/>
      <c r="DM213" s="87" t="n"/>
      <c r="DN213" s="87" t="n"/>
      <c r="DO213" s="87" t="n"/>
      <c r="DP213" s="87" t="n"/>
      <c r="DQ213" s="87" t="n"/>
      <c r="DR213" s="87" t="n"/>
      <c r="DS213" s="87" t="n"/>
      <c r="DT213" s="87" t="n"/>
      <c r="DU213" s="87" t="n"/>
      <c r="DV213" s="87" t="n"/>
      <c r="DW213" s="87" t="n"/>
      <c r="DX213" s="87" t="n"/>
      <c r="DY213" s="87" t="n"/>
      <c r="DZ213" s="87" t="n"/>
    </row>
    <row customHeight="1" ht="15.75" r="214" s="817">
      <c r="A214" s="918" t="inlineStr">
        <is>
          <t>TOTAL</t>
        </is>
      </c>
      <c r="B214" s="865" t="n"/>
      <c r="C214" s="431">
        <f>SUM(C205:C213)</f>
        <v/>
      </c>
      <c r="D214" s="431">
        <f>SUM(D205:D213)</f>
        <v/>
      </c>
      <c r="E214" s="432">
        <f>SUM(E205:E213)</f>
        <v/>
      </c>
      <c r="F214" s="633">
        <f>SUM(F205:F213)</f>
        <v/>
      </c>
      <c r="G214" s="634">
        <f>SUM(G212:G213)</f>
        <v/>
      </c>
      <c r="H214" s="635">
        <f>SUM(H205:H213)</f>
        <v/>
      </c>
      <c r="I214" s="635">
        <f>SUM(I205:I213)</f>
        <v/>
      </c>
      <c r="J214" s="636">
        <f>SUM(J205:J213)</f>
        <v/>
      </c>
      <c r="K214" s="323" t="n"/>
      <c r="L214" s="88" t="n"/>
      <c r="M214" s="88" t="n"/>
      <c r="N214" s="88" t="n"/>
      <c r="O214" s="88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8" t="n"/>
      <c r="AD214" s="88" t="n"/>
      <c r="AE214" s="88" t="n"/>
      <c r="AF214" s="88" t="n"/>
      <c r="AG214" s="88" t="n"/>
      <c r="AH214" s="88" t="n"/>
      <c r="AI214" s="88" t="n"/>
      <c r="AJ214" s="88" t="n"/>
      <c r="AK214" s="88" t="n"/>
      <c r="AL214" s="88" t="n"/>
      <c r="AM214" s="88" t="n"/>
      <c r="AN214" s="88" t="n"/>
      <c r="AO214" s="88" t="n"/>
      <c r="AP214" s="88" t="n"/>
      <c r="AQ214" s="88" t="n"/>
      <c r="AR214" s="88" t="n"/>
      <c r="AS214" s="88" t="n"/>
      <c r="AT214" s="88" t="n"/>
      <c r="AU214" s="88" t="n"/>
      <c r="AV214" s="88" t="n"/>
      <c r="AW214" s="88" t="n"/>
      <c r="AX214" s="88" t="n"/>
      <c r="AY214" s="88" t="n"/>
      <c r="AZ214" s="88" t="n"/>
      <c r="BA214" s="88" t="n"/>
      <c r="BB214" s="88" t="n"/>
      <c r="BC214" s="88" t="n"/>
      <c r="BD214" s="88" t="n"/>
      <c r="BE214" s="88" t="n"/>
      <c r="BF214" s="88" t="n"/>
      <c r="BG214" s="88" t="n"/>
      <c r="BH214" s="88" t="n"/>
      <c r="BI214" s="88" t="n"/>
      <c r="BJ214" s="88" t="n"/>
      <c r="BK214" s="88" t="n"/>
      <c r="BL214" s="88" t="n"/>
      <c r="BM214" s="88" t="n"/>
      <c r="BN214" s="88" t="n"/>
      <c r="BO214" s="88" t="n"/>
      <c r="BP214" s="88" t="n"/>
      <c r="BQ214" s="88" t="n"/>
      <c r="BR214" s="88" t="n"/>
      <c r="BS214" s="88" t="n"/>
      <c r="BT214" s="88" t="n"/>
      <c r="BU214" s="88" t="n"/>
      <c r="BV214" s="88" t="n"/>
      <c r="BW214" s="88" t="n"/>
      <c r="BX214" s="88" t="n"/>
      <c r="BY214" s="87" t="n"/>
      <c r="BZ214" s="87" t="n"/>
      <c r="CA214" s="87" t="n"/>
      <c r="CB214" s="87" t="n"/>
      <c r="CC214" s="87" t="n"/>
      <c r="CD214" s="87" t="n"/>
      <c r="CE214" s="87" t="n"/>
      <c r="CF214" s="87" t="n"/>
      <c r="CG214" s="87" t="n"/>
      <c r="CH214" s="87" t="n"/>
      <c r="CI214" s="87" t="n"/>
      <c r="CJ214" s="87" t="n"/>
      <c r="CK214" s="87" t="n"/>
      <c r="CL214" s="87" t="n"/>
      <c r="CM214" s="87" t="n"/>
      <c r="CN214" s="87" t="n"/>
      <c r="CO214" s="87" t="n"/>
      <c r="CP214" s="87" t="n"/>
      <c r="CQ214" s="87" t="n"/>
      <c r="CR214" s="87" t="n"/>
      <c r="CS214" s="87" t="n"/>
      <c r="CT214" s="87" t="n"/>
      <c r="CU214" s="87" t="n"/>
      <c r="CV214" s="87" t="n"/>
      <c r="CW214" s="87" t="n"/>
      <c r="CX214" s="87" t="n"/>
      <c r="CY214" s="87" t="n"/>
      <c r="CZ214" s="87" t="n"/>
      <c r="DA214" s="87" t="n"/>
      <c r="DB214" s="87" t="n"/>
      <c r="DC214" s="87" t="n"/>
      <c r="DD214" s="87" t="n"/>
      <c r="DE214" s="87" t="n"/>
      <c r="DF214" s="87" t="n"/>
      <c r="DG214" s="87" t="n"/>
      <c r="DH214" s="87" t="n"/>
      <c r="DI214" s="87" t="n"/>
      <c r="DJ214" s="87" t="n"/>
      <c r="DK214" s="87" t="n"/>
      <c r="DL214" s="87" t="n"/>
      <c r="DM214" s="87" t="n"/>
      <c r="DN214" s="87" t="n"/>
      <c r="DO214" s="87" t="n"/>
      <c r="DP214" s="87" t="n"/>
      <c r="DQ214" s="87" t="n"/>
      <c r="DR214" s="87" t="n"/>
      <c r="DS214" s="87" t="n"/>
      <c r="DT214" s="87" t="n"/>
      <c r="DU214" s="87" t="n"/>
      <c r="DV214" s="87" t="n"/>
      <c r="DW214" s="87" t="n"/>
      <c r="DX214" s="87" t="n"/>
      <c r="DY214" s="87" t="n"/>
      <c r="DZ214" s="87" t="n"/>
    </row>
    <row customHeight="1" ht="15.75" r="215" s="817">
      <c r="A215" s="637" t="inlineStr">
        <is>
          <t>(*) Excluye visita integral de salud mental</t>
        </is>
      </c>
      <c r="B215" s="638" t="n"/>
      <c r="C215" s="567" t="n"/>
      <c r="D215" s="567" t="n"/>
      <c r="E215" s="567" t="n"/>
      <c r="F215" s="567" t="n"/>
      <c r="G215" s="567" t="n"/>
      <c r="H215" s="323" t="n"/>
      <c r="I215" s="567" t="n"/>
      <c r="J215" s="323" t="n"/>
      <c r="K215" s="323" t="n"/>
      <c r="L215" s="88" t="n"/>
      <c r="M215" s="88" t="n"/>
      <c r="N215" s="88" t="n"/>
      <c r="O215" s="88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8" t="n"/>
      <c r="AD215" s="88" t="n"/>
      <c r="AE215" s="88" t="n"/>
      <c r="AF215" s="88" t="n"/>
      <c r="AG215" s="88" t="n"/>
      <c r="AH215" s="88" t="n"/>
      <c r="AI215" s="88" t="n"/>
      <c r="AJ215" s="88" t="n"/>
      <c r="AK215" s="88" t="n"/>
      <c r="AL215" s="88" t="n"/>
      <c r="AM215" s="88" t="n"/>
      <c r="AN215" s="88" t="n"/>
      <c r="AO215" s="88" t="n"/>
      <c r="AP215" s="88" t="n"/>
      <c r="AQ215" s="88" t="n"/>
      <c r="AR215" s="88" t="n"/>
      <c r="AS215" s="88" t="n"/>
      <c r="AT215" s="88" t="n"/>
      <c r="AU215" s="88" t="n"/>
      <c r="AV215" s="88" t="n"/>
      <c r="AW215" s="88" t="n"/>
      <c r="AX215" s="88" t="n"/>
      <c r="AY215" s="88" t="n"/>
      <c r="AZ215" s="88" t="n"/>
      <c r="BA215" s="88" t="n"/>
      <c r="BB215" s="88" t="n"/>
      <c r="BC215" s="88" t="n"/>
      <c r="BD215" s="88" t="n"/>
      <c r="BE215" s="88" t="n"/>
      <c r="BF215" s="88" t="n"/>
      <c r="BG215" s="88" t="n"/>
      <c r="BH215" s="88" t="n"/>
      <c r="BI215" s="88" t="n"/>
      <c r="BJ215" s="88" t="n"/>
      <c r="BK215" s="88" t="n"/>
      <c r="BL215" s="88" t="n"/>
      <c r="BM215" s="88" t="n"/>
      <c r="BN215" s="88" t="n"/>
      <c r="BO215" s="88" t="n"/>
      <c r="BP215" s="88" t="n"/>
      <c r="BQ215" s="88" t="n"/>
      <c r="BR215" s="88" t="n"/>
      <c r="BS215" s="88" t="n"/>
      <c r="BT215" s="88" t="n"/>
      <c r="BU215" s="88" t="n"/>
      <c r="BV215" s="88" t="n"/>
      <c r="BW215" s="88" t="n"/>
      <c r="BX215" s="88" t="n"/>
      <c r="BY215" s="87" t="n"/>
      <c r="BZ215" s="87" t="n"/>
      <c r="CA215" s="87" t="n"/>
      <c r="CB215" s="87" t="n"/>
      <c r="CC215" s="87" t="n"/>
      <c r="CD215" s="87" t="n"/>
      <c r="CE215" s="87" t="n"/>
      <c r="CF215" s="87" t="n"/>
      <c r="CG215" s="87" t="n"/>
      <c r="CH215" s="87" t="n"/>
      <c r="CI215" s="87" t="n"/>
      <c r="CJ215" s="87" t="n"/>
      <c r="CK215" s="87" t="n"/>
      <c r="CL215" s="87" t="n"/>
      <c r="CM215" s="87" t="n"/>
      <c r="CN215" s="87" t="n"/>
      <c r="CO215" s="87" t="n"/>
      <c r="CP215" s="87" t="n"/>
      <c r="CQ215" s="87" t="n"/>
      <c r="CR215" s="87" t="n"/>
      <c r="CS215" s="87" t="n"/>
      <c r="CT215" s="87" t="n"/>
      <c r="CU215" s="87" t="n"/>
      <c r="CV215" s="87" t="n"/>
      <c r="CW215" s="87" t="n"/>
      <c r="CX215" s="87" t="n"/>
      <c r="CY215" s="87" t="n"/>
      <c r="CZ215" s="87" t="n"/>
      <c r="DA215" s="87" t="n"/>
      <c r="DB215" s="87" t="n"/>
      <c r="DC215" s="87" t="n"/>
      <c r="DD215" s="87" t="n"/>
      <c r="DE215" s="87" t="n"/>
      <c r="DF215" s="87" t="n"/>
      <c r="DG215" s="87" t="n"/>
      <c r="DH215" s="87" t="n"/>
      <c r="DI215" s="87" t="n"/>
      <c r="DJ215" s="87" t="n"/>
      <c r="DK215" s="87" t="n"/>
      <c r="DL215" s="87" t="n"/>
      <c r="DM215" s="87" t="n"/>
      <c r="DN215" s="87" t="n"/>
      <c r="DO215" s="87" t="n"/>
      <c r="DP215" s="87" t="n"/>
      <c r="DQ215" s="87" t="n"/>
      <c r="DR215" s="87" t="n"/>
      <c r="DS215" s="87" t="n"/>
      <c r="DT215" s="87" t="n"/>
      <c r="DU215" s="87" t="n"/>
      <c r="DV215" s="87" t="n"/>
      <c r="DW215" s="87" t="n"/>
      <c r="DX215" s="87" t="n"/>
      <c r="DY215" s="87" t="n"/>
      <c r="DZ215" s="87" t="n"/>
    </row>
    <row customHeight="1" ht="15.75" r="216" s="817"/>
    <row customHeight="1" ht="31.5" r="217" s="817">
      <c r="A217" s="12" t="inlineStr">
        <is>
          <t>SECCIÓN D: RESCATE DE PACIENTES INASISTENTES</t>
        </is>
      </c>
      <c r="B217" s="639" t="n"/>
      <c r="C217" s="639" t="n"/>
      <c r="D217" s="639" t="n"/>
      <c r="E217" s="639" t="n"/>
      <c r="F217" s="639" t="n"/>
      <c r="G217" s="640" t="n"/>
      <c r="H217" s="22" t="n"/>
      <c r="I217" s="641" t="n"/>
      <c r="J217" s="217" t="n"/>
      <c r="K217" s="21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8" t="n"/>
      <c r="AD217" s="88" t="n"/>
      <c r="AE217" s="88" t="n"/>
      <c r="AF217" s="88" t="n"/>
      <c r="AG217" s="88" t="n"/>
      <c r="AH217" s="88" t="n"/>
      <c r="AI217" s="88" t="n"/>
      <c r="AJ217" s="88" t="n"/>
      <c r="AK217" s="88" t="n"/>
      <c r="AL217" s="88" t="n"/>
      <c r="AM217" s="88" t="n"/>
      <c r="AN217" s="88" t="n"/>
      <c r="AO217" s="88" t="n"/>
      <c r="AP217" s="88" t="n"/>
      <c r="AQ217" s="88" t="n"/>
      <c r="AR217" s="88" t="n"/>
      <c r="AS217" s="88" t="n"/>
      <c r="AT217" s="88" t="n"/>
      <c r="AU217" s="88" t="n"/>
      <c r="AV217" s="88" t="n"/>
      <c r="AW217" s="88" t="n"/>
      <c r="AX217" s="88" t="n"/>
      <c r="AY217" s="88" t="n"/>
      <c r="AZ217" s="88" t="n"/>
      <c r="BA217" s="88" t="n"/>
      <c r="BB217" s="88" t="n"/>
      <c r="BC217" s="88" t="n"/>
      <c r="BD217" s="88" t="n"/>
      <c r="BE217" s="88" t="n"/>
      <c r="BF217" s="88" t="n"/>
      <c r="BG217" s="88" t="n"/>
      <c r="BH217" s="88" t="n"/>
      <c r="BI217" s="88" t="n"/>
      <c r="BJ217" s="88" t="n"/>
      <c r="BK217" s="88" t="n"/>
      <c r="BL217" s="88" t="n"/>
      <c r="BM217" s="88" t="n"/>
      <c r="BN217" s="88" t="n"/>
      <c r="BO217" s="88" t="n"/>
      <c r="BP217" s="88" t="n"/>
      <c r="BQ217" s="88" t="n"/>
      <c r="BR217" s="88" t="n"/>
      <c r="BS217" s="88" t="n"/>
      <c r="BT217" s="88" t="n"/>
      <c r="BU217" s="88" t="n"/>
      <c r="BV217" s="88" t="n"/>
      <c r="BW217" s="88" t="n"/>
      <c r="BX217" s="88" t="n"/>
      <c r="BY217" s="87" t="n"/>
      <c r="BZ217" s="87" t="n"/>
      <c r="CA217" s="87" t="n"/>
      <c r="CB217" s="87" t="n"/>
      <c r="CC217" s="87" t="n"/>
      <c r="CD217" s="87" t="n"/>
      <c r="CE217" s="87" t="n"/>
      <c r="CF217" s="87" t="n"/>
      <c r="CG217" s="87" t="n"/>
      <c r="CH217" s="87" t="n"/>
      <c r="CI217" s="87" t="n"/>
      <c r="CJ217" s="87" t="n"/>
      <c r="CK217" s="87" t="n"/>
      <c r="CL217" s="87" t="n"/>
      <c r="CM217" s="87" t="n"/>
      <c r="CN217" s="87" t="n"/>
      <c r="CO217" s="87" t="n"/>
      <c r="CP217" s="87" t="n"/>
      <c r="CQ217" s="87" t="n"/>
      <c r="CR217" s="87" t="n"/>
      <c r="CS217" s="87" t="n"/>
      <c r="CT217" s="87" t="n"/>
      <c r="CU217" s="87" t="n"/>
      <c r="CV217" s="87" t="n"/>
      <c r="CW217" s="87" t="n"/>
      <c r="CX217" s="87" t="n"/>
      <c r="CY217" s="87" t="n"/>
      <c r="CZ217" s="87" t="n"/>
      <c r="DA217" s="87" t="n"/>
      <c r="DB217" s="87" t="n"/>
      <c r="DC217" s="87" t="n"/>
      <c r="DD217" s="87" t="n"/>
      <c r="DE217" s="87" t="n"/>
      <c r="DF217" s="87" t="n"/>
      <c r="DG217" s="87" t="n"/>
      <c r="DH217" s="87" t="n"/>
      <c r="DI217" s="87" t="n"/>
      <c r="DJ217" s="87" t="n"/>
      <c r="DK217" s="87" t="n"/>
      <c r="DL217" s="87" t="n"/>
      <c r="DM217" s="87" t="n"/>
      <c r="DN217" s="87" t="n"/>
      <c r="DO217" s="87" t="n"/>
      <c r="DP217" s="87" t="n"/>
      <c r="DQ217" s="87" t="n"/>
      <c r="DR217" s="87" t="n"/>
      <c r="DS217" s="87" t="n"/>
      <c r="DT217" s="87" t="n"/>
      <c r="DU217" s="87" t="n"/>
      <c r="DV217" s="87" t="n"/>
      <c r="DW217" s="87" t="n"/>
      <c r="DX217" s="87" t="n"/>
      <c r="DY217" s="87" t="n"/>
      <c r="DZ217" s="87" t="n"/>
    </row>
    <row customHeight="1" ht="15.75" r="218" s="817">
      <c r="A218" s="509" t="inlineStr">
        <is>
          <t>GRUPO ETARIO</t>
        </is>
      </c>
      <c r="B218" s="833" t="n"/>
      <c r="C218" s="851" t="inlineStr">
        <is>
          <t>RESCATE EN DOMICILIO</t>
        </is>
      </c>
      <c r="D218" s="824" t="n"/>
      <c r="E218" s="824" t="n"/>
      <c r="F218" s="824" t="n"/>
      <c r="G218" s="852" t="n"/>
      <c r="H218" s="919" t="inlineStr">
        <is>
          <t>RESCATE TELEFÓNICO</t>
        </is>
      </c>
      <c r="I218" s="899" t="n"/>
      <c r="J218" s="323" t="n"/>
      <c r="K218" s="323" t="n"/>
      <c r="L218" s="88" t="n"/>
      <c r="M218" s="88" t="n"/>
      <c r="N218" s="88" t="n"/>
      <c r="O218" s="88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8" t="n"/>
      <c r="AD218" s="88" t="n"/>
      <c r="AE218" s="88" t="n"/>
      <c r="AF218" s="88" t="n"/>
      <c r="AG218" s="88" t="n"/>
      <c r="AH218" s="88" t="n"/>
      <c r="AI218" s="88" t="n"/>
      <c r="AJ218" s="88" t="n"/>
      <c r="AK218" s="88" t="n"/>
      <c r="AL218" s="88" t="n"/>
      <c r="AM218" s="88" t="n"/>
      <c r="AN218" s="88" t="n"/>
      <c r="AO218" s="88" t="n"/>
      <c r="AP218" s="88" t="n"/>
      <c r="AQ218" s="88" t="n"/>
      <c r="AR218" s="88" t="n"/>
      <c r="AS218" s="88" t="n"/>
      <c r="AT218" s="88" t="n"/>
      <c r="AU218" s="88" t="n"/>
      <c r="AV218" s="88" t="n"/>
      <c r="AW218" s="88" t="n"/>
      <c r="AX218" s="88" t="n"/>
      <c r="AY218" s="88" t="n"/>
      <c r="AZ218" s="88" t="n"/>
      <c r="BA218" s="88" t="n"/>
      <c r="BB218" s="88" t="n"/>
      <c r="BC218" s="88" t="n"/>
      <c r="BD218" s="88" t="n"/>
      <c r="BE218" s="88" t="n"/>
      <c r="BF218" s="88" t="n"/>
      <c r="BG218" s="88" t="n"/>
      <c r="BH218" s="88" t="n"/>
      <c r="BI218" s="88" t="n"/>
      <c r="BJ218" s="88" t="n"/>
      <c r="BK218" s="88" t="n"/>
      <c r="BL218" s="88" t="n"/>
      <c r="BM218" s="88" t="n"/>
      <c r="BN218" s="88" t="n"/>
      <c r="BO218" s="88" t="n"/>
      <c r="BP218" s="88" t="n"/>
      <c r="BQ218" s="88" t="n"/>
      <c r="BR218" s="88" t="n"/>
      <c r="BS218" s="88" t="n"/>
      <c r="BT218" s="88" t="n"/>
      <c r="BU218" s="88" t="n"/>
      <c r="BV218" s="88" t="n"/>
      <c r="BW218" s="88" t="n"/>
      <c r="BX218" s="88" t="n"/>
      <c r="BY218" s="87" t="n"/>
      <c r="BZ218" s="87" t="n"/>
      <c r="CA218" s="87" t="n"/>
      <c r="CB218" s="87" t="n"/>
      <c r="CC218" s="87" t="n"/>
      <c r="CD218" s="87" t="n"/>
      <c r="CE218" s="87" t="n"/>
      <c r="CF218" s="87" t="n"/>
      <c r="CG218" s="87" t="n"/>
      <c r="CH218" s="87" t="n"/>
      <c r="CI218" s="87" t="n"/>
      <c r="CJ218" s="87" t="n"/>
      <c r="CK218" s="87" t="n"/>
      <c r="CL218" s="87" t="n"/>
      <c r="CM218" s="87" t="n"/>
      <c r="CN218" s="87" t="n"/>
      <c r="CO218" s="87" t="n"/>
      <c r="CP218" s="87" t="n"/>
      <c r="CQ218" s="87" t="n"/>
      <c r="CR218" s="87" t="n"/>
      <c r="CS218" s="87" t="n"/>
      <c r="CT218" s="87" t="n"/>
      <c r="CU218" s="87" t="n"/>
      <c r="CV218" s="87" t="n"/>
      <c r="CW218" s="87" t="n"/>
      <c r="CX218" s="87" t="n"/>
      <c r="CY218" s="87" t="n"/>
      <c r="CZ218" s="87" t="n"/>
      <c r="DA218" s="87" t="n"/>
      <c r="DB218" s="87" t="n"/>
      <c r="DC218" s="87" t="n"/>
      <c r="DD218" s="87" t="n"/>
      <c r="DE218" s="87" t="n"/>
      <c r="DF218" s="87" t="n"/>
      <c r="DG218" s="87" t="n"/>
      <c r="DH218" s="87" t="n"/>
      <c r="DI218" s="87" t="n"/>
      <c r="DJ218" s="87" t="n"/>
      <c r="DK218" s="87" t="n"/>
      <c r="DL218" s="87" t="n"/>
      <c r="DM218" s="87" t="n"/>
      <c r="DN218" s="87" t="n"/>
      <c r="DO218" s="87" t="n"/>
      <c r="DP218" s="87" t="n"/>
      <c r="DQ218" s="87" t="n"/>
      <c r="DR218" s="87" t="n"/>
      <c r="DS218" s="87" t="n"/>
      <c r="DT218" s="87" t="n"/>
      <c r="DU218" s="87" t="n"/>
      <c r="DV218" s="87" t="n"/>
      <c r="DW218" s="87" t="n"/>
      <c r="DX218" s="87" t="n"/>
      <c r="DY218" s="87" t="n"/>
      <c r="DZ218" s="87" t="n"/>
    </row>
    <row customHeight="1" ht="15.75" r="219" s="817">
      <c r="A219" s="846" t="n"/>
      <c r="B219" s="837" t="n"/>
      <c r="C219" s="920" t="inlineStr">
        <is>
          <t>TOTAL</t>
        </is>
      </c>
      <c r="D219" s="839" t="inlineStr">
        <is>
          <t>FUNCIONARIO</t>
        </is>
      </c>
      <c r="E219" s="821" t="n"/>
      <c r="F219" s="838" t="n"/>
      <c r="G219" s="921" t="inlineStr">
        <is>
          <t>COMPRA DE SERVICIO (*)</t>
        </is>
      </c>
      <c r="H219" s="819" t="n"/>
      <c r="I219" s="856" t="n"/>
      <c r="J219" s="323" t="n"/>
      <c r="K219" s="323" t="n"/>
      <c r="L219" s="88" t="n"/>
      <c r="M219" s="88" t="n"/>
      <c r="N219" s="88" t="n"/>
      <c r="O219" s="88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8" t="n"/>
      <c r="AD219" s="88" t="n"/>
      <c r="AE219" s="88" t="n"/>
      <c r="AF219" s="88" t="n"/>
      <c r="AG219" s="88" t="n"/>
      <c r="AH219" s="88" t="n"/>
      <c r="AI219" s="88" t="n"/>
      <c r="AJ219" s="88" t="n"/>
      <c r="AK219" s="88" t="n"/>
      <c r="AL219" s="88" t="n"/>
      <c r="AM219" s="88" t="n"/>
      <c r="AN219" s="88" t="n"/>
      <c r="AO219" s="88" t="n"/>
      <c r="AP219" s="88" t="n"/>
      <c r="AQ219" s="88" t="n"/>
      <c r="AR219" s="88" t="n"/>
      <c r="AS219" s="88" t="n"/>
      <c r="AT219" s="88" t="n"/>
      <c r="AU219" s="88" t="n"/>
      <c r="AV219" s="88" t="n"/>
      <c r="AW219" s="88" t="n"/>
      <c r="AX219" s="88" t="n"/>
      <c r="AY219" s="88" t="n"/>
      <c r="AZ219" s="88" t="n"/>
      <c r="BA219" s="88" t="n"/>
      <c r="BB219" s="88" t="n"/>
      <c r="BC219" s="88" t="n"/>
      <c r="BD219" s="88" t="n"/>
      <c r="BE219" s="88" t="n"/>
      <c r="BF219" s="88" t="n"/>
      <c r="BG219" s="88" t="n"/>
      <c r="BH219" s="88" t="n"/>
      <c r="BI219" s="88" t="n"/>
      <c r="BJ219" s="88" t="n"/>
      <c r="BK219" s="88" t="n"/>
      <c r="BL219" s="88" t="n"/>
      <c r="BM219" s="88" t="n"/>
      <c r="BN219" s="88" t="n"/>
      <c r="BO219" s="88" t="n"/>
      <c r="BP219" s="88" t="n"/>
      <c r="BQ219" s="88" t="n"/>
      <c r="BR219" s="88" t="n"/>
      <c r="BS219" s="88" t="n"/>
      <c r="BT219" s="88" t="n"/>
      <c r="BU219" s="88" t="n"/>
      <c r="BV219" s="88" t="n"/>
      <c r="BW219" s="88" t="n"/>
      <c r="BX219" s="88" t="n"/>
      <c r="BY219" s="87" t="n"/>
      <c r="BZ219" s="87" t="n"/>
      <c r="CA219" s="87" t="n"/>
      <c r="CB219" s="87" t="n"/>
      <c r="CC219" s="87" t="n"/>
      <c r="CD219" s="87" t="n"/>
      <c r="CE219" s="87" t="n"/>
      <c r="CF219" s="87" t="n"/>
      <c r="CG219" s="87" t="n"/>
      <c r="CH219" s="87" t="n"/>
      <c r="CI219" s="87" t="n"/>
      <c r="CJ219" s="87" t="n"/>
      <c r="CK219" s="87" t="n"/>
      <c r="CL219" s="87" t="n"/>
      <c r="CM219" s="87" t="n"/>
      <c r="CN219" s="87" t="n"/>
      <c r="CO219" s="87" t="n"/>
      <c r="CP219" s="87" t="n"/>
      <c r="CQ219" s="87" t="n"/>
      <c r="CR219" s="87" t="n"/>
      <c r="CS219" s="87" t="n"/>
      <c r="CT219" s="87" t="n"/>
      <c r="CU219" s="87" t="n"/>
      <c r="CV219" s="87" t="n"/>
      <c r="CW219" s="87" t="n"/>
      <c r="CX219" s="87" t="n"/>
      <c r="CY219" s="87" t="n"/>
      <c r="CZ219" s="87" t="n"/>
      <c r="DA219" s="87" t="n"/>
      <c r="DB219" s="87" t="n"/>
      <c r="DC219" s="87" t="n"/>
      <c r="DD219" s="87" t="n"/>
      <c r="DE219" s="87" t="n"/>
      <c r="DF219" s="87" t="n"/>
      <c r="DG219" s="87" t="n"/>
      <c r="DH219" s="87" t="n"/>
      <c r="DI219" s="87" t="n"/>
      <c r="DJ219" s="87" t="n"/>
      <c r="DK219" s="87" t="n"/>
      <c r="DL219" s="87" t="n"/>
      <c r="DM219" s="87" t="n"/>
      <c r="DN219" s="87" t="n"/>
      <c r="DO219" s="87" t="n"/>
      <c r="DP219" s="87" t="n"/>
      <c r="DQ219" s="87" t="n"/>
      <c r="DR219" s="87" t="n"/>
      <c r="DS219" s="87" t="n"/>
      <c r="DT219" s="87" t="n"/>
      <c r="DU219" s="87" t="n"/>
      <c r="DV219" s="87" t="n"/>
      <c r="DW219" s="87" t="n"/>
      <c r="DX219" s="87" t="n"/>
      <c r="DY219" s="87" t="n"/>
      <c r="DZ219" s="87" t="n"/>
    </row>
    <row customHeight="1" ht="26.25" r="220" s="817">
      <c r="A220" s="850" t="n"/>
      <c r="B220" s="848" t="n"/>
      <c r="C220" s="847" t="n"/>
      <c r="D220" s="102" t="inlineStr">
        <is>
          <t>Técnico paramédico</t>
        </is>
      </c>
      <c r="E220" s="32" t="inlineStr">
        <is>
          <t>Administrativo</t>
        </is>
      </c>
      <c r="F220" s="166" t="inlineStr">
        <is>
          <t>Otro</t>
        </is>
      </c>
      <c r="G220" s="909" t="n"/>
      <c r="H220" s="30" t="inlineStr">
        <is>
          <t>Desde el establecimiento</t>
        </is>
      </c>
      <c r="I220" s="643" t="inlineStr">
        <is>
          <t>Compra de servicio (*)</t>
        </is>
      </c>
      <c r="J220" s="88" t="n"/>
      <c r="K220" s="88" t="n"/>
      <c r="L220" s="88" t="n"/>
      <c r="M220" s="88" t="n"/>
      <c r="N220" s="88" t="n"/>
      <c r="O220" s="88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8" t="n"/>
      <c r="AD220" s="88" t="n"/>
      <c r="AE220" s="88" t="n"/>
      <c r="AF220" s="88" t="n"/>
      <c r="AG220" s="88" t="n"/>
      <c r="AH220" s="88" t="n"/>
      <c r="AI220" s="88" t="n"/>
      <c r="AJ220" s="88" t="n"/>
      <c r="AK220" s="88" t="n"/>
      <c r="AL220" s="88" t="n"/>
      <c r="AM220" s="88" t="n"/>
      <c r="AN220" s="88" t="n"/>
      <c r="AO220" s="88" t="n"/>
      <c r="AP220" s="88" t="n"/>
      <c r="AQ220" s="88" t="n"/>
      <c r="AR220" s="88" t="n"/>
      <c r="AS220" s="88" t="n"/>
      <c r="AT220" s="88" t="n"/>
      <c r="AU220" s="88" t="n"/>
      <c r="AV220" s="88" t="n"/>
      <c r="AW220" s="88" t="n"/>
      <c r="AX220" s="88" t="n"/>
      <c r="AY220" s="88" t="n"/>
      <c r="AZ220" s="88" t="n"/>
      <c r="BA220" s="88" t="n"/>
      <c r="BB220" s="88" t="n"/>
      <c r="BC220" s="88" t="n"/>
      <c r="BD220" s="88" t="n"/>
      <c r="BE220" s="88" t="n"/>
      <c r="BF220" s="88" t="n"/>
      <c r="BG220" s="88" t="n"/>
      <c r="BH220" s="88" t="n"/>
      <c r="BI220" s="88" t="n"/>
      <c r="BJ220" s="88" t="n"/>
      <c r="BK220" s="88" t="n"/>
      <c r="BL220" s="88" t="n"/>
      <c r="BM220" s="88" t="n"/>
      <c r="BN220" s="88" t="n"/>
      <c r="BO220" s="88" t="n"/>
      <c r="BP220" s="88" t="n"/>
      <c r="BQ220" s="88" t="n"/>
      <c r="BR220" s="88" t="n"/>
      <c r="BS220" s="88" t="n"/>
      <c r="BT220" s="88" t="n"/>
      <c r="BU220" s="88" t="n"/>
      <c r="BV220" s="88" t="n"/>
      <c r="BW220" s="88" t="n"/>
      <c r="BX220" s="88" t="n"/>
      <c r="BY220" s="87" t="n"/>
      <c r="BZ220" s="87" t="n"/>
      <c r="CA220" s="87" t="n"/>
      <c r="CB220" s="87" t="n"/>
      <c r="CC220" s="87" t="n"/>
      <c r="CD220" s="87" t="n"/>
      <c r="CE220" s="87" t="n"/>
      <c r="CF220" s="87" t="n"/>
      <c r="CG220" s="87" t="n"/>
      <c r="CH220" s="87" t="n"/>
      <c r="CI220" s="87" t="n"/>
      <c r="CJ220" s="87" t="n"/>
      <c r="CK220" s="87" t="n"/>
      <c r="CL220" s="87" t="n"/>
      <c r="CM220" s="87" t="n"/>
      <c r="CN220" s="87" t="n"/>
      <c r="CO220" s="87" t="n"/>
      <c r="CP220" s="87" t="n"/>
      <c r="CQ220" s="87" t="n"/>
      <c r="CR220" s="87" t="n"/>
      <c r="CS220" s="87" t="n"/>
      <c r="CT220" s="87" t="n"/>
      <c r="CU220" s="87" t="n"/>
      <c r="CV220" s="87" t="n"/>
      <c r="CW220" s="87" t="n"/>
      <c r="CX220" s="87" t="n"/>
      <c r="CY220" s="87" t="n"/>
      <c r="CZ220" s="87" t="n"/>
      <c r="DA220" s="87" t="n"/>
      <c r="DB220" s="87" t="n"/>
      <c r="DC220" s="87" t="n"/>
      <c r="DD220" s="87" t="n"/>
      <c r="DE220" s="87" t="n"/>
      <c r="DF220" s="87" t="n"/>
      <c r="DG220" s="87" t="n"/>
      <c r="DH220" s="87" t="n"/>
      <c r="DI220" s="87" t="n"/>
      <c r="DJ220" s="87" t="n"/>
      <c r="DK220" s="87" t="n"/>
      <c r="DL220" s="87" t="n"/>
      <c r="DM220" s="87" t="n"/>
      <c r="DN220" s="87" t="n"/>
      <c r="DO220" s="87" t="n"/>
      <c r="DP220" s="87" t="n"/>
      <c r="DQ220" s="87" t="n"/>
      <c r="DR220" s="87" t="n"/>
      <c r="DS220" s="87" t="n"/>
      <c r="DT220" s="87" t="n"/>
      <c r="DU220" s="87" t="n"/>
      <c r="DV220" s="87" t="n"/>
      <c r="DW220" s="87" t="n"/>
      <c r="DX220" s="87" t="n"/>
      <c r="DY220" s="87" t="n"/>
      <c r="DZ220" s="87" t="n"/>
    </row>
    <row customHeight="1" ht="15.75" r="221" s="817">
      <c r="A221" s="922" t="inlineStr">
        <is>
          <t>MENOR DE 1 AÑO</t>
        </is>
      </c>
      <c r="B221" s="859" t="n"/>
      <c r="C221" s="645">
        <f>SUM(D221:F221)</f>
        <v/>
      </c>
      <c r="D221" s="44" t="n"/>
      <c r="E221" s="45" t="n"/>
      <c r="F221" s="106" t="n"/>
      <c r="G221" s="248" t="n"/>
      <c r="H221" s="646" t="n"/>
      <c r="I221" s="107" t="n"/>
      <c r="J221" s="88" t="n"/>
      <c r="K221" s="88" t="n"/>
      <c r="L221" s="88" t="n"/>
      <c r="M221" s="88" t="n"/>
      <c r="N221" s="88" t="n"/>
      <c r="O221" s="88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8" t="n"/>
      <c r="AD221" s="88" t="n"/>
      <c r="AE221" s="88" t="n"/>
      <c r="AF221" s="88" t="n"/>
      <c r="AG221" s="88" t="n"/>
      <c r="AH221" s="88" t="n"/>
      <c r="AI221" s="88" t="n"/>
      <c r="AJ221" s="88" t="n"/>
      <c r="AK221" s="88" t="n"/>
      <c r="AL221" s="88" t="n"/>
      <c r="AM221" s="88" t="n"/>
      <c r="AN221" s="88" t="n"/>
      <c r="AO221" s="88" t="n"/>
      <c r="AP221" s="88" t="n"/>
      <c r="AQ221" s="88" t="n"/>
      <c r="AR221" s="88" t="n"/>
      <c r="AS221" s="88" t="n"/>
      <c r="AT221" s="88" t="n"/>
      <c r="AU221" s="88" t="n"/>
      <c r="AV221" s="88" t="n"/>
      <c r="AW221" s="88" t="n"/>
      <c r="AX221" s="88" t="n"/>
      <c r="AY221" s="88" t="n"/>
      <c r="AZ221" s="88" t="n"/>
      <c r="BA221" s="88" t="n"/>
      <c r="BB221" s="88" t="n"/>
      <c r="BC221" s="88" t="n"/>
      <c r="BD221" s="88" t="n"/>
      <c r="BE221" s="88" t="n"/>
      <c r="BF221" s="88" t="n"/>
      <c r="BG221" s="88" t="n"/>
      <c r="BH221" s="88" t="n"/>
      <c r="BI221" s="88" t="n"/>
      <c r="BJ221" s="88" t="n"/>
      <c r="BK221" s="88" t="n"/>
      <c r="BL221" s="88" t="n"/>
      <c r="BM221" s="88" t="n"/>
      <c r="BN221" s="88" t="n"/>
      <c r="BO221" s="88" t="n"/>
      <c r="BP221" s="88" t="n"/>
      <c r="BQ221" s="88" t="n"/>
      <c r="BR221" s="88" t="n"/>
      <c r="BS221" s="88" t="n"/>
      <c r="BT221" s="88" t="n"/>
      <c r="BU221" s="88" t="n"/>
      <c r="BV221" s="88" t="n"/>
      <c r="BW221" s="88" t="n"/>
      <c r="BX221" s="88" t="n"/>
      <c r="BY221" s="87" t="n"/>
      <c r="BZ221" s="87" t="n"/>
      <c r="CA221" s="87" t="n"/>
      <c r="CB221" s="87" t="n"/>
      <c r="CC221" s="87" t="n"/>
      <c r="CD221" s="87" t="n"/>
      <c r="CE221" s="87" t="n"/>
      <c r="CF221" s="87" t="n"/>
      <c r="CG221" s="87" t="n"/>
      <c r="CH221" s="87" t="n"/>
      <c r="CI221" s="87" t="n"/>
      <c r="CJ221" s="87" t="n"/>
      <c r="CK221" s="87" t="n"/>
      <c r="CL221" s="87" t="n"/>
      <c r="CM221" s="87" t="n"/>
      <c r="CN221" s="87" t="n"/>
      <c r="CO221" s="87" t="n"/>
      <c r="CP221" s="87" t="n"/>
      <c r="CQ221" s="87" t="n"/>
      <c r="CR221" s="87" t="n"/>
      <c r="CS221" s="87" t="n"/>
      <c r="CT221" s="87" t="n"/>
      <c r="CU221" s="87" t="n"/>
      <c r="CV221" s="87" t="n"/>
      <c r="CW221" s="87" t="n"/>
      <c r="CX221" s="87" t="n"/>
      <c r="CY221" s="87" t="n"/>
      <c r="CZ221" s="87" t="n"/>
      <c r="DA221" s="87" t="n"/>
      <c r="DB221" s="87" t="n"/>
      <c r="DC221" s="87" t="n"/>
      <c r="DD221" s="87" t="n"/>
      <c r="DE221" s="87" t="n"/>
      <c r="DF221" s="87" t="n"/>
      <c r="DG221" s="87" t="n"/>
      <c r="DH221" s="87" t="n"/>
      <c r="DI221" s="87" t="n"/>
      <c r="DJ221" s="87" t="n"/>
      <c r="DK221" s="87" t="n"/>
      <c r="DL221" s="87" t="n"/>
      <c r="DM221" s="87" t="n"/>
      <c r="DN221" s="87" t="n"/>
      <c r="DO221" s="87" t="n"/>
      <c r="DP221" s="87" t="n"/>
      <c r="DQ221" s="87" t="n"/>
      <c r="DR221" s="87" t="n"/>
      <c r="DS221" s="87" t="n"/>
      <c r="DT221" s="87" t="n"/>
      <c r="DU221" s="87" t="n"/>
      <c r="DV221" s="87" t="n"/>
      <c r="DW221" s="87" t="n"/>
      <c r="DX221" s="87" t="n"/>
      <c r="DY221" s="87" t="n"/>
      <c r="DZ221" s="87" t="n"/>
    </row>
    <row customHeight="1" ht="15.75" r="222" s="817">
      <c r="A222" s="880" t="inlineStr">
        <is>
          <t>1 a 4 AÑOS</t>
        </is>
      </c>
      <c r="B222" s="861" t="n"/>
      <c r="C222" s="647">
        <f>SUM(D222:F222)</f>
        <v/>
      </c>
      <c r="D222" s="56" t="n"/>
      <c r="E222" s="58" t="n"/>
      <c r="F222" s="112" t="n"/>
      <c r="G222" s="234" t="n"/>
      <c r="H222" s="648" t="n"/>
      <c r="I222" s="113" t="n"/>
      <c r="J222" s="88" t="n"/>
      <c r="K222" s="88" t="n"/>
      <c r="L222" s="88" t="n"/>
      <c r="M222" s="88" t="n"/>
      <c r="N222" s="88" t="n"/>
      <c r="O222" s="88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8" t="n"/>
      <c r="AD222" s="88" t="n"/>
      <c r="AE222" s="88" t="n"/>
      <c r="AF222" s="88" t="n"/>
      <c r="AG222" s="88" t="n"/>
      <c r="AH222" s="88" t="n"/>
      <c r="AI222" s="88" t="n"/>
      <c r="AJ222" s="88" t="n"/>
      <c r="AK222" s="88" t="n"/>
      <c r="AL222" s="88" t="n"/>
      <c r="AM222" s="88" t="n"/>
      <c r="AN222" s="88" t="n"/>
      <c r="AO222" s="88" t="n"/>
      <c r="AP222" s="88" t="n"/>
      <c r="AQ222" s="88" t="n"/>
      <c r="AR222" s="88" t="n"/>
      <c r="AS222" s="88" t="n"/>
      <c r="AT222" s="88" t="n"/>
      <c r="AU222" s="88" t="n"/>
      <c r="AV222" s="88" t="n"/>
      <c r="AW222" s="88" t="n"/>
      <c r="AX222" s="88" t="n"/>
      <c r="AY222" s="88" t="n"/>
      <c r="AZ222" s="88" t="n"/>
      <c r="BA222" s="88" t="n"/>
      <c r="BB222" s="88" t="n"/>
      <c r="BC222" s="88" t="n"/>
      <c r="BD222" s="88" t="n"/>
      <c r="BE222" s="88" t="n"/>
      <c r="BF222" s="88" t="n"/>
      <c r="BG222" s="88" t="n"/>
      <c r="BH222" s="88" t="n"/>
      <c r="BI222" s="88" t="n"/>
      <c r="BJ222" s="88" t="n"/>
      <c r="BK222" s="88" t="n"/>
      <c r="BL222" s="88" t="n"/>
      <c r="BM222" s="88" t="n"/>
      <c r="BN222" s="88" t="n"/>
      <c r="BO222" s="88" t="n"/>
      <c r="BP222" s="88" t="n"/>
      <c r="BQ222" s="88" t="n"/>
      <c r="BR222" s="88" t="n"/>
      <c r="BS222" s="88" t="n"/>
      <c r="BT222" s="88" t="n"/>
      <c r="BU222" s="88" t="n"/>
      <c r="BV222" s="88" t="n"/>
      <c r="BW222" s="88" t="n"/>
      <c r="BX222" s="88" t="n"/>
      <c r="BY222" s="87" t="n"/>
      <c r="BZ222" s="87" t="n"/>
      <c r="CA222" s="87" t="n"/>
      <c r="CB222" s="87" t="n"/>
      <c r="CC222" s="87" t="n"/>
      <c r="CD222" s="87" t="n"/>
      <c r="CE222" s="87" t="n"/>
      <c r="CF222" s="87" t="n"/>
      <c r="CG222" s="87" t="n"/>
      <c r="CH222" s="87" t="n"/>
      <c r="CI222" s="87" t="n"/>
      <c r="CJ222" s="87" t="n"/>
      <c r="CK222" s="87" t="n"/>
      <c r="CL222" s="87" t="n"/>
      <c r="CM222" s="87" t="n"/>
      <c r="CN222" s="87" t="n"/>
      <c r="CO222" s="87" t="n"/>
      <c r="CP222" s="87" t="n"/>
      <c r="CQ222" s="87" t="n"/>
      <c r="CR222" s="87" t="n"/>
      <c r="CS222" s="87" t="n"/>
      <c r="CT222" s="87" t="n"/>
      <c r="CU222" s="87" t="n"/>
      <c r="CV222" s="87" t="n"/>
      <c r="CW222" s="87" t="n"/>
      <c r="CX222" s="87" t="n"/>
      <c r="CY222" s="87" t="n"/>
      <c r="CZ222" s="87" t="n"/>
      <c r="DA222" s="87" t="n"/>
      <c r="DB222" s="87" t="n"/>
      <c r="DC222" s="87" t="n"/>
      <c r="DD222" s="87" t="n"/>
      <c r="DE222" s="87" t="n"/>
      <c r="DF222" s="87" t="n"/>
      <c r="DG222" s="87" t="n"/>
      <c r="DH222" s="87" t="n"/>
      <c r="DI222" s="87" t="n"/>
      <c r="DJ222" s="87" t="n"/>
      <c r="DK222" s="87" t="n"/>
      <c r="DL222" s="87" t="n"/>
      <c r="DM222" s="87" t="n"/>
      <c r="DN222" s="87" t="n"/>
      <c r="DO222" s="87" t="n"/>
      <c r="DP222" s="87" t="n"/>
      <c r="DQ222" s="87" t="n"/>
      <c r="DR222" s="87" t="n"/>
      <c r="DS222" s="87" t="n"/>
      <c r="DT222" s="87" t="n"/>
      <c r="DU222" s="87" t="n"/>
      <c r="DV222" s="87" t="n"/>
      <c r="DW222" s="87" t="n"/>
      <c r="DX222" s="87" t="n"/>
      <c r="DY222" s="87" t="n"/>
      <c r="DZ222" s="87" t="n"/>
    </row>
    <row customHeight="1" ht="15.75" r="223" s="817">
      <c r="A223" s="880" t="inlineStr">
        <is>
          <t>5 a 9 AÑOS</t>
        </is>
      </c>
      <c r="B223" s="861" t="n"/>
      <c r="C223" s="647">
        <f>SUM(D223:F223)</f>
        <v/>
      </c>
      <c r="D223" s="56" t="n"/>
      <c r="E223" s="58" t="n"/>
      <c r="F223" s="112" t="n"/>
      <c r="G223" s="234" t="n"/>
      <c r="H223" s="648" t="n"/>
      <c r="I223" s="113" t="n"/>
      <c r="J223" s="88" t="n"/>
      <c r="K223" s="88" t="n"/>
      <c r="L223" s="88" t="n"/>
      <c r="M223" s="88" t="n"/>
      <c r="N223" s="88" t="n"/>
      <c r="O223" s="88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8" t="n"/>
      <c r="AD223" s="88" t="n"/>
      <c r="AE223" s="88" t="n"/>
      <c r="AF223" s="88" t="n"/>
      <c r="AG223" s="88" t="n"/>
      <c r="AH223" s="88" t="n"/>
      <c r="AI223" s="88" t="n"/>
      <c r="AJ223" s="88" t="n"/>
      <c r="AK223" s="88" t="n"/>
      <c r="AL223" s="88" t="n"/>
      <c r="AM223" s="88" t="n"/>
      <c r="AN223" s="88" t="n"/>
      <c r="AO223" s="88" t="n"/>
      <c r="AP223" s="88" t="n"/>
      <c r="AQ223" s="88" t="n"/>
      <c r="AR223" s="88" t="n"/>
      <c r="AS223" s="88" t="n"/>
      <c r="AT223" s="88" t="n"/>
      <c r="AU223" s="88" t="n"/>
      <c r="AV223" s="88" t="n"/>
      <c r="AW223" s="88" t="n"/>
      <c r="AX223" s="88" t="n"/>
      <c r="AY223" s="88" t="n"/>
      <c r="AZ223" s="88" t="n"/>
      <c r="BA223" s="88" t="n"/>
      <c r="BB223" s="88" t="n"/>
      <c r="BC223" s="88" t="n"/>
      <c r="BD223" s="88" t="n"/>
      <c r="BE223" s="88" t="n"/>
      <c r="BF223" s="88" t="n"/>
      <c r="BG223" s="88" t="n"/>
      <c r="BH223" s="88" t="n"/>
      <c r="BI223" s="88" t="n"/>
      <c r="BJ223" s="88" t="n"/>
      <c r="BK223" s="88" t="n"/>
      <c r="BL223" s="88" t="n"/>
      <c r="BM223" s="88" t="n"/>
      <c r="BN223" s="88" t="n"/>
      <c r="BO223" s="88" t="n"/>
      <c r="BP223" s="88" t="n"/>
      <c r="BQ223" s="88" t="n"/>
      <c r="BR223" s="88" t="n"/>
      <c r="BS223" s="88" t="n"/>
      <c r="BT223" s="88" t="n"/>
      <c r="BU223" s="88" t="n"/>
      <c r="BV223" s="88" t="n"/>
      <c r="BW223" s="88" t="n"/>
      <c r="BX223" s="88" t="n"/>
      <c r="BY223" s="87" t="n"/>
      <c r="BZ223" s="87" t="n"/>
      <c r="CA223" s="87" t="n"/>
      <c r="CB223" s="87" t="n"/>
      <c r="CC223" s="87" t="n"/>
      <c r="CD223" s="87" t="n"/>
      <c r="CE223" s="87" t="n"/>
      <c r="CF223" s="87" t="n"/>
      <c r="CG223" s="87" t="n"/>
      <c r="CH223" s="87" t="n"/>
      <c r="CI223" s="87" t="n"/>
      <c r="CJ223" s="87" t="n"/>
      <c r="CK223" s="87" t="n"/>
      <c r="CL223" s="87" t="n"/>
      <c r="CM223" s="87" t="n"/>
      <c r="CN223" s="87" t="n"/>
      <c r="CO223" s="87" t="n"/>
      <c r="CP223" s="87" t="n"/>
      <c r="CQ223" s="87" t="n"/>
      <c r="CR223" s="87" t="n"/>
      <c r="CS223" s="87" t="n"/>
      <c r="CT223" s="87" t="n"/>
      <c r="CU223" s="87" t="n"/>
      <c r="CV223" s="87" t="n"/>
      <c r="CW223" s="87" t="n"/>
      <c r="CX223" s="87" t="n"/>
      <c r="CY223" s="87" t="n"/>
      <c r="CZ223" s="87" t="n"/>
      <c r="DA223" s="87" t="n"/>
      <c r="DB223" s="87" t="n"/>
      <c r="DC223" s="87" t="n"/>
      <c r="DD223" s="87" t="n"/>
      <c r="DE223" s="87" t="n"/>
      <c r="DF223" s="87" t="n"/>
      <c r="DG223" s="87" t="n"/>
      <c r="DH223" s="87" t="n"/>
      <c r="DI223" s="87" t="n"/>
      <c r="DJ223" s="87" t="n"/>
      <c r="DK223" s="87" t="n"/>
      <c r="DL223" s="87" t="n"/>
      <c r="DM223" s="87" t="n"/>
      <c r="DN223" s="87" t="n"/>
      <c r="DO223" s="87" t="n"/>
      <c r="DP223" s="87" t="n"/>
      <c r="DQ223" s="87" t="n"/>
      <c r="DR223" s="87" t="n"/>
      <c r="DS223" s="87" t="n"/>
      <c r="DT223" s="87" t="n"/>
      <c r="DU223" s="87" t="n"/>
      <c r="DV223" s="87" t="n"/>
      <c r="DW223" s="87" t="n"/>
      <c r="DX223" s="87" t="n"/>
      <c r="DY223" s="87" t="n"/>
      <c r="DZ223" s="87" t="n"/>
    </row>
    <row customHeight="1" ht="15.75" r="224" s="817">
      <c r="A224" s="880" t="inlineStr">
        <is>
          <t>10 a 24 AÑOS</t>
        </is>
      </c>
      <c r="B224" s="861" t="n"/>
      <c r="C224" s="647">
        <f>SUM(D224:F224)</f>
        <v/>
      </c>
      <c r="D224" s="56" t="n"/>
      <c r="E224" s="58" t="n"/>
      <c r="F224" s="112" t="n"/>
      <c r="G224" s="234" t="n"/>
      <c r="H224" s="648" t="n"/>
      <c r="I224" s="113" t="n"/>
      <c r="J224" s="88" t="n"/>
      <c r="K224" s="88" t="n"/>
      <c r="L224" s="88" t="n"/>
      <c r="M224" s="88" t="n"/>
      <c r="N224" s="88" t="n"/>
      <c r="O224" s="88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8" t="n"/>
      <c r="AD224" s="88" t="n"/>
      <c r="AE224" s="88" t="n"/>
      <c r="AF224" s="88" t="n"/>
      <c r="AG224" s="88" t="n"/>
      <c r="AH224" s="88" t="n"/>
      <c r="AI224" s="88" t="n"/>
      <c r="AJ224" s="88" t="n"/>
      <c r="AK224" s="88" t="n"/>
      <c r="AL224" s="88" t="n"/>
      <c r="AM224" s="88" t="n"/>
      <c r="AN224" s="88" t="n"/>
      <c r="AO224" s="88" t="n"/>
      <c r="AP224" s="88" t="n"/>
      <c r="AQ224" s="88" t="n"/>
      <c r="AR224" s="88" t="n"/>
      <c r="AS224" s="88" t="n"/>
      <c r="AT224" s="88" t="n"/>
      <c r="AU224" s="88" t="n"/>
      <c r="AV224" s="88" t="n"/>
      <c r="AW224" s="88" t="n"/>
      <c r="AX224" s="88" t="n"/>
      <c r="AY224" s="88" t="n"/>
      <c r="AZ224" s="88" t="n"/>
      <c r="BA224" s="88" t="n"/>
      <c r="BB224" s="88" t="n"/>
      <c r="BC224" s="88" t="n"/>
      <c r="BD224" s="88" t="n"/>
      <c r="BE224" s="88" t="n"/>
      <c r="BF224" s="88" t="n"/>
      <c r="BG224" s="88" t="n"/>
      <c r="BH224" s="88" t="n"/>
      <c r="BI224" s="88" t="n"/>
      <c r="BJ224" s="88" t="n"/>
      <c r="BK224" s="88" t="n"/>
      <c r="BL224" s="88" t="n"/>
      <c r="BM224" s="88" t="n"/>
      <c r="BN224" s="88" t="n"/>
      <c r="BO224" s="88" t="n"/>
      <c r="BP224" s="88" t="n"/>
      <c r="BQ224" s="88" t="n"/>
      <c r="BR224" s="88" t="n"/>
      <c r="BS224" s="88" t="n"/>
      <c r="BT224" s="88" t="n"/>
      <c r="BU224" s="88" t="n"/>
      <c r="BV224" s="88" t="n"/>
      <c r="BW224" s="88" t="n"/>
      <c r="BX224" s="88" t="n"/>
      <c r="BY224" s="87" t="n"/>
      <c r="BZ224" s="87" t="n"/>
      <c r="CA224" s="87" t="n"/>
      <c r="CB224" s="87" t="n"/>
      <c r="CC224" s="87" t="n"/>
      <c r="CD224" s="87" t="n"/>
      <c r="CE224" s="87" t="n"/>
      <c r="CF224" s="87" t="n"/>
      <c r="CG224" s="87" t="n"/>
      <c r="CH224" s="87" t="n"/>
      <c r="CI224" s="87" t="n"/>
      <c r="CJ224" s="87" t="n"/>
      <c r="CK224" s="87" t="n"/>
      <c r="CL224" s="87" t="n"/>
      <c r="CM224" s="87" t="n"/>
      <c r="CN224" s="87" t="n"/>
      <c r="CO224" s="87" t="n"/>
      <c r="CP224" s="87" t="n"/>
      <c r="CQ224" s="87" t="n"/>
      <c r="CR224" s="87" t="n"/>
      <c r="CS224" s="87" t="n"/>
      <c r="CT224" s="87" t="n"/>
      <c r="CU224" s="87" t="n"/>
      <c r="CV224" s="87" t="n"/>
      <c r="CW224" s="87" t="n"/>
      <c r="CX224" s="87" t="n"/>
      <c r="CY224" s="87" t="n"/>
      <c r="CZ224" s="87" t="n"/>
      <c r="DA224" s="87" t="n"/>
      <c r="DB224" s="87" t="n"/>
      <c r="DC224" s="87" t="n"/>
      <c r="DD224" s="87" t="n"/>
      <c r="DE224" s="87" t="n"/>
      <c r="DF224" s="87" t="n"/>
      <c r="DG224" s="87" t="n"/>
      <c r="DH224" s="87" t="n"/>
      <c r="DI224" s="87" t="n"/>
      <c r="DJ224" s="87" t="n"/>
      <c r="DK224" s="87" t="n"/>
      <c r="DL224" s="87" t="n"/>
      <c r="DM224" s="87" t="n"/>
      <c r="DN224" s="87" t="n"/>
      <c r="DO224" s="87" t="n"/>
      <c r="DP224" s="87" t="n"/>
      <c r="DQ224" s="87" t="n"/>
      <c r="DR224" s="87" t="n"/>
      <c r="DS224" s="87" t="n"/>
      <c r="DT224" s="87" t="n"/>
      <c r="DU224" s="87" t="n"/>
      <c r="DV224" s="87" t="n"/>
      <c r="DW224" s="87" t="n"/>
      <c r="DX224" s="87" t="n"/>
      <c r="DY224" s="87" t="n"/>
      <c r="DZ224" s="87" t="n"/>
    </row>
    <row customHeight="1" ht="15.75" r="225" s="817">
      <c r="A225" s="880" t="inlineStr">
        <is>
          <t>25 a 64 AÑOS</t>
        </is>
      </c>
      <c r="B225" s="861" t="n"/>
      <c r="C225" s="647">
        <f>SUM(D225:F225)</f>
        <v/>
      </c>
      <c r="D225" s="56" t="n"/>
      <c r="E225" s="58" t="n"/>
      <c r="F225" s="112" t="n"/>
      <c r="G225" s="234" t="n"/>
      <c r="H225" s="648" t="n"/>
      <c r="I225" s="113" t="n"/>
      <c r="J225" s="88" t="n"/>
      <c r="K225" s="88" t="n"/>
      <c r="L225" s="88" t="n"/>
      <c r="M225" s="88" t="n"/>
      <c r="N225" s="88" t="n"/>
      <c r="O225" s="88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8" t="n"/>
      <c r="AD225" s="88" t="n"/>
      <c r="AE225" s="88" t="n"/>
      <c r="AF225" s="88" t="n"/>
      <c r="AG225" s="88" t="n"/>
      <c r="AH225" s="88" t="n"/>
      <c r="AI225" s="88" t="n"/>
      <c r="AJ225" s="88" t="n"/>
      <c r="AK225" s="88" t="n"/>
      <c r="AL225" s="88" t="n"/>
      <c r="AM225" s="88" t="n"/>
      <c r="AN225" s="88" t="n"/>
      <c r="AO225" s="88" t="n"/>
      <c r="AP225" s="88" t="n"/>
      <c r="AQ225" s="88" t="n"/>
      <c r="AR225" s="88" t="n"/>
      <c r="AS225" s="88" t="n"/>
      <c r="AT225" s="88" t="n"/>
      <c r="AU225" s="88" t="n"/>
      <c r="AV225" s="88" t="n"/>
      <c r="AW225" s="88" t="n"/>
      <c r="AX225" s="88" t="n"/>
      <c r="AY225" s="88" t="n"/>
      <c r="AZ225" s="88" t="n"/>
      <c r="BA225" s="88" t="n"/>
      <c r="BB225" s="88" t="n"/>
      <c r="BC225" s="88" t="n"/>
      <c r="BD225" s="88" t="n"/>
      <c r="BE225" s="88" t="n"/>
      <c r="BF225" s="88" t="n"/>
      <c r="BG225" s="88" t="n"/>
      <c r="BH225" s="88" t="n"/>
      <c r="BI225" s="88" t="n"/>
      <c r="BJ225" s="88" t="n"/>
      <c r="BK225" s="88" t="n"/>
      <c r="BL225" s="88" t="n"/>
      <c r="BM225" s="88" t="n"/>
      <c r="BN225" s="88" t="n"/>
      <c r="BO225" s="88" t="n"/>
      <c r="BP225" s="88" t="n"/>
      <c r="BQ225" s="88" t="n"/>
      <c r="BR225" s="88" t="n"/>
      <c r="BS225" s="88" t="n"/>
      <c r="BT225" s="88" t="n"/>
      <c r="BU225" s="88" t="n"/>
      <c r="BV225" s="88" t="n"/>
      <c r="BW225" s="88" t="n"/>
      <c r="BX225" s="88" t="n"/>
      <c r="BY225" s="87" t="n"/>
      <c r="BZ225" s="87" t="n"/>
      <c r="CA225" s="87" t="n"/>
      <c r="CB225" s="87" t="n"/>
      <c r="CC225" s="87" t="n"/>
      <c r="CD225" s="87" t="n"/>
      <c r="CE225" s="87" t="n"/>
      <c r="CF225" s="87" t="n"/>
      <c r="CG225" s="87" t="n"/>
      <c r="CH225" s="87" t="n"/>
      <c r="CI225" s="87" t="n"/>
      <c r="CJ225" s="87" t="n"/>
      <c r="CK225" s="87" t="n"/>
      <c r="CL225" s="87" t="n"/>
      <c r="CM225" s="87" t="n"/>
      <c r="CN225" s="87" t="n"/>
      <c r="CO225" s="87" t="n"/>
      <c r="CP225" s="87" t="n"/>
      <c r="CQ225" s="87" t="n"/>
      <c r="CR225" s="87" t="n"/>
      <c r="CS225" s="87" t="n"/>
      <c r="CT225" s="87" t="n"/>
      <c r="CU225" s="87" t="n"/>
      <c r="CV225" s="87" t="n"/>
      <c r="CW225" s="87" t="n"/>
      <c r="CX225" s="87" t="n"/>
      <c r="CY225" s="87" t="n"/>
      <c r="CZ225" s="87" t="n"/>
      <c r="DA225" s="87" t="n"/>
      <c r="DB225" s="87" t="n"/>
      <c r="DC225" s="87" t="n"/>
      <c r="DD225" s="87" t="n"/>
      <c r="DE225" s="87" t="n"/>
      <c r="DF225" s="87" t="n"/>
      <c r="DG225" s="87" t="n"/>
      <c r="DH225" s="87" t="n"/>
      <c r="DI225" s="87" t="n"/>
      <c r="DJ225" s="87" t="n"/>
      <c r="DK225" s="87" t="n"/>
      <c r="DL225" s="87" t="n"/>
      <c r="DM225" s="87" t="n"/>
      <c r="DN225" s="87" t="n"/>
      <c r="DO225" s="87" t="n"/>
      <c r="DP225" s="87" t="n"/>
      <c r="DQ225" s="87" t="n"/>
      <c r="DR225" s="87" t="n"/>
      <c r="DS225" s="87" t="n"/>
      <c r="DT225" s="87" t="n"/>
      <c r="DU225" s="87" t="n"/>
      <c r="DV225" s="87" t="n"/>
      <c r="DW225" s="87" t="n"/>
      <c r="DX225" s="87" t="n"/>
      <c r="DY225" s="87" t="n"/>
      <c r="DZ225" s="87" t="n"/>
    </row>
    <row customHeight="1" ht="15.75" r="226" s="817">
      <c r="A226" s="881" t="inlineStr">
        <is>
          <t>65 Y MÁS</t>
        </is>
      </c>
      <c r="B226" s="870" t="n"/>
      <c r="C226" s="649">
        <f>SUM(D226:F226)</f>
        <v/>
      </c>
      <c r="D226" s="75" t="n"/>
      <c r="E226" s="77" t="n"/>
      <c r="F226" s="190" t="n"/>
      <c r="G226" s="277" t="n"/>
      <c r="H226" s="650" t="n"/>
      <c r="I226" s="143" t="n"/>
      <c r="J226" s="88" t="n"/>
      <c r="K226" s="88" t="n"/>
      <c r="L226" s="88" t="n"/>
      <c r="M226" s="88" t="n"/>
      <c r="N226" s="88" t="n"/>
      <c r="O226" s="88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8" t="n"/>
      <c r="AD226" s="88" t="n"/>
      <c r="AE226" s="88" t="n"/>
      <c r="AF226" s="88" t="n"/>
      <c r="AG226" s="88" t="n"/>
      <c r="AH226" s="88" t="n"/>
      <c r="AI226" s="88" t="n"/>
      <c r="AJ226" s="88" t="n"/>
      <c r="AK226" s="88" t="n"/>
      <c r="AL226" s="88" t="n"/>
      <c r="AM226" s="88" t="n"/>
      <c r="AN226" s="88" t="n"/>
      <c r="AO226" s="88" t="n"/>
      <c r="AP226" s="88" t="n"/>
      <c r="AQ226" s="88" t="n"/>
      <c r="AR226" s="88" t="n"/>
      <c r="AS226" s="88" t="n"/>
      <c r="AT226" s="88" t="n"/>
      <c r="AU226" s="88" t="n"/>
      <c r="AV226" s="88" t="n"/>
      <c r="AW226" s="88" t="n"/>
      <c r="AX226" s="88" t="n"/>
      <c r="AY226" s="88" t="n"/>
      <c r="AZ226" s="88" t="n"/>
      <c r="BA226" s="88" t="n"/>
      <c r="BB226" s="88" t="n"/>
      <c r="BC226" s="88" t="n"/>
      <c r="BD226" s="88" t="n"/>
      <c r="BE226" s="88" t="n"/>
      <c r="BF226" s="88" t="n"/>
      <c r="BG226" s="88" t="n"/>
      <c r="BH226" s="88" t="n"/>
      <c r="BI226" s="88" t="n"/>
      <c r="BJ226" s="88" t="n"/>
      <c r="BK226" s="88" t="n"/>
      <c r="BL226" s="88" t="n"/>
      <c r="BM226" s="88" t="n"/>
      <c r="BN226" s="88" t="n"/>
      <c r="BO226" s="88" t="n"/>
      <c r="BP226" s="88" t="n"/>
      <c r="BQ226" s="88" t="n"/>
      <c r="BR226" s="88" t="n"/>
      <c r="BS226" s="88" t="n"/>
      <c r="BT226" s="88" t="n"/>
      <c r="BU226" s="88" t="n"/>
      <c r="BV226" s="88" t="n"/>
      <c r="BW226" s="88" t="n"/>
      <c r="BX226" s="88" t="n"/>
      <c r="BY226" s="87" t="n"/>
      <c r="BZ226" s="87" t="n"/>
      <c r="CA226" s="87" t="n"/>
      <c r="CB226" s="87" t="n"/>
      <c r="CC226" s="87" t="n"/>
      <c r="CD226" s="87" t="n"/>
      <c r="CE226" s="87" t="n"/>
      <c r="CF226" s="87" t="n"/>
      <c r="CG226" s="87" t="n"/>
      <c r="CH226" s="87" t="n"/>
      <c r="CI226" s="87" t="n"/>
      <c r="CJ226" s="87" t="n"/>
      <c r="CK226" s="87" t="n"/>
      <c r="CL226" s="87" t="n"/>
      <c r="CM226" s="87" t="n"/>
      <c r="CN226" s="87" t="n"/>
      <c r="CO226" s="87" t="n"/>
      <c r="CP226" s="87" t="n"/>
      <c r="CQ226" s="87" t="n"/>
      <c r="CR226" s="87" t="n"/>
      <c r="CS226" s="87" t="n"/>
      <c r="CT226" s="87" t="n"/>
      <c r="CU226" s="87" t="n"/>
      <c r="CV226" s="87" t="n"/>
      <c r="CW226" s="87" t="n"/>
      <c r="CX226" s="87" t="n"/>
      <c r="CY226" s="87" t="n"/>
      <c r="CZ226" s="87" t="n"/>
      <c r="DA226" s="87" t="n"/>
      <c r="DB226" s="87" t="n"/>
      <c r="DC226" s="87" t="n"/>
      <c r="DD226" s="87" t="n"/>
      <c r="DE226" s="87" t="n"/>
      <c r="DF226" s="87" t="n"/>
      <c r="DG226" s="87" t="n"/>
      <c r="DH226" s="87" t="n"/>
      <c r="DI226" s="87" t="n"/>
      <c r="DJ226" s="87" t="n"/>
      <c r="DK226" s="87" t="n"/>
      <c r="DL226" s="87" t="n"/>
      <c r="DM226" s="87" t="n"/>
      <c r="DN226" s="87" t="n"/>
      <c r="DO226" s="87" t="n"/>
      <c r="DP226" s="87" t="n"/>
      <c r="DQ226" s="87" t="n"/>
      <c r="DR226" s="87" t="n"/>
      <c r="DS226" s="87" t="n"/>
      <c r="DT226" s="87" t="n"/>
      <c r="DU226" s="87" t="n"/>
      <c r="DV226" s="87" t="n"/>
      <c r="DW226" s="87" t="n"/>
      <c r="DX226" s="87" t="n"/>
      <c r="DY226" s="87" t="n"/>
      <c r="DZ226" s="87" t="n"/>
    </row>
    <row customHeight="1" ht="15.75" r="227" s="817">
      <c r="A227" s="373" t="inlineStr">
        <is>
          <t>* No incluidas como producción del establecimiento.</t>
        </is>
      </c>
      <c r="B227" s="323" t="n"/>
      <c r="C227" s="323" t="n"/>
      <c r="D227" s="323" t="n"/>
      <c r="E227" s="323" t="n"/>
      <c r="F227" s="323" t="n"/>
      <c r="G227" s="323" t="n"/>
      <c r="H227" s="323" t="n"/>
      <c r="I227" s="567" t="n"/>
      <c r="J227" s="88" t="n"/>
      <c r="K227" s="88" t="n"/>
      <c r="L227" s="88" t="n"/>
      <c r="M227" s="88" t="n"/>
      <c r="N227" s="88" t="n"/>
      <c r="O227" s="88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8" t="n"/>
      <c r="AD227" s="88" t="n"/>
      <c r="AE227" s="88" t="n"/>
      <c r="AF227" s="88" t="n"/>
      <c r="AG227" s="88" t="n"/>
      <c r="AH227" s="88" t="n"/>
      <c r="AI227" s="88" t="n"/>
      <c r="AJ227" s="88" t="n"/>
      <c r="AK227" s="88" t="n"/>
      <c r="AL227" s="88" t="n"/>
      <c r="AM227" s="88" t="n"/>
      <c r="AN227" s="88" t="n"/>
      <c r="AO227" s="88" t="n"/>
      <c r="AP227" s="88" t="n"/>
      <c r="AQ227" s="88" t="n"/>
      <c r="AR227" s="88" t="n"/>
      <c r="AS227" s="88" t="n"/>
      <c r="AT227" s="88" t="n"/>
      <c r="AU227" s="88" t="n"/>
      <c r="AV227" s="88" t="n"/>
      <c r="AW227" s="88" t="n"/>
      <c r="AX227" s="88" t="n"/>
      <c r="AY227" s="88" t="n"/>
      <c r="AZ227" s="88" t="n"/>
      <c r="BA227" s="88" t="n"/>
      <c r="BB227" s="88" t="n"/>
      <c r="BC227" s="88" t="n"/>
      <c r="BD227" s="88" t="n"/>
      <c r="BE227" s="88" t="n"/>
      <c r="BF227" s="88" t="n"/>
      <c r="BG227" s="88" t="n"/>
      <c r="BH227" s="88" t="n"/>
      <c r="BI227" s="88" t="n"/>
      <c r="BJ227" s="88" t="n"/>
      <c r="BK227" s="88" t="n"/>
      <c r="BL227" s="88" t="n"/>
      <c r="BM227" s="88" t="n"/>
      <c r="BN227" s="88" t="n"/>
      <c r="BO227" s="88" t="n"/>
      <c r="BP227" s="88" t="n"/>
      <c r="BQ227" s="88" t="n"/>
      <c r="BR227" s="88" t="n"/>
      <c r="BS227" s="88" t="n"/>
      <c r="BT227" s="88" t="n"/>
      <c r="BU227" s="88" t="n"/>
      <c r="BV227" s="88" t="n"/>
      <c r="BW227" s="88" t="n"/>
      <c r="BX227" s="88" t="n"/>
      <c r="BY227" s="87" t="n"/>
      <c r="BZ227" s="87" t="n"/>
      <c r="CA227" s="87" t="n"/>
      <c r="CB227" s="87" t="n"/>
      <c r="CC227" s="87" t="n"/>
      <c r="CD227" s="87" t="n"/>
      <c r="CE227" s="87" t="n"/>
      <c r="CF227" s="87" t="n"/>
      <c r="CG227" s="87" t="n"/>
      <c r="CH227" s="87" t="n"/>
      <c r="CI227" s="87" t="n"/>
      <c r="CJ227" s="87" t="n"/>
      <c r="CK227" s="87" t="n"/>
      <c r="CL227" s="87" t="n"/>
      <c r="CM227" s="87" t="n"/>
      <c r="CN227" s="87" t="n"/>
      <c r="CO227" s="87" t="n"/>
      <c r="CP227" s="87" t="n"/>
      <c r="CQ227" s="87" t="n"/>
      <c r="CR227" s="87" t="n"/>
      <c r="CS227" s="87" t="n"/>
      <c r="CT227" s="87" t="n"/>
      <c r="CU227" s="87" t="n"/>
      <c r="CV227" s="87" t="n"/>
      <c r="CW227" s="87" t="n"/>
      <c r="CX227" s="87" t="n"/>
      <c r="CY227" s="87" t="n"/>
      <c r="CZ227" s="87" t="n"/>
      <c r="DA227" s="87" t="n"/>
      <c r="DB227" s="87" t="n"/>
      <c r="DC227" s="87" t="n"/>
      <c r="DD227" s="87" t="n"/>
      <c r="DE227" s="87" t="n"/>
      <c r="DF227" s="87" t="n"/>
      <c r="DG227" s="87" t="n"/>
      <c r="DH227" s="87" t="n"/>
      <c r="DI227" s="87" t="n"/>
      <c r="DJ227" s="87" t="n"/>
      <c r="DK227" s="87" t="n"/>
      <c r="DL227" s="87" t="n"/>
      <c r="DM227" s="87" t="n"/>
      <c r="DN227" s="87" t="n"/>
      <c r="DO227" s="87" t="n"/>
      <c r="DP227" s="87" t="n"/>
      <c r="DQ227" s="87" t="n"/>
      <c r="DR227" s="87" t="n"/>
      <c r="DS227" s="87" t="n"/>
      <c r="DT227" s="87" t="n"/>
      <c r="DU227" s="87" t="n"/>
      <c r="DV227" s="87" t="n"/>
      <c r="DW227" s="87" t="n"/>
      <c r="DX227" s="87" t="n"/>
      <c r="DY227" s="87" t="n"/>
      <c r="DZ227" s="87" t="n"/>
    </row>
    <row customHeight="1" ht="15.75" r="228" s="817">
      <c r="A228" s="9" t="inlineStr">
        <is>
          <t>REM - A 27</t>
        </is>
      </c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11" t="n"/>
      <c r="DI228" s="11" t="n"/>
      <c r="DJ228" s="11" t="n"/>
      <c r="DK228" s="11" t="n"/>
      <c r="DL228" s="11" t="n"/>
      <c r="DM228" s="11" t="n"/>
      <c r="DN228" s="11" t="n"/>
      <c r="DO228" s="11" t="n"/>
      <c r="DP228" s="11" t="n"/>
      <c r="DQ228" s="11" t="n"/>
      <c r="DR228" s="11" t="n"/>
      <c r="DS228" s="11" t="n"/>
      <c r="DT228" s="11" t="n"/>
      <c r="DU228" s="11" t="n"/>
      <c r="DV228" s="11" t="n"/>
      <c r="DW228" s="11" t="n"/>
      <c r="DX228" s="11" t="n"/>
      <c r="DY228" s="11" t="n"/>
      <c r="DZ228" s="11" t="n"/>
    </row>
    <row customHeight="1" ht="31.5" r="229" s="817">
      <c r="A229" s="12" t="inlineStr">
        <is>
          <t>SECCIÓN A: PERSONAS QUE INGRESAN A EDUCACIÓN GRUPAL SEGÚN ÁREAS TEMÁTICAS Y EDAD</t>
        </is>
      </c>
      <c r="B229" s="370" t="n"/>
      <c r="C229" s="370" t="n"/>
      <c r="D229" s="370" t="n"/>
      <c r="E229" s="370" t="n"/>
      <c r="F229" s="370" t="n"/>
      <c r="G229" s="370" t="n"/>
      <c r="H229" s="370" t="n"/>
      <c r="I229" s="370" t="n"/>
      <c r="J229" s="370" t="n"/>
      <c r="K229" s="370" t="n"/>
      <c r="L229" s="370" t="n"/>
      <c r="M229" s="370" t="n"/>
      <c r="N229" s="370" t="n"/>
      <c r="O229" s="370" t="n"/>
      <c r="P229" s="37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23" t="n"/>
      <c r="Z229" s="323" t="n"/>
      <c r="AA229" s="323" t="n"/>
      <c r="AB229" s="323" t="n"/>
      <c r="AC229" s="323" t="n"/>
      <c r="AD229" s="153" t="n"/>
      <c r="AE229" s="153" t="n"/>
      <c r="AF229" s="153" t="n"/>
      <c r="AG229" s="153" t="n"/>
      <c r="AH229" s="153" t="n"/>
      <c r="AI229" s="153" t="n"/>
      <c r="AJ229" s="153" t="n"/>
      <c r="AK229" s="153" t="n"/>
      <c r="AL229" s="153" t="n"/>
      <c r="AM229" s="153" t="n"/>
      <c r="AN229" s="153" t="n"/>
      <c r="AO229" s="153" t="n"/>
      <c r="AP229" s="153" t="n"/>
      <c r="AQ229" s="153" t="n"/>
      <c r="AR229" s="153" t="n"/>
      <c r="AS229" s="153" t="n"/>
      <c r="AT229" s="153" t="n"/>
      <c r="AU229" s="153" t="n"/>
      <c r="AV229" s="153" t="n"/>
      <c r="AW229" s="153" t="n"/>
      <c r="AX229" s="153" t="n"/>
      <c r="AY229" s="153" t="n"/>
      <c r="AZ229" s="153" t="n"/>
      <c r="BA229" s="153" t="n"/>
      <c r="BB229" s="153" t="n"/>
      <c r="BC229" s="153" t="n"/>
      <c r="BD229" s="153" t="n"/>
      <c r="BE229" s="153" t="n"/>
      <c r="BF229" s="153" t="n"/>
      <c r="BG229" s="153" t="n"/>
      <c r="BH229" s="153" t="n"/>
      <c r="BI229" s="153" t="n"/>
      <c r="BJ229" s="153" t="n"/>
      <c r="BK229" s="153" t="n"/>
      <c r="BL229" s="153" t="n"/>
      <c r="BM229" s="153" t="n"/>
      <c r="BN229" s="153" t="n"/>
      <c r="BO229" s="153" t="n"/>
      <c r="BP229" s="153" t="n"/>
      <c r="BQ229" s="153" t="n"/>
      <c r="BR229" s="153" t="n"/>
      <c r="BS229" s="153" t="n"/>
      <c r="BT229" s="153" t="n"/>
      <c r="BU229" s="153" t="n"/>
      <c r="BV229" s="153" t="n"/>
      <c r="BW229" s="153" t="n"/>
      <c r="BX229" s="153" t="n"/>
      <c r="BY229" s="153" t="n"/>
      <c r="BZ229" s="153" t="n"/>
      <c r="CA229" s="152" t="n"/>
      <c r="CB229" s="152" t="n"/>
      <c r="CC229" s="152" t="n"/>
      <c r="CD229" s="152" t="n"/>
      <c r="CE229" s="152" t="n"/>
      <c r="CF229" s="152" t="n"/>
      <c r="CG229" s="525" t="n"/>
      <c r="CH229" s="525" t="n"/>
      <c r="CI229" s="525" t="n"/>
      <c r="CJ229" s="525" t="n"/>
      <c r="CK229" s="525" t="n"/>
      <c r="CL229" s="525" t="n"/>
      <c r="CM229" s="525" t="n"/>
      <c r="CN229" s="525" t="n"/>
      <c r="CO229" s="525" t="n"/>
      <c r="CP229" s="152" t="n"/>
      <c r="CQ229" s="152" t="n"/>
      <c r="CR229" s="152" t="n"/>
      <c r="CS229" s="152" t="n"/>
      <c r="CT229" s="152" t="n"/>
      <c r="CU229" s="152" t="n"/>
      <c r="CV229" s="152" t="n"/>
      <c r="CW229" s="152" t="n"/>
      <c r="CX229" s="152" t="n"/>
      <c r="CY229" s="152" t="n"/>
      <c r="CZ229" s="152" t="n"/>
      <c r="DA229" s="153" t="n"/>
      <c r="DB229" s="153" t="n"/>
      <c r="DC229" s="153" t="n"/>
      <c r="DD229" s="153" t="n"/>
      <c r="DE229" s="153" t="n"/>
      <c r="DF229" s="153" t="n"/>
      <c r="DG229" s="153" t="n"/>
      <c r="DH229" s="153" t="n"/>
      <c r="DI229" s="153" t="n"/>
      <c r="DJ229" s="153" t="n"/>
      <c r="DK229" s="153" t="n"/>
      <c r="DL229" s="153" t="n"/>
      <c r="DM229" s="153" t="n"/>
      <c r="DN229" s="153" t="n"/>
      <c r="DO229" s="153" t="n"/>
      <c r="DP229" s="153" t="n"/>
      <c r="DQ229" s="153" t="n"/>
      <c r="DR229" s="153" t="n"/>
      <c r="DS229" s="153" t="n"/>
      <c r="DT229" s="153" t="n"/>
      <c r="DU229" s="153" t="n"/>
      <c r="DV229" s="153" t="n"/>
      <c r="DW229" s="153" t="n"/>
      <c r="DX229" s="153" t="n"/>
      <c r="DY229" s="153" t="n"/>
      <c r="DZ229" s="153" t="n"/>
    </row>
    <row customHeight="1" ht="15" r="230" s="817">
      <c r="A230" s="509" t="inlineStr">
        <is>
          <t>ÁREAS TEMÁTICAS DE PREVENCIÓN</t>
        </is>
      </c>
      <c r="B230" s="832" t="n"/>
      <c r="C230" s="833" t="n"/>
      <c r="D230" s="569" t="inlineStr">
        <is>
          <t>TOTAL</t>
        </is>
      </c>
      <c r="E230" s="923" t="inlineStr">
        <is>
          <t>MADRE, PADRE O CUIDADOR DE :</t>
        </is>
      </c>
      <c r="F230" s="824" t="n"/>
      <c r="G230" s="824" t="n"/>
      <c r="H230" s="824" t="n"/>
      <c r="I230" s="825" t="n"/>
      <c r="J230" s="851" t="inlineStr">
        <is>
          <t>GRUPO DE EDAD (en años)</t>
        </is>
      </c>
      <c r="K230" s="824" t="n"/>
      <c r="L230" s="824" t="n"/>
      <c r="M230" s="824" t="n"/>
      <c r="N230" s="824" t="n"/>
      <c r="O230" s="824" t="n"/>
      <c r="P230" s="824" t="n"/>
      <c r="Q230" s="824" t="n"/>
      <c r="R230" s="824" t="n"/>
      <c r="S230" s="824" t="n"/>
      <c r="T230" s="824" t="n"/>
      <c r="U230" s="824" t="n"/>
      <c r="V230" s="824" t="n"/>
      <c r="W230" s="824" t="n"/>
      <c r="X230" s="852" t="n"/>
      <c r="Y230" s="924" t="inlineStr">
        <is>
          <t>GESTANTES</t>
        </is>
      </c>
      <c r="Z230" s="852" t="n"/>
      <c r="AA230" s="884" t="inlineStr">
        <is>
          <t>GESTANTES ALTO RIESGO OBSTÉTRICO</t>
        </is>
      </c>
      <c r="AB230" s="569" t="inlineStr">
        <is>
          <t>MUJERES EN EDADES DE CLIMATERIO 45 A 64 AÑOS</t>
        </is>
      </c>
      <c r="AC230" s="834" t="inlineStr">
        <is>
          <t>FAMILIAS DE RIESGO</t>
        </is>
      </c>
      <c r="AD230" s="151" t="n"/>
      <c r="AE230" s="151" t="n"/>
      <c r="AF230" s="151" t="n"/>
      <c r="AG230" s="151" t="n"/>
      <c r="AH230" s="151" t="n"/>
      <c r="AI230" s="151" t="n"/>
      <c r="AJ230" s="151" t="n"/>
      <c r="AK230" s="151" t="n"/>
      <c r="AL230" s="151" t="n"/>
      <c r="AM230" s="151" t="n"/>
      <c r="AN230" s="151" t="n"/>
      <c r="AO230" s="151" t="n"/>
      <c r="AP230" s="151" t="n"/>
      <c r="AQ230" s="151" t="n"/>
      <c r="AR230" s="151" t="n"/>
      <c r="AS230" s="153" t="n"/>
      <c r="AT230" s="153" t="n"/>
      <c r="AU230" s="153" t="n"/>
      <c r="AV230" s="153" t="n"/>
      <c r="AW230" s="153" t="n"/>
      <c r="AX230" s="153" t="n"/>
      <c r="AY230" s="153" t="n"/>
      <c r="AZ230" s="153" t="n"/>
      <c r="BA230" s="153" t="n"/>
      <c r="BB230" s="153" t="n"/>
      <c r="BC230" s="153" t="n"/>
      <c r="BD230" s="153" t="n"/>
      <c r="BE230" s="153" t="n"/>
      <c r="BF230" s="153" t="n"/>
      <c r="BG230" s="153" t="n"/>
      <c r="BH230" s="153" t="n"/>
      <c r="BI230" s="153" t="n"/>
      <c r="BJ230" s="153" t="n"/>
      <c r="BK230" s="153" t="n"/>
      <c r="BL230" s="153" t="n"/>
      <c r="BM230" s="153" t="n"/>
      <c r="BN230" s="153" t="n"/>
      <c r="BO230" s="153" t="n"/>
      <c r="BP230" s="153" t="n"/>
      <c r="BQ230" s="153" t="n"/>
      <c r="BR230" s="153" t="n"/>
      <c r="BS230" s="153" t="n"/>
      <c r="BT230" s="153" t="n"/>
      <c r="BU230" s="153" t="n"/>
      <c r="BV230" s="153" t="n"/>
      <c r="BW230" s="153" t="n"/>
      <c r="BX230" s="153" t="n"/>
      <c r="BY230" s="153" t="n"/>
      <c r="BZ230" s="153" t="n"/>
      <c r="CA230" s="152" t="n"/>
      <c r="CB230" s="152" t="n"/>
      <c r="CC230" s="152" t="n"/>
      <c r="CD230" s="152" t="n"/>
      <c r="CE230" s="152" t="n"/>
      <c r="CF230" s="152" t="n"/>
      <c r="CG230" s="525" t="n"/>
      <c r="CH230" s="525" t="n"/>
      <c r="CI230" s="525" t="n"/>
      <c r="CJ230" s="525" t="n"/>
      <c r="CK230" s="525" t="n"/>
      <c r="CL230" s="525" t="n"/>
      <c r="CM230" s="525" t="n"/>
      <c r="CN230" s="525" t="n"/>
      <c r="CO230" s="525" t="n"/>
      <c r="CP230" s="152" t="n"/>
      <c r="CQ230" s="152" t="n"/>
      <c r="CR230" s="152" t="n"/>
      <c r="CS230" s="152" t="n"/>
      <c r="CT230" s="152" t="n"/>
      <c r="CU230" s="152" t="n"/>
      <c r="CV230" s="152" t="n"/>
      <c r="CW230" s="152" t="n"/>
      <c r="CX230" s="152" t="n"/>
      <c r="CY230" s="152" t="n"/>
      <c r="CZ230" s="152" t="n"/>
      <c r="DA230" s="153" t="n"/>
      <c r="DB230" s="153" t="n"/>
      <c r="DC230" s="153" t="n"/>
      <c r="DD230" s="153" t="n"/>
      <c r="DE230" s="153" t="n"/>
      <c r="DF230" s="153" t="n"/>
      <c r="DG230" s="153" t="n"/>
      <c r="DH230" s="153" t="n"/>
      <c r="DI230" s="153" t="n"/>
      <c r="DJ230" s="153" t="n"/>
      <c r="DK230" s="153" t="n"/>
      <c r="DL230" s="153" t="n"/>
      <c r="DM230" s="153" t="n"/>
      <c r="DN230" s="153" t="n"/>
      <c r="DO230" s="153" t="n"/>
      <c r="DP230" s="153" t="n"/>
      <c r="DQ230" s="153" t="n"/>
      <c r="DR230" s="153" t="n"/>
      <c r="DS230" s="153" t="n"/>
      <c r="DT230" s="153" t="n"/>
      <c r="DU230" s="153" t="n"/>
      <c r="DV230" s="153" t="n"/>
      <c r="DW230" s="153" t="n"/>
      <c r="DX230" s="153" t="n"/>
      <c r="DY230" s="153" t="n"/>
      <c r="DZ230" s="153" t="n"/>
    </row>
    <row customHeight="1" ht="33" r="231" s="817">
      <c r="A231" s="850" t="n"/>
      <c r="B231" s="819" t="n"/>
      <c r="C231" s="848" t="n"/>
      <c r="D231" s="829" t="n"/>
      <c r="E231" s="214" t="inlineStr">
        <is>
          <t>Menores de 1 año</t>
        </is>
      </c>
      <c r="F231" s="408" t="inlineStr">
        <is>
          <t>Niños 12 a 23 meses</t>
        </is>
      </c>
      <c r="G231" s="408" t="inlineStr">
        <is>
          <t>Niños de 2 a 5 años</t>
        </is>
      </c>
      <c r="H231" s="32" t="inlineStr">
        <is>
          <t>Niños de 6 a 9 años</t>
        </is>
      </c>
      <c r="I231" s="166" t="inlineStr">
        <is>
          <t>10 a 14 años</t>
        </is>
      </c>
      <c r="J231" s="405" t="inlineStr">
        <is>
          <t>10 a 14</t>
        </is>
      </c>
      <c r="K231" s="408" t="inlineStr">
        <is>
          <t>15 a 19</t>
        </is>
      </c>
      <c r="L231" s="408" t="inlineStr">
        <is>
          <t>20 a 24</t>
        </is>
      </c>
      <c r="M231" s="408" t="inlineStr">
        <is>
          <t>25 - 29</t>
        </is>
      </c>
      <c r="N231" s="408" t="inlineStr">
        <is>
          <t>30 - 34</t>
        </is>
      </c>
      <c r="O231" s="408" t="inlineStr">
        <is>
          <t>35 - 39</t>
        </is>
      </c>
      <c r="P231" s="408" t="inlineStr">
        <is>
          <t>40 - 44</t>
        </is>
      </c>
      <c r="Q231" s="408" t="inlineStr">
        <is>
          <t>45 - 49</t>
        </is>
      </c>
      <c r="R231" s="408" t="inlineStr">
        <is>
          <t>50 - 54</t>
        </is>
      </c>
      <c r="S231" s="408" t="inlineStr">
        <is>
          <t>55 - 59</t>
        </is>
      </c>
      <c r="T231" s="408" t="inlineStr">
        <is>
          <t>60 - 64</t>
        </is>
      </c>
      <c r="U231" s="408" t="inlineStr">
        <is>
          <t>65 - 69</t>
        </is>
      </c>
      <c r="V231" s="408" t="inlineStr">
        <is>
          <t>70 - 74</t>
        </is>
      </c>
      <c r="W231" s="408" t="inlineStr">
        <is>
          <t>75 - 79</t>
        </is>
      </c>
      <c r="X231" s="653" t="inlineStr">
        <is>
          <t>80 y mas</t>
        </is>
      </c>
      <c r="Y231" s="654" t="inlineStr">
        <is>
          <t>APS</t>
        </is>
      </c>
      <c r="Z231" s="655" t="inlineStr">
        <is>
          <t>Maternidad</t>
        </is>
      </c>
      <c r="AA231" s="848" t="n"/>
      <c r="AB231" s="829" t="n"/>
      <c r="AC231" s="830" t="n"/>
      <c r="AD231" s="151" t="n"/>
      <c r="AE231" s="151" t="n"/>
      <c r="AF231" s="151" t="n"/>
      <c r="AG231" s="151" t="n"/>
      <c r="AH231" s="151" t="n"/>
      <c r="AI231" s="151" t="n"/>
      <c r="AJ231" s="151" t="n"/>
      <c r="AK231" s="151" t="n"/>
      <c r="AL231" s="151" t="n"/>
      <c r="AM231" s="151" t="n"/>
      <c r="AN231" s="151" t="n"/>
      <c r="AO231" s="151" t="n"/>
      <c r="AP231" s="151" t="n"/>
      <c r="AQ231" s="151" t="n"/>
      <c r="AR231" s="151" t="n"/>
      <c r="AS231" s="153" t="n"/>
      <c r="AT231" s="153" t="n"/>
      <c r="AU231" s="153" t="n"/>
      <c r="AV231" s="153" t="n"/>
      <c r="AW231" s="153" t="n"/>
      <c r="AX231" s="153" t="n"/>
      <c r="AY231" s="153" t="n"/>
      <c r="AZ231" s="153" t="n"/>
      <c r="BA231" s="153" t="n"/>
      <c r="BB231" s="153" t="n"/>
      <c r="BC231" s="153" t="n"/>
      <c r="BD231" s="153" t="n"/>
      <c r="BE231" s="153" t="n"/>
      <c r="BF231" s="153" t="n"/>
      <c r="BG231" s="153" t="n"/>
      <c r="BH231" s="153" t="n"/>
      <c r="BI231" s="153" t="n"/>
      <c r="BJ231" s="153" t="n"/>
      <c r="BK231" s="153" t="n"/>
      <c r="BL231" s="153" t="n"/>
      <c r="BM231" s="153" t="n"/>
      <c r="BN231" s="153" t="n"/>
      <c r="BO231" s="153" t="n"/>
      <c r="BP231" s="153" t="n"/>
      <c r="BQ231" s="153" t="n"/>
      <c r="BR231" s="153" t="n"/>
      <c r="BS231" s="153" t="n"/>
      <c r="BT231" s="153" t="n"/>
      <c r="BU231" s="153" t="n"/>
      <c r="BV231" s="153" t="n"/>
      <c r="BW231" s="153" t="n"/>
      <c r="BX231" s="153" t="n"/>
      <c r="BY231" s="153" t="n"/>
      <c r="BZ231" s="153" t="n"/>
      <c r="CA231" s="152" t="n"/>
      <c r="CB231" s="152" t="n"/>
      <c r="CC231" s="152" t="n"/>
      <c r="CD231" s="152" t="n"/>
      <c r="CE231" s="152" t="n"/>
      <c r="CF231" s="152" t="n"/>
      <c r="CG231" s="525" t="n"/>
      <c r="CH231" s="525" t="n"/>
      <c r="CI231" s="525" t="n"/>
      <c r="CJ231" s="525" t="n"/>
      <c r="CK231" s="525" t="n"/>
      <c r="CL231" s="525" t="n"/>
      <c r="CM231" s="525" t="n"/>
      <c r="CN231" s="525" t="n"/>
      <c r="CO231" s="525" t="n"/>
      <c r="CP231" s="152" t="n"/>
      <c r="CQ231" s="152" t="n"/>
      <c r="CR231" s="152" t="n"/>
      <c r="CS231" s="152" t="n"/>
      <c r="CT231" s="152" t="n"/>
      <c r="CU231" s="152" t="n"/>
      <c r="CV231" s="152" t="n"/>
      <c r="CW231" s="152" t="n"/>
      <c r="CX231" s="152" t="n"/>
      <c r="CY231" s="152" t="n"/>
      <c r="CZ231" s="152" t="n"/>
      <c r="DA231" s="153" t="n"/>
      <c r="DB231" s="153" t="n"/>
      <c r="DC231" s="153" t="n"/>
      <c r="DD231" s="153" t="n"/>
      <c r="DE231" s="153" t="n"/>
      <c r="DF231" s="153" t="n"/>
      <c r="DG231" s="153" t="n"/>
      <c r="DH231" s="153" t="n"/>
      <c r="DI231" s="153" t="n"/>
      <c r="DJ231" s="153" t="n"/>
      <c r="DK231" s="153" t="n"/>
      <c r="DL231" s="153" t="n"/>
      <c r="DM231" s="153" t="n"/>
      <c r="DN231" s="153" t="n"/>
      <c r="DO231" s="153" t="n"/>
      <c r="DP231" s="153" t="n"/>
      <c r="DQ231" s="153" t="n"/>
      <c r="DR231" s="153" t="n"/>
      <c r="DS231" s="153" t="n"/>
      <c r="DT231" s="153" t="n"/>
      <c r="DU231" s="153" t="n"/>
      <c r="DV231" s="153" t="n"/>
      <c r="DW231" s="153" t="n"/>
      <c r="DX231" s="153" t="n"/>
      <c r="DY231" s="153" t="n"/>
      <c r="DZ231" s="153" t="n"/>
    </row>
    <row customHeight="1" ht="15.75" r="232" s="817">
      <c r="A232" s="925" t="n"/>
      <c r="B232" s="926" t="inlineStr">
        <is>
          <t>ESTIMULACIÓN DESARROLLO PSICOMOTOR</t>
        </is>
      </c>
      <c r="C232" s="901" t="n"/>
      <c r="D232" s="466">
        <f>SUM(E232:G232)</f>
        <v/>
      </c>
      <c r="E232" s="531" t="n"/>
      <c r="F232" s="658" t="n"/>
      <c r="G232" s="658" t="n"/>
      <c r="H232" s="659" t="n"/>
      <c r="I232" s="660" t="n"/>
      <c r="J232" s="659" t="n"/>
      <c r="K232" s="661" t="n"/>
      <c r="L232" s="661" t="n"/>
      <c r="M232" s="662" t="n"/>
      <c r="N232" s="662" t="n"/>
      <c r="O232" s="662" t="n"/>
      <c r="P232" s="662" t="n"/>
      <c r="Q232" s="662" t="n"/>
      <c r="R232" s="662" t="n"/>
      <c r="S232" s="662" t="n"/>
      <c r="T232" s="662" t="n"/>
      <c r="U232" s="662" t="n"/>
      <c r="V232" s="662" t="n"/>
      <c r="W232" s="662" t="n"/>
      <c r="X232" s="662" t="n"/>
      <c r="Y232" s="663" t="n"/>
      <c r="Z232" s="664" t="n"/>
      <c r="AA232" s="543" t="n"/>
      <c r="AB232" s="543" t="n"/>
      <c r="AC232" s="665" t="n"/>
      <c r="AD232" s="52" t="n"/>
      <c r="AE232" s="666" t="n"/>
      <c r="AF232" s="666" t="n"/>
      <c r="AG232" s="666" t="n"/>
      <c r="AH232" s="666" t="n"/>
      <c r="AI232" s="666" t="n"/>
      <c r="AJ232" s="666" t="n"/>
      <c r="AK232" s="666" t="n"/>
      <c r="AL232" s="666" t="n"/>
      <c r="AM232" s="666" t="n"/>
      <c r="AN232" s="666" t="n"/>
      <c r="AO232" s="666" t="n"/>
      <c r="AP232" s="151" t="n"/>
      <c r="AQ232" s="151" t="n"/>
      <c r="AR232" s="151" t="n"/>
      <c r="AS232" s="153" t="n"/>
      <c r="AT232" s="153" t="n"/>
      <c r="AU232" s="153" t="n"/>
      <c r="AV232" s="153" t="n"/>
      <c r="AW232" s="153" t="n"/>
      <c r="AX232" s="153" t="n"/>
      <c r="AY232" s="153" t="n"/>
      <c r="AZ232" s="153" t="n"/>
      <c r="BA232" s="153" t="n"/>
      <c r="BB232" s="153" t="n"/>
      <c r="BC232" s="153" t="n"/>
      <c r="BD232" s="153" t="n"/>
      <c r="BE232" s="153" t="n"/>
      <c r="BF232" s="153" t="n"/>
      <c r="BG232" s="153" t="n"/>
      <c r="BH232" s="153" t="n"/>
      <c r="BI232" s="153" t="n"/>
      <c r="BJ232" s="153" t="n"/>
      <c r="BK232" s="153" t="n"/>
      <c r="BL232" s="153" t="n"/>
      <c r="BM232" s="153" t="n"/>
      <c r="BN232" s="153" t="n"/>
      <c r="BO232" s="153" t="n"/>
      <c r="BP232" s="153" t="n"/>
      <c r="BQ232" s="153" t="n"/>
      <c r="BR232" s="153" t="n"/>
      <c r="BS232" s="153" t="n"/>
      <c r="BT232" s="153" t="n"/>
      <c r="BU232" s="153" t="n"/>
      <c r="BV232" s="153" t="n"/>
      <c r="BW232" s="153" t="n"/>
      <c r="BX232" s="153" t="n"/>
      <c r="BY232" s="153" t="n"/>
      <c r="BZ232" s="153" t="n"/>
      <c r="CA232" s="152" t="n"/>
      <c r="CB232" s="152" t="n"/>
      <c r="CC232" s="152" t="n"/>
      <c r="CD232" s="152" t="n"/>
      <c r="CE232" s="152" t="n"/>
      <c r="CF232" s="152" t="n"/>
      <c r="CG232" s="525" t="n"/>
      <c r="CH232" s="525" t="n"/>
      <c r="CI232" s="525" t="n"/>
      <c r="CJ232" s="525" t="n"/>
      <c r="CK232" s="525" t="n"/>
      <c r="CL232" s="525" t="n"/>
      <c r="CM232" s="525" t="n"/>
      <c r="CN232" s="525" t="n"/>
      <c r="CO232" s="525" t="n"/>
      <c r="CP232" s="152" t="n"/>
      <c r="CQ232" s="152" t="n"/>
      <c r="CR232" s="152" t="n"/>
      <c r="CS232" s="152" t="n"/>
      <c r="CT232" s="152" t="n"/>
      <c r="CU232" s="152" t="n"/>
      <c r="CV232" s="152" t="n"/>
      <c r="CW232" s="152" t="n"/>
      <c r="CX232" s="152" t="n"/>
      <c r="CY232" s="152" t="n"/>
      <c r="CZ232" s="152" t="n"/>
      <c r="DA232" s="153" t="n"/>
      <c r="DB232" s="153" t="n"/>
      <c r="DC232" s="153" t="n"/>
      <c r="DD232" s="153" t="n"/>
      <c r="DE232" s="153" t="n"/>
      <c r="DF232" s="153" t="n"/>
      <c r="DG232" s="153" t="n"/>
      <c r="DH232" s="153" t="n"/>
      <c r="DI232" s="153" t="n"/>
      <c r="DJ232" s="153" t="n"/>
      <c r="DK232" s="153" t="n"/>
      <c r="DL232" s="153" t="n"/>
      <c r="DM232" s="153" t="n"/>
      <c r="DN232" s="153" t="n"/>
      <c r="DO232" s="153" t="n"/>
      <c r="DP232" s="153" t="n"/>
      <c r="DQ232" s="153" t="n"/>
      <c r="DR232" s="153" t="n"/>
      <c r="DS232" s="153" t="n"/>
      <c r="DT232" s="153" t="n"/>
      <c r="DU232" s="153" t="n"/>
      <c r="DV232" s="153" t="n"/>
      <c r="DW232" s="153" t="n"/>
      <c r="DX232" s="153" t="n"/>
      <c r="DY232" s="153" t="n"/>
      <c r="DZ232" s="153" t="n"/>
    </row>
    <row customHeight="1" ht="15.75" r="233" s="817">
      <c r="A233" s="831" t="n"/>
      <c r="B233" s="839" t="inlineStr">
        <is>
          <t>NUTRICIÓN</t>
        </is>
      </c>
      <c r="C233" s="668" t="inlineStr">
        <is>
          <t>RIESGO DE MALNUTRICIÓN POR EXCESO</t>
        </is>
      </c>
      <c r="D233" s="41">
        <f>SUM(E233:X233)</f>
        <v/>
      </c>
      <c r="E233" s="44" t="n"/>
      <c r="F233" s="45" t="n"/>
      <c r="G233" s="45" t="n"/>
      <c r="H233" s="45" t="n"/>
      <c r="I233" s="106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249" t="n"/>
      <c r="Y233" s="48" t="n"/>
      <c r="Z233" s="249" t="n"/>
      <c r="AA233" s="50" t="n"/>
      <c r="AB233" s="50" t="n"/>
      <c r="AC233" s="51" t="n"/>
      <c r="AD233" s="52">
        <f>CA233</f>
        <v/>
      </c>
      <c r="AE233" s="666" t="n"/>
      <c r="AF233" s="666" t="n"/>
      <c r="AG233" s="666" t="n"/>
      <c r="AH233" s="666" t="n"/>
      <c r="AI233" s="666" t="n"/>
      <c r="AJ233" s="666" t="n"/>
      <c r="AK233" s="666" t="n"/>
      <c r="AL233" s="666" t="n"/>
      <c r="AM233" s="666" t="n"/>
      <c r="AN233" s="666" t="n"/>
      <c r="AO233" s="666" t="n"/>
      <c r="AP233" s="151" t="n"/>
      <c r="AQ233" s="151" t="n"/>
      <c r="AR233" s="151" t="n"/>
      <c r="AS233" s="153" t="n"/>
      <c r="AT233" s="153" t="n"/>
      <c r="AU233" s="153" t="n"/>
      <c r="AV233" s="153" t="n"/>
      <c r="AW233" s="153" t="n"/>
      <c r="AX233" s="153" t="n"/>
      <c r="AY233" s="153" t="n"/>
      <c r="AZ233" s="153" t="n"/>
      <c r="BA233" s="153" t="n"/>
      <c r="BB233" s="153" t="n"/>
      <c r="BC233" s="153" t="n"/>
      <c r="BD233" s="153" t="n"/>
      <c r="BE233" s="153" t="n"/>
      <c r="BF233" s="153" t="n"/>
      <c r="BG233" s="153" t="n"/>
      <c r="BH233" s="153" t="n"/>
      <c r="BI233" s="153" t="n"/>
      <c r="BJ233" s="153" t="n"/>
      <c r="BK233" s="153" t="n"/>
      <c r="BL233" s="153" t="n"/>
      <c r="BM233" s="153" t="n"/>
      <c r="BN233" s="153" t="n"/>
      <c r="BO233" s="153" t="n"/>
      <c r="BP233" s="153" t="n"/>
      <c r="BQ233" s="153" t="n"/>
      <c r="BR233" s="153" t="n"/>
      <c r="BS233" s="153" t="n"/>
      <c r="BT233" s="153" t="n"/>
      <c r="BU233" s="153" t="n"/>
      <c r="BV233" s="153" t="n"/>
      <c r="BW233" s="153" t="n"/>
      <c r="BX233" s="153" t="n"/>
      <c r="BY233" s="153" t="n"/>
      <c r="BZ233" s="153" t="n"/>
      <c r="CA233" s="152">
        <f>IF(CG233=1,"* Total por edad NO DEBE ser menor que la suma de los subgrupos. ","")</f>
        <v/>
      </c>
      <c r="CB233" s="152" t="n"/>
      <c r="CC233" s="152" t="n"/>
      <c r="CD233" s="152" t="n"/>
      <c r="CE233" s="152" t="n"/>
      <c r="CF233" s="152" t="n"/>
      <c r="CG233" s="525">
        <f>IF(D233&lt;SUM(Y233:AC233),1,0)</f>
        <v/>
      </c>
      <c r="CH233" s="525" t="n"/>
      <c r="CI233" s="525" t="n"/>
      <c r="CJ233" s="525" t="n"/>
      <c r="CK233" s="525" t="n"/>
      <c r="CL233" s="525" t="n"/>
      <c r="CM233" s="525" t="n"/>
      <c r="CN233" s="525" t="n"/>
      <c r="CO233" s="525" t="n"/>
      <c r="CP233" s="152" t="n"/>
      <c r="CQ233" s="152" t="n"/>
      <c r="CR233" s="152" t="n"/>
      <c r="CS233" s="152" t="n"/>
      <c r="CT233" s="152" t="n"/>
      <c r="CU233" s="152" t="n"/>
      <c r="CV233" s="152" t="n"/>
      <c r="CW233" s="152" t="n"/>
      <c r="CX233" s="152" t="n"/>
      <c r="CY233" s="152" t="n"/>
      <c r="CZ233" s="152" t="n"/>
      <c r="DA233" s="153" t="n"/>
      <c r="DB233" s="153" t="n"/>
      <c r="DC233" s="153" t="n"/>
      <c r="DD233" s="153" t="n"/>
      <c r="DE233" s="153" t="n"/>
      <c r="DF233" s="153" t="n"/>
      <c r="DG233" s="153" t="n"/>
      <c r="DH233" s="153" t="n"/>
      <c r="DI233" s="153" t="n"/>
      <c r="DJ233" s="153" t="n"/>
      <c r="DK233" s="153" t="n"/>
      <c r="DL233" s="153" t="n"/>
      <c r="DM233" s="153" t="n"/>
      <c r="DN233" s="153" t="n"/>
      <c r="DO233" s="153" t="n"/>
      <c r="DP233" s="153" t="n"/>
      <c r="DQ233" s="153" t="n"/>
      <c r="DR233" s="153" t="n"/>
      <c r="DS233" s="153" t="n"/>
      <c r="DT233" s="153" t="n"/>
      <c r="DU233" s="153" t="n"/>
      <c r="DV233" s="153" t="n"/>
      <c r="DW233" s="153" t="n"/>
      <c r="DX233" s="153" t="n"/>
      <c r="DY233" s="153" t="n"/>
      <c r="DZ233" s="153" t="n"/>
    </row>
    <row customHeight="1" ht="15.75" r="234" s="817">
      <c r="A234" s="831" t="n"/>
      <c r="B234" s="835" t="n"/>
      <c r="C234" s="669" t="inlineStr">
        <is>
          <t>MALNUTRICIÓN POR EXCESO</t>
        </is>
      </c>
      <c r="D234" s="55">
        <f>SUM(E234:X234)</f>
        <v/>
      </c>
      <c r="E234" s="124" t="n"/>
      <c r="F234" s="670" t="n"/>
      <c r="G234" s="670" t="n"/>
      <c r="H234" s="670" t="n"/>
      <c r="I234" s="123" t="n"/>
      <c r="J234" s="670" t="n"/>
      <c r="K234" s="670" t="n"/>
      <c r="L234" s="670" t="n"/>
      <c r="M234" s="670" t="n"/>
      <c r="N234" s="670" t="n"/>
      <c r="O234" s="670" t="n"/>
      <c r="P234" s="670" t="n"/>
      <c r="Q234" s="670" t="n"/>
      <c r="R234" s="670" t="n"/>
      <c r="S234" s="670" t="n"/>
      <c r="T234" s="670" t="n"/>
      <c r="U234" s="670" t="n"/>
      <c r="V234" s="670" t="n"/>
      <c r="W234" s="670" t="n"/>
      <c r="X234" s="235" t="n"/>
      <c r="Y234" s="122" t="n"/>
      <c r="Z234" s="235" t="n"/>
      <c r="AA234" s="329" t="n"/>
      <c r="AB234" s="329" t="n"/>
      <c r="AC234" s="231" t="n"/>
      <c r="AD234" s="52">
        <f>CA234</f>
        <v/>
      </c>
      <c r="AE234" s="666" t="n"/>
      <c r="AF234" s="666" t="n"/>
      <c r="AG234" s="666" t="n"/>
      <c r="AH234" s="666" t="n"/>
      <c r="AI234" s="666" t="n"/>
      <c r="AJ234" s="666" t="n"/>
      <c r="AK234" s="666" t="n"/>
      <c r="AL234" s="666" t="n"/>
      <c r="AM234" s="666" t="n"/>
      <c r="AN234" s="666" t="n"/>
      <c r="AO234" s="666" t="n"/>
      <c r="AP234" s="151" t="n"/>
      <c r="AQ234" s="151" t="n"/>
      <c r="AR234" s="151" t="n"/>
      <c r="AS234" s="153" t="n"/>
      <c r="AT234" s="153" t="n"/>
      <c r="AU234" s="153" t="n"/>
      <c r="AV234" s="153" t="n"/>
      <c r="AW234" s="153" t="n"/>
      <c r="AX234" s="153" t="n"/>
      <c r="AY234" s="153" t="n"/>
      <c r="AZ234" s="153" t="n"/>
      <c r="BA234" s="153" t="n"/>
      <c r="BB234" s="153" t="n"/>
      <c r="BC234" s="153" t="n"/>
      <c r="BD234" s="153" t="n"/>
      <c r="BE234" s="153" t="n"/>
      <c r="BF234" s="153" t="n"/>
      <c r="BG234" s="153" t="n"/>
      <c r="BH234" s="153" t="n"/>
      <c r="BI234" s="153" t="n"/>
      <c r="BJ234" s="153" t="n"/>
      <c r="BK234" s="153" t="n"/>
      <c r="BL234" s="153" t="n"/>
      <c r="BM234" s="153" t="n"/>
      <c r="BN234" s="153" t="n"/>
      <c r="BO234" s="153" t="n"/>
      <c r="BP234" s="153" t="n"/>
      <c r="BQ234" s="153" t="n"/>
      <c r="BR234" s="153" t="n"/>
      <c r="BS234" s="153" t="n"/>
      <c r="BT234" s="153" t="n"/>
      <c r="BU234" s="153" t="n"/>
      <c r="BV234" s="153" t="n"/>
      <c r="BW234" s="153" t="n"/>
      <c r="BX234" s="153" t="n"/>
      <c r="BY234" s="153" t="n"/>
      <c r="BZ234" s="153" t="n"/>
      <c r="CA234" s="152">
        <f>IF(CG234=1,"* Total por edad NO DEBE ser menor que la suma de los subgrupos. ","")</f>
        <v/>
      </c>
      <c r="CB234" s="152" t="n"/>
      <c r="CC234" s="152" t="n"/>
      <c r="CD234" s="152" t="n"/>
      <c r="CE234" s="152" t="n"/>
      <c r="CF234" s="152" t="n"/>
      <c r="CG234" s="525">
        <f>IF(D234&lt;SUM(Y234:AC234),1,0)</f>
        <v/>
      </c>
      <c r="CH234" s="525" t="n"/>
      <c r="CI234" s="525" t="n"/>
      <c r="CJ234" s="525" t="n"/>
      <c r="CK234" s="525" t="n"/>
      <c r="CL234" s="525" t="n"/>
      <c r="CM234" s="525" t="n"/>
      <c r="CN234" s="525" t="n"/>
      <c r="CO234" s="525" t="n"/>
      <c r="CP234" s="152" t="n"/>
      <c r="CQ234" s="152" t="n"/>
      <c r="CR234" s="152" t="n"/>
      <c r="CS234" s="152" t="n"/>
      <c r="CT234" s="152" t="n"/>
      <c r="CU234" s="152" t="n"/>
      <c r="CV234" s="152" t="n"/>
      <c r="CW234" s="152" t="n"/>
      <c r="CX234" s="152" t="n"/>
      <c r="CY234" s="152" t="n"/>
      <c r="CZ234" s="152" t="n"/>
      <c r="DA234" s="153" t="n"/>
      <c r="DB234" s="153" t="n"/>
      <c r="DC234" s="153" t="n"/>
      <c r="DD234" s="153" t="n"/>
      <c r="DE234" s="153" t="n"/>
      <c r="DF234" s="153" t="n"/>
      <c r="DG234" s="153" t="n"/>
      <c r="DH234" s="153" t="n"/>
      <c r="DI234" s="153" t="n"/>
      <c r="DJ234" s="153" t="n"/>
      <c r="DK234" s="153" t="n"/>
      <c r="DL234" s="153" t="n"/>
      <c r="DM234" s="153" t="n"/>
      <c r="DN234" s="153" t="n"/>
      <c r="DO234" s="153" t="n"/>
      <c r="DP234" s="153" t="n"/>
      <c r="DQ234" s="153" t="n"/>
      <c r="DR234" s="153" t="n"/>
      <c r="DS234" s="153" t="n"/>
      <c r="DT234" s="153" t="n"/>
      <c r="DU234" s="153" t="n"/>
      <c r="DV234" s="153" t="n"/>
      <c r="DW234" s="153" t="n"/>
      <c r="DX234" s="153" t="n"/>
      <c r="DY234" s="153" t="n"/>
      <c r="DZ234" s="153" t="n"/>
    </row>
    <row customHeight="1" ht="15.75" r="235" s="817">
      <c r="A235" s="831" t="n"/>
      <c r="B235" s="835" t="n"/>
      <c r="C235" s="671" t="inlineStr">
        <is>
          <t>MALNUTRICIÓN DE DÉFICIT</t>
        </is>
      </c>
      <c r="D235" s="672">
        <f>SUM(E235:X235)</f>
        <v/>
      </c>
      <c r="E235" s="673" t="n"/>
      <c r="F235" s="674" t="n"/>
      <c r="G235" s="674" t="n"/>
      <c r="H235" s="674" t="n"/>
      <c r="I235" s="675" t="n"/>
      <c r="J235" s="674" t="n"/>
      <c r="K235" s="674" t="n"/>
      <c r="L235" s="674" t="n"/>
      <c r="M235" s="674" t="n"/>
      <c r="N235" s="674" t="n"/>
      <c r="O235" s="674" t="n"/>
      <c r="P235" s="674" t="n"/>
      <c r="Q235" s="674" t="n"/>
      <c r="R235" s="674" t="n"/>
      <c r="S235" s="674" t="n"/>
      <c r="T235" s="674" t="n"/>
      <c r="U235" s="674" t="n"/>
      <c r="V235" s="674" t="n"/>
      <c r="W235" s="674" t="n"/>
      <c r="X235" s="676" t="n"/>
      <c r="Y235" s="677" t="n"/>
      <c r="Z235" s="676" t="n"/>
      <c r="AA235" s="678" t="n"/>
      <c r="AB235" s="678" t="n"/>
      <c r="AC235" s="679" t="n"/>
      <c r="AD235" s="52">
        <f>CA235</f>
        <v/>
      </c>
      <c r="AE235" s="666" t="n"/>
      <c r="AF235" s="666" t="n"/>
      <c r="AG235" s="666" t="n"/>
      <c r="AH235" s="666" t="n"/>
      <c r="AI235" s="666" t="n"/>
      <c r="AJ235" s="666" t="n"/>
      <c r="AK235" s="666" t="n"/>
      <c r="AL235" s="666" t="n"/>
      <c r="AM235" s="666" t="n"/>
      <c r="AN235" s="666" t="n"/>
      <c r="AO235" s="666" t="n"/>
      <c r="AP235" s="151" t="n"/>
      <c r="AQ235" s="151" t="n"/>
      <c r="AR235" s="151" t="n"/>
      <c r="AS235" s="153" t="n"/>
      <c r="AT235" s="153" t="n"/>
      <c r="AU235" s="153" t="n"/>
      <c r="AV235" s="153" t="n"/>
      <c r="AW235" s="153" t="n"/>
      <c r="AX235" s="153" t="n"/>
      <c r="AY235" s="153" t="n"/>
      <c r="AZ235" s="153" t="n"/>
      <c r="BA235" s="153" t="n"/>
      <c r="BB235" s="153" t="n"/>
      <c r="BC235" s="153" t="n"/>
      <c r="BD235" s="153" t="n"/>
      <c r="BE235" s="153" t="n"/>
      <c r="BF235" s="153" t="n"/>
      <c r="BG235" s="153" t="n"/>
      <c r="BH235" s="153" t="n"/>
      <c r="BI235" s="153" t="n"/>
      <c r="BJ235" s="153" t="n"/>
      <c r="BK235" s="153" t="n"/>
      <c r="BL235" s="153" t="n"/>
      <c r="BM235" s="153" t="n"/>
      <c r="BN235" s="153" t="n"/>
      <c r="BO235" s="153" t="n"/>
      <c r="BP235" s="153" t="n"/>
      <c r="BQ235" s="153" t="n"/>
      <c r="BR235" s="153" t="n"/>
      <c r="BS235" s="153" t="n"/>
      <c r="BT235" s="153" t="n"/>
      <c r="BU235" s="153" t="n"/>
      <c r="BV235" s="153" t="n"/>
      <c r="BW235" s="153" t="n"/>
      <c r="BX235" s="153" t="n"/>
      <c r="BY235" s="153" t="n"/>
      <c r="BZ235" s="153" t="n"/>
      <c r="CA235" s="152">
        <f>IF(CG235=1,"* Total por edad NO DEBE ser menor que la suma de los subgrupos. ","")</f>
        <v/>
      </c>
      <c r="CB235" s="152" t="n"/>
      <c r="CC235" s="152" t="n"/>
      <c r="CD235" s="152" t="n"/>
      <c r="CE235" s="152" t="n"/>
      <c r="CF235" s="152" t="n"/>
      <c r="CG235" s="525">
        <f>IF(D235&lt;SUM(Y235:AC235),1,0)</f>
        <v/>
      </c>
      <c r="CH235" s="525" t="n"/>
      <c r="CI235" s="525" t="n"/>
      <c r="CJ235" s="525" t="n"/>
      <c r="CK235" s="525" t="n"/>
      <c r="CL235" s="525" t="n"/>
      <c r="CM235" s="525" t="n"/>
      <c r="CN235" s="525" t="n"/>
      <c r="CO235" s="525" t="n"/>
      <c r="CP235" s="152" t="n"/>
      <c r="CQ235" s="152" t="n"/>
      <c r="CR235" s="152" t="n"/>
      <c r="CS235" s="152" t="n"/>
      <c r="CT235" s="152" t="n"/>
      <c r="CU235" s="152" t="n"/>
      <c r="CV235" s="152" t="n"/>
      <c r="CW235" s="152" t="n"/>
      <c r="CX235" s="152" t="n"/>
      <c r="CY235" s="152" t="n"/>
      <c r="CZ235" s="152" t="n"/>
      <c r="DA235" s="153" t="n"/>
      <c r="DB235" s="153" t="n"/>
      <c r="DC235" s="153" t="n"/>
      <c r="DD235" s="153" t="n"/>
      <c r="DE235" s="153" t="n"/>
      <c r="DF235" s="153" t="n"/>
      <c r="DG235" s="153" t="n"/>
      <c r="DH235" s="153" t="n"/>
      <c r="DI235" s="153" t="n"/>
      <c r="DJ235" s="153" t="n"/>
      <c r="DK235" s="153" t="n"/>
      <c r="DL235" s="153" t="n"/>
      <c r="DM235" s="153" t="n"/>
      <c r="DN235" s="153" t="n"/>
      <c r="DO235" s="153" t="n"/>
      <c r="DP235" s="153" t="n"/>
      <c r="DQ235" s="153" t="n"/>
      <c r="DR235" s="153" t="n"/>
      <c r="DS235" s="153" t="n"/>
      <c r="DT235" s="153" t="n"/>
      <c r="DU235" s="153" t="n"/>
      <c r="DV235" s="153" t="n"/>
      <c r="DW235" s="153" t="n"/>
      <c r="DX235" s="153" t="n"/>
      <c r="DY235" s="153" t="n"/>
      <c r="DZ235" s="153" t="n"/>
    </row>
    <row customHeight="1" ht="15.75" r="236" s="817">
      <c r="A236" s="831" t="n"/>
      <c r="B236" s="829" t="n"/>
      <c r="C236" s="680" t="inlineStr">
        <is>
          <t>SIN RIESGO DE MALNUTRICIÓN</t>
        </is>
      </c>
      <c r="D236" s="681">
        <f>SUM(E236:X236)</f>
        <v/>
      </c>
      <c r="E236" s="682" t="n"/>
      <c r="F236" s="683" t="n"/>
      <c r="G236" s="683" t="n"/>
      <c r="H236" s="683" t="n"/>
      <c r="I236" s="684" t="n"/>
      <c r="J236" s="683" t="n"/>
      <c r="K236" s="683" t="n"/>
      <c r="L236" s="683" t="n"/>
      <c r="M236" s="683" t="n"/>
      <c r="N236" s="683" t="n"/>
      <c r="O236" s="683" t="n"/>
      <c r="P236" s="683" t="n"/>
      <c r="Q236" s="683" t="n"/>
      <c r="R236" s="683" t="n"/>
      <c r="S236" s="683" t="n"/>
      <c r="T236" s="683" t="n"/>
      <c r="U236" s="683" t="n"/>
      <c r="V236" s="683" t="n"/>
      <c r="W236" s="683" t="n"/>
      <c r="X236" s="685" t="n"/>
      <c r="Y236" s="686" t="n"/>
      <c r="Z236" s="685" t="n"/>
      <c r="AA236" s="687" t="n"/>
      <c r="AB236" s="687" t="n"/>
      <c r="AC236" s="688" t="n"/>
      <c r="AD236" s="52">
        <f>CA236</f>
        <v/>
      </c>
      <c r="AE236" s="666" t="n"/>
      <c r="AF236" s="666" t="n"/>
      <c r="AG236" s="666" t="n"/>
      <c r="AH236" s="666" t="n"/>
      <c r="AI236" s="666" t="n"/>
      <c r="AJ236" s="666" t="n"/>
      <c r="AK236" s="666" t="n"/>
      <c r="AL236" s="666" t="n"/>
      <c r="AM236" s="666" t="n"/>
      <c r="AN236" s="666" t="n"/>
      <c r="AO236" s="666" t="n"/>
      <c r="AP236" s="151" t="n"/>
      <c r="AQ236" s="151" t="n"/>
      <c r="AR236" s="151" t="n"/>
      <c r="AS236" s="153" t="n"/>
      <c r="AT236" s="153" t="n"/>
      <c r="AU236" s="153" t="n"/>
      <c r="AV236" s="153" t="n"/>
      <c r="AW236" s="153" t="n"/>
      <c r="AX236" s="153" t="n"/>
      <c r="AY236" s="153" t="n"/>
      <c r="AZ236" s="153" t="n"/>
      <c r="BA236" s="153" t="n"/>
      <c r="BB236" s="153" t="n"/>
      <c r="BC236" s="153" t="n"/>
      <c r="BD236" s="153" t="n"/>
      <c r="BE236" s="153" t="n"/>
      <c r="BF236" s="153" t="n"/>
      <c r="BG236" s="153" t="n"/>
      <c r="BH236" s="153" t="n"/>
      <c r="BI236" s="153" t="n"/>
      <c r="BJ236" s="153" t="n"/>
      <c r="BK236" s="153" t="n"/>
      <c r="BL236" s="153" t="n"/>
      <c r="BM236" s="153" t="n"/>
      <c r="BN236" s="153" t="n"/>
      <c r="BO236" s="153" t="n"/>
      <c r="BP236" s="153" t="n"/>
      <c r="BQ236" s="153" t="n"/>
      <c r="BR236" s="153" t="n"/>
      <c r="BS236" s="153" t="n"/>
      <c r="BT236" s="153" t="n"/>
      <c r="BU236" s="153" t="n"/>
      <c r="BV236" s="153" t="n"/>
      <c r="BW236" s="153" t="n"/>
      <c r="BX236" s="153" t="n"/>
      <c r="BY236" s="153" t="n"/>
      <c r="BZ236" s="153" t="n"/>
      <c r="CA236" s="152">
        <f>IF(CG236=1,"* Total por edad NO DEBE ser menor que la suma de los subgrupos. ","")</f>
        <v/>
      </c>
      <c r="CB236" s="152" t="n"/>
      <c r="CC236" s="152" t="n"/>
      <c r="CD236" s="152" t="n"/>
      <c r="CE236" s="152" t="n"/>
      <c r="CF236" s="152" t="n"/>
      <c r="CG236" s="525">
        <f>IF(D236&lt;SUM(Y236:AC236),1,0)</f>
        <v/>
      </c>
      <c r="CH236" s="525" t="n"/>
      <c r="CI236" s="525" t="n"/>
      <c r="CJ236" s="525" t="n"/>
      <c r="CK236" s="525" t="n"/>
      <c r="CL236" s="525" t="n"/>
      <c r="CM236" s="525" t="n"/>
      <c r="CN236" s="525" t="n"/>
      <c r="CO236" s="525" t="n"/>
      <c r="CP236" s="152" t="n"/>
      <c r="CQ236" s="152" t="n"/>
      <c r="CR236" s="152" t="n"/>
      <c r="CS236" s="152" t="n"/>
      <c r="CT236" s="152" t="n"/>
      <c r="CU236" s="152" t="n"/>
      <c r="CV236" s="152" t="n"/>
      <c r="CW236" s="152" t="n"/>
      <c r="CX236" s="152" t="n"/>
      <c r="CY236" s="152" t="n"/>
      <c r="CZ236" s="152" t="n"/>
      <c r="DA236" s="153" t="n"/>
      <c r="DB236" s="153" t="n"/>
      <c r="DC236" s="153" t="n"/>
      <c r="DD236" s="153" t="n"/>
      <c r="DE236" s="153" t="n"/>
      <c r="DF236" s="153" t="n"/>
      <c r="DG236" s="153" t="n"/>
      <c r="DH236" s="153" t="n"/>
      <c r="DI236" s="153" t="n"/>
      <c r="DJ236" s="153" t="n"/>
      <c r="DK236" s="153" t="n"/>
      <c r="DL236" s="153" t="n"/>
      <c r="DM236" s="153" t="n"/>
      <c r="DN236" s="153" t="n"/>
      <c r="DO236" s="153" t="n"/>
      <c r="DP236" s="153" t="n"/>
      <c r="DQ236" s="153" t="n"/>
      <c r="DR236" s="153" t="n"/>
      <c r="DS236" s="153" t="n"/>
      <c r="DT236" s="153" t="n"/>
      <c r="DU236" s="153" t="n"/>
      <c r="DV236" s="153" t="n"/>
      <c r="DW236" s="153" t="n"/>
      <c r="DX236" s="153" t="n"/>
      <c r="DY236" s="153" t="n"/>
      <c r="DZ236" s="153" t="n"/>
    </row>
    <row customHeight="1" ht="15.75" r="237" s="817">
      <c r="A237" s="831" t="n"/>
      <c r="B237" s="927" t="inlineStr">
        <is>
          <t>PREVENCIÓN DE IRA - ERA</t>
        </is>
      </c>
      <c r="C237" s="868" t="n"/>
      <c r="D237" s="690">
        <f>SUM(E237:X237)</f>
        <v/>
      </c>
      <c r="E237" s="124" t="n"/>
      <c r="F237" s="670" t="n"/>
      <c r="G237" s="670" t="n"/>
      <c r="H237" s="670" t="n"/>
      <c r="I237" s="295" t="n"/>
      <c r="J237" s="122" t="n"/>
      <c r="K237" s="670" t="n"/>
      <c r="L237" s="670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691" t="n"/>
      <c r="Z237" s="230" t="n"/>
      <c r="AA237" s="295" t="n"/>
      <c r="AB237" s="295" t="n"/>
      <c r="AC237" s="231" t="n"/>
      <c r="AD237" s="52">
        <f>CA237</f>
        <v/>
      </c>
      <c r="AE237" s="666" t="n"/>
      <c r="AF237" s="666" t="n"/>
      <c r="AG237" s="666" t="n"/>
      <c r="AH237" s="666" t="n"/>
      <c r="AI237" s="666" t="n"/>
      <c r="AJ237" s="666" t="n"/>
      <c r="AK237" s="666" t="n"/>
      <c r="AL237" s="666" t="n"/>
      <c r="AM237" s="666" t="n"/>
      <c r="AN237" s="666" t="n"/>
      <c r="AO237" s="666" t="n"/>
      <c r="AP237" s="151" t="n"/>
      <c r="AQ237" s="151" t="n"/>
      <c r="AR237" s="151" t="n"/>
      <c r="AS237" s="153" t="n"/>
      <c r="AT237" s="153" t="n"/>
      <c r="AU237" s="153" t="n"/>
      <c r="AV237" s="153" t="n"/>
      <c r="AW237" s="153" t="n"/>
      <c r="AX237" s="153" t="n"/>
      <c r="AY237" s="153" t="n"/>
      <c r="AZ237" s="153" t="n"/>
      <c r="BA237" s="153" t="n"/>
      <c r="BB237" s="153" t="n"/>
      <c r="BC237" s="153" t="n"/>
      <c r="BD237" s="153" t="n"/>
      <c r="BE237" s="153" t="n"/>
      <c r="BF237" s="153" t="n"/>
      <c r="BG237" s="153" t="n"/>
      <c r="BH237" s="153" t="n"/>
      <c r="BI237" s="153" t="n"/>
      <c r="BJ237" s="153" t="n"/>
      <c r="BK237" s="153" t="n"/>
      <c r="BL237" s="153" t="n"/>
      <c r="BM237" s="153" t="n"/>
      <c r="BN237" s="153" t="n"/>
      <c r="BO237" s="153" t="n"/>
      <c r="BP237" s="153" t="n"/>
      <c r="BQ237" s="153" t="n"/>
      <c r="BR237" s="153" t="n"/>
      <c r="BS237" s="153" t="n"/>
      <c r="BT237" s="153" t="n"/>
      <c r="BU237" s="153" t="n"/>
      <c r="BV237" s="153" t="n"/>
      <c r="BW237" s="153" t="n"/>
      <c r="BX237" s="153" t="n"/>
      <c r="BY237" s="153" t="n"/>
      <c r="BZ237" s="153" t="n"/>
      <c r="CA237" s="152">
        <f>IF(CG237=1,"* Total por edad NO DEBE ser menor que la suma de los subgrupos. ","")</f>
        <v/>
      </c>
      <c r="CB237" s="152" t="n"/>
      <c r="CC237" s="152" t="n"/>
      <c r="CD237" s="152" t="n"/>
      <c r="CE237" s="152" t="n"/>
      <c r="CF237" s="152" t="n"/>
      <c r="CG237" s="525">
        <f>IF(D237&lt;SUM(Y237:AC237),1,0)</f>
        <v/>
      </c>
      <c r="CH237" s="525" t="n"/>
      <c r="CI237" s="525" t="n"/>
      <c r="CJ237" s="525" t="n"/>
      <c r="CK237" s="525" t="n"/>
      <c r="CL237" s="525" t="n"/>
      <c r="CM237" s="525" t="n"/>
      <c r="CN237" s="525" t="n"/>
      <c r="CO237" s="525" t="n"/>
      <c r="CP237" s="152" t="n"/>
      <c r="CQ237" s="152" t="n"/>
      <c r="CR237" s="152" t="n"/>
      <c r="CS237" s="152" t="n"/>
      <c r="CT237" s="152" t="n"/>
      <c r="CU237" s="152" t="n"/>
      <c r="CV237" s="152" t="n"/>
      <c r="CW237" s="152" t="n"/>
      <c r="CX237" s="152" t="n"/>
      <c r="CY237" s="152" t="n"/>
      <c r="CZ237" s="152" t="n"/>
      <c r="DA237" s="153" t="n"/>
      <c r="DB237" s="153" t="n"/>
      <c r="DC237" s="153" t="n"/>
      <c r="DD237" s="153" t="n"/>
      <c r="DE237" s="153" t="n"/>
      <c r="DF237" s="153" t="n"/>
      <c r="DG237" s="153" t="n"/>
      <c r="DH237" s="153" t="n"/>
      <c r="DI237" s="153" t="n"/>
      <c r="DJ237" s="153" t="n"/>
      <c r="DK237" s="153" t="n"/>
      <c r="DL237" s="153" t="n"/>
      <c r="DM237" s="153" t="n"/>
      <c r="DN237" s="153" t="n"/>
      <c r="DO237" s="153" t="n"/>
      <c r="DP237" s="153" t="n"/>
      <c r="DQ237" s="153" t="n"/>
      <c r="DR237" s="153" t="n"/>
      <c r="DS237" s="153" t="n"/>
      <c r="DT237" s="153" t="n"/>
      <c r="DU237" s="153" t="n"/>
      <c r="DV237" s="153" t="n"/>
      <c r="DW237" s="153" t="n"/>
      <c r="DX237" s="153" t="n"/>
      <c r="DY237" s="153" t="n"/>
      <c r="DZ237" s="153" t="n"/>
    </row>
    <row customHeight="1" ht="15.75" r="238" s="817">
      <c r="A238" s="831" t="n"/>
      <c r="B238" s="671" t="inlineStr">
        <is>
          <t>PREVENCIÓN DE ACCIDENTES</t>
        </is>
      </c>
      <c r="C238" s="861" t="n"/>
      <c r="D238" s="55">
        <f>SUM(E238:X238)</f>
        <v/>
      </c>
      <c r="E238" s="56" t="n"/>
      <c r="F238" s="58" t="n"/>
      <c r="G238" s="58" t="n"/>
      <c r="H238" s="58" t="n"/>
      <c r="I238" s="329" t="n"/>
      <c r="J238" s="111" t="n"/>
      <c r="K238" s="58" t="n"/>
      <c r="L238" s="58" t="n"/>
      <c r="M238" s="347" t="n"/>
      <c r="N238" s="347" t="n"/>
      <c r="O238" s="347" t="n"/>
      <c r="P238" s="347" t="n"/>
      <c r="Q238" s="347" t="n"/>
      <c r="R238" s="347" t="n"/>
      <c r="S238" s="347" t="n"/>
      <c r="T238" s="347" t="n"/>
      <c r="U238" s="347" t="n"/>
      <c r="V238" s="347" t="n"/>
      <c r="W238" s="347" t="n"/>
      <c r="X238" s="347" t="n"/>
      <c r="Y238" s="693" t="n"/>
      <c r="Z238" s="235" t="n"/>
      <c r="AA238" s="329" t="n"/>
      <c r="AB238" s="329" t="n"/>
      <c r="AC238" s="236" t="n"/>
      <c r="AD238" s="52">
        <f>CA238</f>
        <v/>
      </c>
      <c r="AE238" s="666" t="n"/>
      <c r="AF238" s="666" t="n"/>
      <c r="AG238" s="666" t="n"/>
      <c r="AH238" s="666" t="n"/>
      <c r="AI238" s="666" t="n"/>
      <c r="AJ238" s="666" t="n"/>
      <c r="AK238" s="666" t="n"/>
      <c r="AL238" s="666" t="n"/>
      <c r="AM238" s="666" t="n"/>
      <c r="AN238" s="666" t="n"/>
      <c r="AO238" s="666" t="n"/>
      <c r="AP238" s="151" t="n"/>
      <c r="AQ238" s="151" t="n"/>
      <c r="AR238" s="151" t="n"/>
      <c r="AS238" s="153" t="n"/>
      <c r="AT238" s="153" t="n"/>
      <c r="AU238" s="153" t="n"/>
      <c r="AV238" s="153" t="n"/>
      <c r="AW238" s="153" t="n"/>
      <c r="AX238" s="153" t="n"/>
      <c r="AY238" s="153" t="n"/>
      <c r="AZ238" s="153" t="n"/>
      <c r="BA238" s="153" t="n"/>
      <c r="BB238" s="153" t="n"/>
      <c r="BC238" s="153" t="n"/>
      <c r="BD238" s="153" t="n"/>
      <c r="BE238" s="153" t="n"/>
      <c r="BF238" s="153" t="n"/>
      <c r="BG238" s="153" t="n"/>
      <c r="BH238" s="153" t="n"/>
      <c r="BI238" s="153" t="n"/>
      <c r="BJ238" s="153" t="n"/>
      <c r="BK238" s="153" t="n"/>
      <c r="BL238" s="153" t="n"/>
      <c r="BM238" s="153" t="n"/>
      <c r="BN238" s="153" t="n"/>
      <c r="BO238" s="153" t="n"/>
      <c r="BP238" s="153" t="n"/>
      <c r="BQ238" s="153" t="n"/>
      <c r="BR238" s="153" t="n"/>
      <c r="BS238" s="153" t="n"/>
      <c r="BT238" s="153" t="n"/>
      <c r="BU238" s="153" t="n"/>
      <c r="BV238" s="153" t="n"/>
      <c r="BW238" s="153" t="n"/>
      <c r="BX238" s="153" t="n"/>
      <c r="BY238" s="153" t="n"/>
      <c r="BZ238" s="153" t="n"/>
      <c r="CA238" s="152">
        <f>IF(CG238=1,"* Total por edad NO DEBE ser menor que la suma de los subgrupos. ","")</f>
        <v/>
      </c>
      <c r="CB238" s="152" t="n"/>
      <c r="CC238" s="152" t="n"/>
      <c r="CD238" s="152" t="n"/>
      <c r="CE238" s="152" t="n"/>
      <c r="CF238" s="152" t="n"/>
      <c r="CG238" s="525">
        <f>IF(D238&lt;SUM(Y238:AC238),1,0)</f>
        <v/>
      </c>
      <c r="CH238" s="525" t="n"/>
      <c r="CI238" s="525" t="n"/>
      <c r="CJ238" s="525" t="n"/>
      <c r="CK238" s="525" t="n"/>
      <c r="CL238" s="525" t="n"/>
      <c r="CM238" s="525" t="n"/>
      <c r="CN238" s="525" t="n"/>
      <c r="CO238" s="525" t="n"/>
      <c r="CP238" s="152" t="n"/>
      <c r="CQ238" s="152" t="n"/>
      <c r="CR238" s="152" t="n"/>
      <c r="CS238" s="152" t="n"/>
      <c r="CT238" s="152" t="n"/>
      <c r="CU238" s="152" t="n"/>
      <c r="CV238" s="152" t="n"/>
      <c r="CW238" s="152" t="n"/>
      <c r="CX238" s="152" t="n"/>
      <c r="CY238" s="152" t="n"/>
      <c r="CZ238" s="152" t="n"/>
      <c r="DA238" s="153" t="n"/>
      <c r="DB238" s="153" t="n"/>
      <c r="DC238" s="153" t="n"/>
      <c r="DD238" s="153" t="n"/>
      <c r="DE238" s="153" t="n"/>
      <c r="DF238" s="153" t="n"/>
      <c r="DG238" s="153" t="n"/>
      <c r="DH238" s="153" t="n"/>
      <c r="DI238" s="153" t="n"/>
      <c r="DJ238" s="153" t="n"/>
      <c r="DK238" s="153" t="n"/>
      <c r="DL238" s="153" t="n"/>
      <c r="DM238" s="153" t="n"/>
      <c r="DN238" s="153" t="n"/>
      <c r="DO238" s="153" t="n"/>
      <c r="DP238" s="153" t="n"/>
      <c r="DQ238" s="153" t="n"/>
      <c r="DR238" s="153" t="n"/>
      <c r="DS238" s="153" t="n"/>
      <c r="DT238" s="153" t="n"/>
      <c r="DU238" s="153" t="n"/>
      <c r="DV238" s="153" t="n"/>
      <c r="DW238" s="153" t="n"/>
      <c r="DX238" s="153" t="n"/>
      <c r="DY238" s="153" t="n"/>
      <c r="DZ238" s="153" t="n"/>
    </row>
    <row customHeight="1" ht="15.75" r="239" s="817">
      <c r="A239" s="831" t="n"/>
      <c r="B239" s="671" t="inlineStr">
        <is>
          <t>SALUD BUCO-DENTAL</t>
        </is>
      </c>
      <c r="C239" s="861" t="n"/>
      <c r="D239" s="55">
        <f>SUM(E239:X239)</f>
        <v/>
      </c>
      <c r="E239" s="56" t="n"/>
      <c r="F239" s="58" t="n"/>
      <c r="G239" s="58" t="n"/>
      <c r="H239" s="58" t="n"/>
      <c r="I239" s="329" t="n"/>
      <c r="J239" s="111" t="n"/>
      <c r="K239" s="58" t="n"/>
      <c r="L239" s="58" t="n"/>
      <c r="M239" s="347" t="n"/>
      <c r="N239" s="347" t="n"/>
      <c r="O239" s="347" t="n"/>
      <c r="P239" s="347" t="n"/>
      <c r="Q239" s="347" t="n"/>
      <c r="R239" s="347" t="n"/>
      <c r="S239" s="347" t="n"/>
      <c r="T239" s="347" t="n"/>
      <c r="U239" s="347" t="n"/>
      <c r="V239" s="347" t="n"/>
      <c r="W239" s="347" t="n"/>
      <c r="X239" s="347" t="n"/>
      <c r="Y239" s="693" t="n"/>
      <c r="Z239" s="235" t="n"/>
      <c r="AA239" s="329" t="n"/>
      <c r="AB239" s="329" t="n"/>
      <c r="AC239" s="236" t="n"/>
      <c r="AD239" s="52">
        <f>CA239</f>
        <v/>
      </c>
      <c r="AE239" s="666" t="n"/>
      <c r="AF239" s="666" t="n"/>
      <c r="AG239" s="666" t="n"/>
      <c r="AH239" s="666" t="n"/>
      <c r="AI239" s="666" t="n"/>
      <c r="AJ239" s="666" t="n"/>
      <c r="AK239" s="666" t="n"/>
      <c r="AL239" s="666" t="n"/>
      <c r="AM239" s="666" t="n"/>
      <c r="AN239" s="666" t="n"/>
      <c r="AO239" s="666" t="n"/>
      <c r="AP239" s="151" t="n"/>
      <c r="AQ239" s="151" t="n"/>
      <c r="AR239" s="151" t="n"/>
      <c r="AS239" s="153" t="n"/>
      <c r="AT239" s="153" t="n"/>
      <c r="AU239" s="153" t="n"/>
      <c r="AV239" s="153" t="n"/>
      <c r="AW239" s="153" t="n"/>
      <c r="AX239" s="153" t="n"/>
      <c r="AY239" s="153" t="n"/>
      <c r="AZ239" s="153" t="n"/>
      <c r="BA239" s="153" t="n"/>
      <c r="BB239" s="153" t="n"/>
      <c r="BC239" s="153" t="n"/>
      <c r="BD239" s="153" t="n"/>
      <c r="BE239" s="153" t="n"/>
      <c r="BF239" s="153" t="n"/>
      <c r="BG239" s="153" t="n"/>
      <c r="BH239" s="153" t="n"/>
      <c r="BI239" s="153" t="n"/>
      <c r="BJ239" s="153" t="n"/>
      <c r="BK239" s="153" t="n"/>
      <c r="BL239" s="153" t="n"/>
      <c r="BM239" s="153" t="n"/>
      <c r="BN239" s="153" t="n"/>
      <c r="BO239" s="153" t="n"/>
      <c r="BP239" s="153" t="n"/>
      <c r="BQ239" s="153" t="n"/>
      <c r="BR239" s="153" t="n"/>
      <c r="BS239" s="153" t="n"/>
      <c r="BT239" s="153" t="n"/>
      <c r="BU239" s="153" t="n"/>
      <c r="BV239" s="153" t="n"/>
      <c r="BW239" s="153" t="n"/>
      <c r="BX239" s="153" t="n"/>
      <c r="BY239" s="153" t="n"/>
      <c r="BZ239" s="153" t="n"/>
      <c r="CA239" s="152">
        <f>IF(CG239=1,"* Total por edad NO DEBE ser menor que la suma de los subgrupos. ","")</f>
        <v/>
      </c>
      <c r="CB239" s="152" t="n"/>
      <c r="CC239" s="152" t="n"/>
      <c r="CD239" s="152" t="n"/>
      <c r="CE239" s="152" t="n"/>
      <c r="CF239" s="152" t="n"/>
      <c r="CG239" s="525">
        <f>IF(D239&lt;SUM(Y239:AC239),1,0)</f>
        <v/>
      </c>
      <c r="CH239" s="525" t="n"/>
      <c r="CI239" s="525" t="n"/>
      <c r="CJ239" s="525" t="n"/>
      <c r="CK239" s="525" t="n"/>
      <c r="CL239" s="525" t="n"/>
      <c r="CM239" s="525" t="n"/>
      <c r="CN239" s="525" t="n"/>
      <c r="CO239" s="525" t="n"/>
      <c r="CP239" s="152" t="n"/>
      <c r="CQ239" s="152" t="n"/>
      <c r="CR239" s="152" t="n"/>
      <c r="CS239" s="152" t="n"/>
      <c r="CT239" s="152" t="n"/>
      <c r="CU239" s="152" t="n"/>
      <c r="CV239" s="152" t="n"/>
      <c r="CW239" s="152" t="n"/>
      <c r="CX239" s="152" t="n"/>
      <c r="CY239" s="152" t="n"/>
      <c r="CZ239" s="152" t="n"/>
      <c r="DA239" s="153" t="n"/>
      <c r="DB239" s="153" t="n"/>
      <c r="DC239" s="153" t="n"/>
      <c r="DD239" s="153" t="n"/>
      <c r="DE239" s="153" t="n"/>
      <c r="DF239" s="153" t="n"/>
      <c r="DG239" s="153" t="n"/>
      <c r="DH239" s="153" t="n"/>
      <c r="DI239" s="153" t="n"/>
      <c r="DJ239" s="153" t="n"/>
      <c r="DK239" s="153" t="n"/>
      <c r="DL239" s="153" t="n"/>
      <c r="DM239" s="153" t="n"/>
      <c r="DN239" s="153" t="n"/>
      <c r="DO239" s="153" t="n"/>
      <c r="DP239" s="153" t="n"/>
      <c r="DQ239" s="153" t="n"/>
      <c r="DR239" s="153" t="n"/>
      <c r="DS239" s="153" t="n"/>
      <c r="DT239" s="153" t="n"/>
      <c r="DU239" s="153" t="n"/>
      <c r="DV239" s="153" t="n"/>
      <c r="DW239" s="153" t="n"/>
      <c r="DX239" s="153" t="n"/>
      <c r="DY239" s="153" t="n"/>
      <c r="DZ239" s="153" t="n"/>
    </row>
    <row customHeight="1" ht="15.75" r="240" s="817">
      <c r="A240" s="831" t="n"/>
      <c r="B240" s="928" t="inlineStr">
        <is>
          <t>PROMOCIÓN DE SALUD MENTAL</t>
        </is>
      </c>
      <c r="C240" s="929" t="n"/>
      <c r="D240" s="62">
        <f>SUM(H240:X240)</f>
        <v/>
      </c>
      <c r="E240" s="696" t="n"/>
      <c r="F240" s="697" t="n"/>
      <c r="G240" s="697" t="n"/>
      <c r="H240" s="624" t="n"/>
      <c r="I240" s="302" t="n"/>
      <c r="J240" s="63" t="n"/>
      <c r="K240" s="65" t="n"/>
      <c r="L240" s="65" t="n"/>
      <c r="M240" s="65" t="n"/>
      <c r="N240" s="65" t="n"/>
      <c r="O240" s="65" t="n"/>
      <c r="P240" s="65" t="n"/>
      <c r="Q240" s="65" t="n"/>
      <c r="R240" s="65" t="n"/>
      <c r="S240" s="65" t="n"/>
      <c r="T240" s="65" t="n"/>
      <c r="U240" s="65" t="n"/>
      <c r="V240" s="65" t="n"/>
      <c r="W240" s="65" t="n"/>
      <c r="X240" s="65" t="n"/>
      <c r="Y240" s="698" t="n"/>
      <c r="Z240" s="262" t="n"/>
      <c r="AA240" s="301" t="n"/>
      <c r="AB240" s="545" t="n"/>
      <c r="AC240" s="699" t="n"/>
      <c r="AD240" s="52">
        <f>CA240</f>
        <v/>
      </c>
      <c r="AE240" s="666" t="n"/>
      <c r="AF240" s="666" t="n"/>
      <c r="AG240" s="666" t="n"/>
      <c r="AH240" s="666" t="n"/>
      <c r="AI240" s="666" t="n"/>
      <c r="AJ240" s="666" t="n"/>
      <c r="AK240" s="666" t="n"/>
      <c r="AL240" s="666" t="n"/>
      <c r="AM240" s="666" t="n"/>
      <c r="AN240" s="666" t="n"/>
      <c r="AO240" s="666" t="n"/>
      <c r="AP240" s="151" t="n"/>
      <c r="AQ240" s="151" t="n"/>
      <c r="AR240" s="151" t="n"/>
      <c r="AS240" s="153" t="n"/>
      <c r="AT240" s="153" t="n"/>
      <c r="AU240" s="153" t="n"/>
      <c r="AV240" s="153" t="n"/>
      <c r="AW240" s="153" t="n"/>
      <c r="AX240" s="153" t="n"/>
      <c r="AY240" s="153" t="n"/>
      <c r="AZ240" s="153" t="n"/>
      <c r="BA240" s="153" t="n"/>
      <c r="BB240" s="153" t="n"/>
      <c r="BC240" s="153" t="n"/>
      <c r="BD240" s="153" t="n"/>
      <c r="BE240" s="153" t="n"/>
      <c r="BF240" s="153" t="n"/>
      <c r="BG240" s="153" t="n"/>
      <c r="BH240" s="153" t="n"/>
      <c r="BI240" s="153" t="n"/>
      <c r="BJ240" s="153" t="n"/>
      <c r="BK240" s="153" t="n"/>
      <c r="BL240" s="153" t="n"/>
      <c r="BM240" s="153" t="n"/>
      <c r="BN240" s="153" t="n"/>
      <c r="BO240" s="153" t="n"/>
      <c r="BP240" s="153" t="n"/>
      <c r="BQ240" s="153" t="n"/>
      <c r="BR240" s="153" t="n"/>
      <c r="BS240" s="153" t="n"/>
      <c r="BT240" s="153" t="n"/>
      <c r="BU240" s="153" t="n"/>
      <c r="BV240" s="153" t="n"/>
      <c r="BW240" s="153" t="n"/>
      <c r="BX240" s="153" t="n"/>
      <c r="BY240" s="153" t="n"/>
      <c r="BZ240" s="153" t="n"/>
      <c r="CA240" s="152">
        <f>IF(CG240=1,"* Total por edad NO DEBE ser menor que la suma de los subgrupos. ","")</f>
        <v/>
      </c>
      <c r="CB240" s="152" t="n"/>
      <c r="CC240" s="152" t="n"/>
      <c r="CD240" s="152" t="n"/>
      <c r="CE240" s="152" t="n"/>
      <c r="CF240" s="152" t="n"/>
      <c r="CG240" s="525">
        <f>IF(D240&lt;SUM(Y240:AC240),1,0)</f>
        <v/>
      </c>
      <c r="CH240" s="525" t="n"/>
      <c r="CI240" s="525" t="n"/>
      <c r="CJ240" s="525" t="n"/>
      <c r="CK240" s="525" t="n"/>
      <c r="CL240" s="525" t="n"/>
      <c r="CM240" s="525" t="n"/>
      <c r="CN240" s="525" t="n"/>
      <c r="CO240" s="525" t="n"/>
      <c r="CP240" s="152" t="n"/>
      <c r="CQ240" s="152" t="n"/>
      <c r="CR240" s="152" t="n"/>
      <c r="CS240" s="152" t="n"/>
      <c r="CT240" s="152" t="n"/>
      <c r="CU240" s="152" t="n"/>
      <c r="CV240" s="152" t="n"/>
      <c r="CW240" s="152" t="n"/>
      <c r="CX240" s="152" t="n"/>
      <c r="CY240" s="152" t="n"/>
      <c r="CZ240" s="152" t="n"/>
      <c r="DA240" s="153" t="n"/>
      <c r="DB240" s="153" t="n"/>
      <c r="DC240" s="153" t="n"/>
      <c r="DD240" s="153" t="n"/>
      <c r="DE240" s="153" t="n"/>
      <c r="DF240" s="153" t="n"/>
      <c r="DG240" s="153" t="n"/>
      <c r="DH240" s="153" t="n"/>
      <c r="DI240" s="153" t="n"/>
      <c r="DJ240" s="153" t="n"/>
      <c r="DK240" s="153" t="n"/>
      <c r="DL240" s="153" t="n"/>
      <c r="DM240" s="153" t="n"/>
      <c r="DN240" s="153" t="n"/>
      <c r="DO240" s="153" t="n"/>
      <c r="DP240" s="153" t="n"/>
      <c r="DQ240" s="153" t="n"/>
      <c r="DR240" s="153" t="n"/>
      <c r="DS240" s="153" t="n"/>
      <c r="DT240" s="153" t="n"/>
      <c r="DU240" s="153" t="n"/>
      <c r="DV240" s="153" t="n"/>
      <c r="DW240" s="153" t="n"/>
      <c r="DX240" s="153" t="n"/>
      <c r="DY240" s="153" t="n"/>
      <c r="DZ240" s="153" t="n"/>
    </row>
    <row customHeight="1" ht="15.75" r="241" s="817">
      <c r="A241" s="831" t="n"/>
      <c r="B241" s="730" t="inlineStr">
        <is>
          <t>PROMOCIÓN DEL DESARROLLO INFANTIL TEMPRANO</t>
        </is>
      </c>
      <c r="C241" s="700" t="inlineStr">
        <is>
          <t>DEL LENGUAJE</t>
        </is>
      </c>
      <c r="D241" s="466">
        <f>SUM(E241:F241)</f>
        <v/>
      </c>
      <c r="E241" s="124" t="n"/>
      <c r="F241" s="670" t="n"/>
      <c r="G241" s="701" t="n"/>
      <c r="H241" s="701" t="n"/>
      <c r="I241" s="702" t="n"/>
      <c r="J241" s="703" t="n"/>
      <c r="K241" s="704" t="n"/>
      <c r="L241" s="704" t="n"/>
      <c r="M241" s="704" t="n"/>
      <c r="N241" s="704" t="n"/>
      <c r="O241" s="704" t="n"/>
      <c r="P241" s="704" t="n"/>
      <c r="Q241" s="704" t="n"/>
      <c r="R241" s="704" t="n"/>
      <c r="S241" s="704" t="n"/>
      <c r="T241" s="704" t="n"/>
      <c r="U241" s="704" t="n"/>
      <c r="V241" s="704" t="n"/>
      <c r="W241" s="704" t="n"/>
      <c r="X241" s="662" t="n"/>
      <c r="Y241" s="705" t="n"/>
      <c r="Z241" s="664" t="n"/>
      <c r="AA241" s="532" t="n"/>
      <c r="AB241" s="543" t="n"/>
      <c r="AC241" s="665" t="n"/>
      <c r="AD241" s="52">
        <f>CA241</f>
        <v/>
      </c>
      <c r="AE241" s="666" t="n"/>
      <c r="AF241" s="666" t="n"/>
      <c r="AG241" s="666" t="n"/>
      <c r="AH241" s="666" t="n"/>
      <c r="AI241" s="666" t="n"/>
      <c r="AJ241" s="666" t="n"/>
      <c r="AK241" s="666" t="n"/>
      <c r="AL241" s="666" t="n"/>
      <c r="AM241" s="666" t="n"/>
      <c r="AN241" s="666" t="n"/>
      <c r="AO241" s="666" t="n"/>
      <c r="AP241" s="151" t="n"/>
      <c r="AQ241" s="151" t="n"/>
      <c r="AR241" s="151" t="n"/>
      <c r="AS241" s="153" t="n"/>
      <c r="AT241" s="153" t="n"/>
      <c r="AU241" s="153" t="n"/>
      <c r="AV241" s="153" t="n"/>
      <c r="AW241" s="153" t="n"/>
      <c r="AX241" s="153" t="n"/>
      <c r="AY241" s="153" t="n"/>
      <c r="AZ241" s="153" t="n"/>
      <c r="BA241" s="153" t="n"/>
      <c r="BB241" s="153" t="n"/>
      <c r="BC241" s="153" t="n"/>
      <c r="BD241" s="153" t="n"/>
      <c r="BE241" s="153" t="n"/>
      <c r="BF241" s="153" t="n"/>
      <c r="BG241" s="153" t="n"/>
      <c r="BH241" s="153" t="n"/>
      <c r="BI241" s="153" t="n"/>
      <c r="BJ241" s="153" t="n"/>
      <c r="BK241" s="153" t="n"/>
      <c r="BL241" s="153" t="n"/>
      <c r="BM241" s="153" t="n"/>
      <c r="BN241" s="153" t="n"/>
      <c r="BO241" s="153" t="n"/>
      <c r="BP241" s="153" t="n"/>
      <c r="BQ241" s="153" t="n"/>
      <c r="BR241" s="153" t="n"/>
      <c r="BS241" s="153" t="n"/>
      <c r="BT241" s="153" t="n"/>
      <c r="BU241" s="153" t="n"/>
      <c r="BV241" s="153" t="n"/>
      <c r="BW241" s="153" t="n"/>
      <c r="BX241" s="153" t="n"/>
      <c r="BY241" s="153" t="n"/>
      <c r="BZ241" s="153" t="n"/>
      <c r="CA241" s="152">
        <f>IF(CG241=1,"* Total por edad NO DEBE ser menor que la suma de los subgrupos. ","")</f>
        <v/>
      </c>
      <c r="CB241" s="152" t="n"/>
      <c r="CC241" s="152" t="n"/>
      <c r="CD241" s="152" t="n"/>
      <c r="CE241" s="152" t="n"/>
      <c r="CF241" s="152" t="n"/>
      <c r="CG241" s="525">
        <f>IF(D241&lt;SUM(Y241:AC241),1,0)</f>
        <v/>
      </c>
      <c r="CH241" s="525" t="n"/>
      <c r="CI241" s="525" t="n"/>
      <c r="CJ241" s="525" t="n"/>
      <c r="CK241" s="525" t="n"/>
      <c r="CL241" s="525" t="n"/>
      <c r="CM241" s="525" t="n"/>
      <c r="CN241" s="525" t="n"/>
      <c r="CO241" s="525" t="n"/>
      <c r="CP241" s="152" t="n"/>
      <c r="CQ241" s="152" t="n"/>
      <c r="CR241" s="152" t="n"/>
      <c r="CS241" s="152" t="n"/>
      <c r="CT241" s="152" t="n"/>
      <c r="CU241" s="152" t="n"/>
      <c r="CV241" s="152" t="n"/>
      <c r="CW241" s="152" t="n"/>
      <c r="CX241" s="152" t="n"/>
      <c r="CY241" s="152" t="n"/>
      <c r="CZ241" s="152" t="n"/>
      <c r="DA241" s="153" t="n"/>
      <c r="DB241" s="153" t="n"/>
      <c r="DC241" s="153" t="n"/>
      <c r="DD241" s="153" t="n"/>
      <c r="DE241" s="153" t="n"/>
      <c r="DF241" s="153" t="n"/>
      <c r="DG241" s="153" t="n"/>
      <c r="DH241" s="153" t="n"/>
      <c r="DI241" s="153" t="n"/>
      <c r="DJ241" s="153" t="n"/>
      <c r="DK241" s="153" t="n"/>
      <c r="DL241" s="153" t="n"/>
      <c r="DM241" s="153" t="n"/>
      <c r="DN241" s="153" t="n"/>
      <c r="DO241" s="153" t="n"/>
      <c r="DP241" s="153" t="n"/>
      <c r="DQ241" s="153" t="n"/>
      <c r="DR241" s="153" t="n"/>
      <c r="DS241" s="153" t="n"/>
      <c r="DT241" s="153" t="n"/>
      <c r="DU241" s="153" t="n"/>
      <c r="DV241" s="153" t="n"/>
      <c r="DW241" s="153" t="n"/>
      <c r="DX241" s="153" t="n"/>
      <c r="DY241" s="153" t="n"/>
      <c r="DZ241" s="153" t="n"/>
    </row>
    <row customHeight="1" ht="15.75" r="242" s="817">
      <c r="A242" s="831" t="n"/>
      <c r="B242" s="835" t="n"/>
      <c r="C242" s="706" t="inlineStr">
        <is>
          <t>MOTOR</t>
        </is>
      </c>
      <c r="D242" s="62">
        <f>SUM(E242:G242)</f>
        <v/>
      </c>
      <c r="E242" s="56" t="n"/>
      <c r="F242" s="58" t="n"/>
      <c r="G242" s="58" t="n"/>
      <c r="H242" s="707" t="n"/>
      <c r="I242" s="708" t="n"/>
      <c r="J242" s="709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710" t="n"/>
      <c r="Y242" s="711" t="n"/>
      <c r="Z242" s="712" t="n"/>
      <c r="AA242" s="301" t="n"/>
      <c r="AB242" s="545" t="n"/>
      <c r="AC242" s="699" t="n"/>
      <c r="AD242" s="52">
        <f>CA242</f>
        <v/>
      </c>
      <c r="AE242" s="666" t="n"/>
      <c r="AF242" s="666" t="n"/>
      <c r="AG242" s="666" t="n"/>
      <c r="AH242" s="666" t="n"/>
      <c r="AI242" s="666" t="n"/>
      <c r="AJ242" s="666" t="n"/>
      <c r="AK242" s="666" t="n"/>
      <c r="AL242" s="666" t="n"/>
      <c r="AM242" s="666" t="n"/>
      <c r="AN242" s="666" t="n"/>
      <c r="AO242" s="666" t="n"/>
      <c r="AP242" s="151" t="n"/>
      <c r="AQ242" s="151" t="n"/>
      <c r="AR242" s="151" t="n"/>
      <c r="AS242" s="153" t="n"/>
      <c r="AT242" s="153" t="n"/>
      <c r="AU242" s="153" t="n"/>
      <c r="AV242" s="153" t="n"/>
      <c r="AW242" s="153" t="n"/>
      <c r="AX242" s="153" t="n"/>
      <c r="AY242" s="153" t="n"/>
      <c r="AZ242" s="153" t="n"/>
      <c r="BA242" s="153" t="n"/>
      <c r="BB242" s="153" t="n"/>
      <c r="BC242" s="153" t="n"/>
      <c r="BD242" s="153" t="n"/>
      <c r="BE242" s="153" t="n"/>
      <c r="BF242" s="153" t="n"/>
      <c r="BG242" s="153" t="n"/>
      <c r="BH242" s="153" t="n"/>
      <c r="BI242" s="153" t="n"/>
      <c r="BJ242" s="153" t="n"/>
      <c r="BK242" s="153" t="n"/>
      <c r="BL242" s="153" t="n"/>
      <c r="BM242" s="153" t="n"/>
      <c r="BN242" s="153" t="n"/>
      <c r="BO242" s="153" t="n"/>
      <c r="BP242" s="153" t="n"/>
      <c r="BQ242" s="153" t="n"/>
      <c r="BR242" s="153" t="n"/>
      <c r="BS242" s="153" t="n"/>
      <c r="BT242" s="153" t="n"/>
      <c r="BU242" s="153" t="n"/>
      <c r="BV242" s="153" t="n"/>
      <c r="BW242" s="153" t="n"/>
      <c r="BX242" s="153" t="n"/>
      <c r="BY242" s="153" t="n"/>
      <c r="BZ242" s="153" t="n"/>
      <c r="CA242" s="152">
        <f>IF(CG242=1,"* Total por edad NO DEBE ser menor que la suma de los subgrupos. ","")</f>
        <v/>
      </c>
      <c r="CB242" s="152" t="n"/>
      <c r="CC242" s="152" t="n"/>
      <c r="CD242" s="152" t="n"/>
      <c r="CE242" s="152" t="n"/>
      <c r="CF242" s="152" t="n"/>
      <c r="CG242" s="525">
        <f>IF(D242&lt;SUM(Y242:AC242),1,0)</f>
        <v/>
      </c>
      <c r="CH242" s="525" t="n"/>
      <c r="CI242" s="525" t="n"/>
      <c r="CJ242" s="525" t="n"/>
      <c r="CK242" s="525" t="n"/>
      <c r="CL242" s="525" t="n"/>
      <c r="CM242" s="525" t="n"/>
      <c r="CN242" s="525" t="n"/>
      <c r="CO242" s="525" t="n"/>
      <c r="CP242" s="152" t="n"/>
      <c r="CQ242" s="152" t="n"/>
      <c r="CR242" s="152" t="n"/>
      <c r="CS242" s="152" t="n"/>
      <c r="CT242" s="152" t="n"/>
      <c r="CU242" s="152" t="n"/>
      <c r="CV242" s="152" t="n"/>
      <c r="CW242" s="152" t="n"/>
      <c r="CX242" s="152" t="n"/>
      <c r="CY242" s="152" t="n"/>
      <c r="CZ242" s="152" t="n"/>
      <c r="DA242" s="153" t="n"/>
      <c r="DB242" s="153" t="n"/>
      <c r="DC242" s="153" t="n"/>
      <c r="DD242" s="153" t="n"/>
      <c r="DE242" s="153" t="n"/>
      <c r="DF242" s="153" t="n"/>
      <c r="DG242" s="153" t="n"/>
      <c r="DH242" s="153" t="n"/>
      <c r="DI242" s="153" t="n"/>
      <c r="DJ242" s="153" t="n"/>
      <c r="DK242" s="153" t="n"/>
      <c r="DL242" s="153" t="n"/>
      <c r="DM242" s="153" t="n"/>
      <c r="DN242" s="153" t="n"/>
      <c r="DO242" s="153" t="n"/>
      <c r="DP242" s="153" t="n"/>
      <c r="DQ242" s="153" t="n"/>
      <c r="DR242" s="153" t="n"/>
      <c r="DS242" s="153" t="n"/>
      <c r="DT242" s="153" t="n"/>
      <c r="DU242" s="153" t="n"/>
      <c r="DV242" s="153" t="n"/>
      <c r="DW242" s="153" t="n"/>
      <c r="DX242" s="153" t="n"/>
      <c r="DY242" s="153" t="n"/>
      <c r="DZ242" s="153" t="n"/>
    </row>
    <row customHeight="1" ht="15.75" r="243" s="817">
      <c r="A243" s="831" t="n"/>
      <c r="B243" s="829" t="n"/>
      <c r="C243" s="713" t="inlineStr">
        <is>
          <t>OTROS</t>
        </is>
      </c>
      <c r="D243" s="114">
        <f>SUM(E243:G243)</f>
        <v/>
      </c>
      <c r="E243" s="120" t="n"/>
      <c r="F243" s="686" t="n"/>
      <c r="G243" s="686" t="n"/>
      <c r="H243" s="714" t="n"/>
      <c r="I243" s="715" t="n"/>
      <c r="J243" s="714" t="n"/>
      <c r="K243" s="697" t="n"/>
      <c r="L243" s="697" t="n"/>
      <c r="M243" s="697" t="n"/>
      <c r="N243" s="697" t="n"/>
      <c r="O243" s="697" t="n"/>
      <c r="P243" s="697" t="n"/>
      <c r="Q243" s="697" t="n"/>
      <c r="R243" s="697" t="n"/>
      <c r="S243" s="697" t="n"/>
      <c r="T243" s="697" t="n"/>
      <c r="U243" s="697" t="n"/>
      <c r="V243" s="697" t="n"/>
      <c r="W243" s="697" t="n"/>
      <c r="X243" s="716" t="n"/>
      <c r="Y243" s="717" t="n"/>
      <c r="Z243" s="718" t="n"/>
      <c r="AA243" s="302" t="n"/>
      <c r="AB243" s="302" t="n"/>
      <c r="AC243" s="247" t="n"/>
      <c r="AD243" s="52">
        <f>CA243</f>
        <v/>
      </c>
      <c r="AE243" s="666" t="n"/>
      <c r="AF243" s="666" t="n"/>
      <c r="AG243" s="666" t="n"/>
      <c r="AH243" s="666" t="n"/>
      <c r="AI243" s="666" t="n"/>
      <c r="AJ243" s="666" t="n"/>
      <c r="AK243" s="666" t="n"/>
      <c r="AL243" s="666" t="n"/>
      <c r="AM243" s="666" t="n"/>
      <c r="AN243" s="666" t="n"/>
      <c r="AO243" s="666" t="n"/>
      <c r="AP243" s="151" t="n"/>
      <c r="AQ243" s="151" t="n"/>
      <c r="AR243" s="151" t="n"/>
      <c r="AS243" s="153" t="n"/>
      <c r="AT243" s="153" t="n"/>
      <c r="AU243" s="153" t="n"/>
      <c r="AV243" s="153" t="n"/>
      <c r="AW243" s="153" t="n"/>
      <c r="AX243" s="153" t="n"/>
      <c r="AY243" s="153" t="n"/>
      <c r="AZ243" s="153" t="n"/>
      <c r="BA243" s="153" t="n"/>
      <c r="BB243" s="153" t="n"/>
      <c r="BC243" s="153" t="n"/>
      <c r="BD243" s="153" t="n"/>
      <c r="BE243" s="153" t="n"/>
      <c r="BF243" s="153" t="n"/>
      <c r="BG243" s="153" t="n"/>
      <c r="BH243" s="153" t="n"/>
      <c r="BI243" s="153" t="n"/>
      <c r="BJ243" s="153" t="n"/>
      <c r="BK243" s="153" t="n"/>
      <c r="BL243" s="153" t="n"/>
      <c r="BM243" s="153" t="n"/>
      <c r="BN243" s="153" t="n"/>
      <c r="BO243" s="153" t="n"/>
      <c r="BP243" s="153" t="n"/>
      <c r="BQ243" s="153" t="n"/>
      <c r="BR243" s="153" t="n"/>
      <c r="BS243" s="153" t="n"/>
      <c r="BT243" s="153" t="n"/>
      <c r="BU243" s="153" t="n"/>
      <c r="BV243" s="153" t="n"/>
      <c r="BW243" s="153" t="n"/>
      <c r="BX243" s="153" t="n"/>
      <c r="BY243" s="153" t="n"/>
      <c r="BZ243" s="153" t="n"/>
      <c r="CA243" s="152">
        <f>IF(CG243=1,"* Total por edad NO DEBE ser menor que la suma de los subgrupos. ","")</f>
        <v/>
      </c>
      <c r="CB243" s="152" t="n"/>
      <c r="CC243" s="152" t="n"/>
      <c r="CD243" s="152" t="n"/>
      <c r="CE243" s="152" t="n"/>
      <c r="CF243" s="152" t="n"/>
      <c r="CG243" s="525">
        <f>IF(D243&lt;SUM(Y243:AC243),1,0)</f>
        <v/>
      </c>
      <c r="CH243" s="525" t="n"/>
      <c r="CI243" s="525" t="n"/>
      <c r="CJ243" s="525" t="n"/>
      <c r="CK243" s="525" t="n"/>
      <c r="CL243" s="525" t="n"/>
      <c r="CM243" s="525" t="n"/>
      <c r="CN243" s="525" t="n"/>
      <c r="CO243" s="525" t="n"/>
      <c r="CP243" s="152" t="n"/>
      <c r="CQ243" s="152" t="n"/>
      <c r="CR243" s="152" t="n"/>
      <c r="CS243" s="152" t="n"/>
      <c r="CT243" s="152" t="n"/>
      <c r="CU243" s="152" t="n"/>
      <c r="CV243" s="152" t="n"/>
      <c r="CW243" s="152" t="n"/>
      <c r="CX243" s="152" t="n"/>
      <c r="CY243" s="152" t="n"/>
      <c r="CZ243" s="152" t="n"/>
      <c r="DA243" s="153" t="n"/>
      <c r="DB243" s="153" t="n"/>
      <c r="DC243" s="153" t="n"/>
      <c r="DD243" s="153" t="n"/>
      <c r="DE243" s="153" t="n"/>
      <c r="DF243" s="153" t="n"/>
      <c r="DG243" s="153" t="n"/>
      <c r="DH243" s="153" t="n"/>
      <c r="DI243" s="153" t="n"/>
      <c r="DJ243" s="153" t="n"/>
      <c r="DK243" s="153" t="n"/>
      <c r="DL243" s="153" t="n"/>
      <c r="DM243" s="153" t="n"/>
      <c r="DN243" s="153" t="n"/>
      <c r="DO243" s="153" t="n"/>
      <c r="DP243" s="153" t="n"/>
      <c r="DQ243" s="153" t="n"/>
      <c r="DR243" s="153" t="n"/>
      <c r="DS243" s="153" t="n"/>
      <c r="DT243" s="153" t="n"/>
      <c r="DU243" s="153" t="n"/>
      <c r="DV243" s="153" t="n"/>
      <c r="DW243" s="153" t="n"/>
      <c r="DX243" s="153" t="n"/>
      <c r="DY243" s="153" t="n"/>
      <c r="DZ243" s="153" t="n"/>
    </row>
    <row customHeight="1" ht="15.75" r="244" s="817">
      <c r="A244" s="831" t="n"/>
      <c r="B244" s="730" t="inlineStr">
        <is>
          <t>HABILIDADES PARENTALES</t>
        </is>
      </c>
      <c r="C244" s="668" t="inlineStr">
        <is>
          <t>NADIE ES PERFECTO</t>
        </is>
      </c>
      <c r="D244" s="41">
        <f>SUM(E244:H244)</f>
        <v/>
      </c>
      <c r="E244" s="44" t="n"/>
      <c r="F244" s="45" t="n"/>
      <c r="G244" s="45" t="n"/>
      <c r="H244" s="45" t="n"/>
      <c r="I244" s="719" t="n"/>
      <c r="J244" s="703" t="n"/>
      <c r="K244" s="704" t="n"/>
      <c r="L244" s="704" t="n"/>
      <c r="M244" s="720" t="n"/>
      <c r="N244" s="720" t="n"/>
      <c r="O244" s="720" t="n"/>
      <c r="P244" s="720" t="n"/>
      <c r="Q244" s="720" t="n"/>
      <c r="R244" s="720" t="n"/>
      <c r="S244" s="720" t="n"/>
      <c r="T244" s="720" t="n"/>
      <c r="U244" s="720" t="n"/>
      <c r="V244" s="720" t="n"/>
      <c r="W244" s="720" t="n"/>
      <c r="X244" s="720" t="n"/>
      <c r="Y244" s="705" t="n"/>
      <c r="Z244" s="664" t="n"/>
      <c r="AA244" s="532" t="n"/>
      <c r="AB244" s="50" t="n"/>
      <c r="AC244" s="51" t="n"/>
      <c r="AD244" s="52">
        <f>CA244</f>
        <v/>
      </c>
      <c r="AE244" s="666" t="n"/>
      <c r="AF244" s="666" t="n"/>
      <c r="AG244" s="666" t="n"/>
      <c r="AH244" s="666" t="n"/>
      <c r="AI244" s="666" t="n"/>
      <c r="AJ244" s="666" t="n"/>
      <c r="AK244" s="666" t="n"/>
      <c r="AL244" s="666" t="n"/>
      <c r="AM244" s="666" t="n"/>
      <c r="AN244" s="666" t="n"/>
      <c r="AO244" s="666" t="n"/>
      <c r="AP244" s="151" t="n"/>
      <c r="AQ244" s="151" t="n"/>
      <c r="AR244" s="151" t="n"/>
      <c r="AS244" s="153" t="n"/>
      <c r="AT244" s="153" t="n"/>
      <c r="AU244" s="153" t="n"/>
      <c r="AV244" s="153" t="n"/>
      <c r="AW244" s="153" t="n"/>
      <c r="AX244" s="153" t="n"/>
      <c r="AY244" s="153" t="n"/>
      <c r="AZ244" s="153" t="n"/>
      <c r="BA244" s="153" t="n"/>
      <c r="BB244" s="153" t="n"/>
      <c r="BC244" s="153" t="n"/>
      <c r="BD244" s="153" t="n"/>
      <c r="BE244" s="153" t="n"/>
      <c r="BF244" s="153" t="n"/>
      <c r="BG244" s="153" t="n"/>
      <c r="BH244" s="153" t="n"/>
      <c r="BI244" s="153" t="n"/>
      <c r="BJ244" s="153" t="n"/>
      <c r="BK244" s="153" t="n"/>
      <c r="BL244" s="153" t="n"/>
      <c r="BM244" s="153" t="n"/>
      <c r="BN244" s="153" t="n"/>
      <c r="BO244" s="153" t="n"/>
      <c r="BP244" s="153" t="n"/>
      <c r="BQ244" s="153" t="n"/>
      <c r="BR244" s="153" t="n"/>
      <c r="BS244" s="153" t="n"/>
      <c r="BT244" s="153" t="n"/>
      <c r="BU244" s="153" t="n"/>
      <c r="BV244" s="153" t="n"/>
      <c r="BW244" s="153" t="n"/>
      <c r="BX244" s="153" t="n"/>
      <c r="BY244" s="153" t="n"/>
      <c r="BZ244" s="153" t="n"/>
      <c r="CA244" s="152">
        <f>IF(CG244=1,"* Total por edad NO DEBE ser menor que la suma de los subgrupos. ","")</f>
        <v/>
      </c>
      <c r="CB244" s="152" t="n"/>
      <c r="CC244" s="152" t="n"/>
      <c r="CD244" s="152" t="n"/>
      <c r="CE244" s="152" t="n"/>
      <c r="CF244" s="152" t="n"/>
      <c r="CG244" s="525">
        <f>IF(D244&lt;SUM(Y244:AC244),1,0)</f>
        <v/>
      </c>
      <c r="CH244" s="525" t="n"/>
      <c r="CI244" s="525" t="n"/>
      <c r="CJ244" s="525" t="n"/>
      <c r="CK244" s="525" t="n"/>
      <c r="CL244" s="525" t="n"/>
      <c r="CM244" s="525" t="n"/>
      <c r="CN244" s="525" t="n"/>
      <c r="CO244" s="525" t="n"/>
      <c r="CP244" s="152" t="n"/>
      <c r="CQ244" s="152" t="n"/>
      <c r="CR244" s="152" t="n"/>
      <c r="CS244" s="152" t="n"/>
      <c r="CT244" s="152" t="n"/>
      <c r="CU244" s="152" t="n"/>
      <c r="CV244" s="152" t="n"/>
      <c r="CW244" s="152" t="n"/>
      <c r="CX244" s="152" t="n"/>
      <c r="CY244" s="152" t="n"/>
      <c r="CZ244" s="152" t="n"/>
      <c r="DA244" s="153" t="n"/>
      <c r="DB244" s="153" t="n"/>
      <c r="DC244" s="153" t="n"/>
      <c r="DD244" s="153" t="n"/>
      <c r="DE244" s="153" t="n"/>
      <c r="DF244" s="153" t="n"/>
      <c r="DG244" s="153" t="n"/>
      <c r="DH244" s="153" t="n"/>
      <c r="DI244" s="153" t="n"/>
      <c r="DJ244" s="153" t="n"/>
      <c r="DK244" s="153" t="n"/>
      <c r="DL244" s="153" t="n"/>
      <c r="DM244" s="153" t="n"/>
      <c r="DN244" s="153" t="n"/>
      <c r="DO244" s="153" t="n"/>
      <c r="DP244" s="153" t="n"/>
      <c r="DQ244" s="153" t="n"/>
      <c r="DR244" s="153" t="n"/>
      <c r="DS244" s="153" t="n"/>
      <c r="DT244" s="153" t="n"/>
      <c r="DU244" s="153" t="n"/>
      <c r="DV244" s="153" t="n"/>
      <c r="DW244" s="153" t="n"/>
      <c r="DX244" s="153" t="n"/>
      <c r="DY244" s="153" t="n"/>
      <c r="DZ244" s="153" t="n"/>
    </row>
    <row customHeight="1" ht="15.75" r="245" s="817">
      <c r="A245" s="831" t="n"/>
      <c r="B245" s="835" t="n"/>
      <c r="C245" s="721" t="inlineStr">
        <is>
          <t>FAMILIAS FUERTES</t>
        </is>
      </c>
      <c r="D245" s="55">
        <f>SUM(E245:J245)</f>
        <v/>
      </c>
      <c r="E245" s="714" t="n"/>
      <c r="F245" s="714" t="n"/>
      <c r="G245" s="714" t="n"/>
      <c r="H245" s="714" t="n"/>
      <c r="I245" s="329" t="n"/>
      <c r="J245" s="111" t="n"/>
      <c r="K245" s="64" t="n"/>
      <c r="L245" s="64" t="n"/>
      <c r="M245" s="722" t="n"/>
      <c r="N245" s="722" t="n"/>
      <c r="O245" s="722" t="n"/>
      <c r="P245" s="722" t="n"/>
      <c r="Q245" s="722" t="n"/>
      <c r="R245" s="722" t="n"/>
      <c r="S245" s="722" t="n"/>
      <c r="T245" s="722" t="n"/>
      <c r="U245" s="722" t="n"/>
      <c r="V245" s="722" t="n"/>
      <c r="W245" s="722" t="n"/>
      <c r="X245" s="722" t="n"/>
      <c r="Y245" s="711" t="n"/>
      <c r="Z245" s="712" t="n"/>
      <c r="AA245" s="301" t="n"/>
      <c r="AB245" s="329" t="n"/>
      <c r="AC245" s="236" t="n"/>
      <c r="AD245" s="52">
        <f>CA245</f>
        <v/>
      </c>
      <c r="AE245" s="666" t="n"/>
      <c r="AF245" s="666" t="n"/>
      <c r="AG245" s="666" t="n"/>
      <c r="AH245" s="666" t="n"/>
      <c r="AI245" s="666" t="n"/>
      <c r="AJ245" s="666" t="n"/>
      <c r="AK245" s="666" t="n"/>
      <c r="AL245" s="666" t="n"/>
      <c r="AM245" s="666" t="n"/>
      <c r="AN245" s="666" t="n"/>
      <c r="AO245" s="666" t="n"/>
      <c r="AP245" s="151" t="n"/>
      <c r="AQ245" s="151" t="n"/>
      <c r="AR245" s="151" t="n"/>
      <c r="AS245" s="153" t="n"/>
      <c r="AT245" s="153" t="n"/>
      <c r="AU245" s="153" t="n"/>
      <c r="AV245" s="153" t="n"/>
      <c r="AW245" s="153" t="n"/>
      <c r="AX245" s="153" t="n"/>
      <c r="AY245" s="153" t="n"/>
      <c r="AZ245" s="153" t="n"/>
      <c r="BA245" s="153" t="n"/>
      <c r="BB245" s="153" t="n"/>
      <c r="BC245" s="153" t="n"/>
      <c r="BD245" s="153" t="n"/>
      <c r="BE245" s="153" t="n"/>
      <c r="BF245" s="153" t="n"/>
      <c r="BG245" s="153" t="n"/>
      <c r="BH245" s="153" t="n"/>
      <c r="BI245" s="153" t="n"/>
      <c r="BJ245" s="153" t="n"/>
      <c r="BK245" s="153" t="n"/>
      <c r="BL245" s="153" t="n"/>
      <c r="BM245" s="153" t="n"/>
      <c r="BN245" s="153" t="n"/>
      <c r="BO245" s="153" t="n"/>
      <c r="BP245" s="153" t="n"/>
      <c r="BQ245" s="153" t="n"/>
      <c r="BR245" s="153" t="n"/>
      <c r="BS245" s="153" t="n"/>
      <c r="BT245" s="153" t="n"/>
      <c r="BU245" s="153" t="n"/>
      <c r="BV245" s="153" t="n"/>
      <c r="BW245" s="153" t="n"/>
      <c r="BX245" s="153" t="n"/>
      <c r="BY245" s="153" t="n"/>
      <c r="BZ245" s="153" t="n"/>
      <c r="CA245" s="152">
        <f>IF(CG245=1,"* Total por edad NO DEBE ser menor que la suma de los subgrupos. ","")</f>
        <v/>
      </c>
      <c r="CB245" s="152" t="n"/>
      <c r="CC245" s="152" t="n"/>
      <c r="CD245" s="152" t="n"/>
      <c r="CE245" s="152" t="n"/>
      <c r="CF245" s="152" t="n"/>
      <c r="CG245" s="525">
        <f>IF(D245&lt;SUM(Y245:AC245),1,0)</f>
        <v/>
      </c>
      <c r="CH245" s="525" t="n"/>
      <c r="CI245" s="525" t="n"/>
      <c r="CJ245" s="525" t="n"/>
      <c r="CK245" s="525" t="n"/>
      <c r="CL245" s="525" t="n"/>
      <c r="CM245" s="525" t="n"/>
      <c r="CN245" s="525" t="n"/>
      <c r="CO245" s="525" t="n"/>
      <c r="CP245" s="152" t="n"/>
      <c r="CQ245" s="152" t="n"/>
      <c r="CR245" s="152" t="n"/>
      <c r="CS245" s="152" t="n"/>
      <c r="CT245" s="152" t="n"/>
      <c r="CU245" s="152" t="n"/>
      <c r="CV245" s="152" t="n"/>
      <c r="CW245" s="152" t="n"/>
      <c r="CX245" s="152" t="n"/>
      <c r="CY245" s="152" t="n"/>
      <c r="CZ245" s="152" t="n"/>
      <c r="DA245" s="153" t="n"/>
      <c r="DB245" s="153" t="n"/>
      <c r="DC245" s="153" t="n"/>
      <c r="DD245" s="153" t="n"/>
      <c r="DE245" s="153" t="n"/>
      <c r="DF245" s="153" t="n"/>
      <c r="DG245" s="153" t="n"/>
      <c r="DH245" s="153" t="n"/>
      <c r="DI245" s="153" t="n"/>
      <c r="DJ245" s="153" t="n"/>
      <c r="DK245" s="153" t="n"/>
      <c r="DL245" s="153" t="n"/>
      <c r="DM245" s="153" t="n"/>
      <c r="DN245" s="153" t="n"/>
      <c r="DO245" s="153" t="n"/>
      <c r="DP245" s="153" t="n"/>
      <c r="DQ245" s="153" t="n"/>
      <c r="DR245" s="153" t="n"/>
      <c r="DS245" s="153" t="n"/>
      <c r="DT245" s="153" t="n"/>
      <c r="DU245" s="153" t="n"/>
      <c r="DV245" s="153" t="n"/>
      <c r="DW245" s="153" t="n"/>
      <c r="DX245" s="153" t="n"/>
      <c r="DY245" s="153" t="n"/>
      <c r="DZ245" s="153" t="n"/>
    </row>
    <row customHeight="1" ht="15.75" r="246" s="817">
      <c r="A246" s="831" t="n"/>
      <c r="B246" s="829" t="n"/>
      <c r="C246" s="713" t="inlineStr">
        <is>
          <t>OTROS</t>
        </is>
      </c>
      <c r="D246" s="114">
        <f>SUM(E246:I246)</f>
        <v/>
      </c>
      <c r="E246" s="120" t="n"/>
      <c r="F246" s="624" t="n"/>
      <c r="G246" s="624" t="n"/>
      <c r="H246" s="624" t="n"/>
      <c r="I246" s="302" t="n"/>
      <c r="J246" s="714" t="n"/>
      <c r="K246" s="697" t="n"/>
      <c r="L246" s="697" t="n"/>
      <c r="M246" s="716" t="n"/>
      <c r="N246" s="716" t="n"/>
      <c r="O246" s="716" t="n"/>
      <c r="P246" s="716" t="n"/>
      <c r="Q246" s="716" t="n"/>
      <c r="R246" s="716" t="n"/>
      <c r="S246" s="716" t="n"/>
      <c r="T246" s="716" t="n"/>
      <c r="U246" s="716" t="n"/>
      <c r="V246" s="716" t="n"/>
      <c r="W246" s="716" t="n"/>
      <c r="X246" s="716" t="n"/>
      <c r="Y246" s="717" t="n"/>
      <c r="Z246" s="718" t="n"/>
      <c r="AA246" s="302" t="n"/>
      <c r="AB246" s="302" t="n"/>
      <c r="AC246" s="247" t="n"/>
      <c r="AD246" s="52">
        <f>CA246</f>
        <v/>
      </c>
      <c r="AE246" s="666" t="n"/>
      <c r="AF246" s="666" t="n"/>
      <c r="AG246" s="666" t="n"/>
      <c r="AH246" s="666" t="n"/>
      <c r="AI246" s="666" t="n"/>
      <c r="AJ246" s="666" t="n"/>
      <c r="AK246" s="666" t="n"/>
      <c r="AL246" s="666" t="n"/>
      <c r="AM246" s="666" t="n"/>
      <c r="AN246" s="666" t="n"/>
      <c r="AO246" s="666" t="n"/>
      <c r="AP246" s="151" t="n"/>
      <c r="AQ246" s="151" t="n"/>
      <c r="AR246" s="151" t="n"/>
      <c r="AS246" s="153" t="n"/>
      <c r="AT246" s="153" t="n"/>
      <c r="AU246" s="153" t="n"/>
      <c r="AV246" s="153" t="n"/>
      <c r="AW246" s="153" t="n"/>
      <c r="AX246" s="153" t="n"/>
      <c r="AY246" s="153" t="n"/>
      <c r="AZ246" s="153" t="n"/>
      <c r="BA246" s="153" t="n"/>
      <c r="BB246" s="153" t="n"/>
      <c r="BC246" s="153" t="n"/>
      <c r="BD246" s="153" t="n"/>
      <c r="BE246" s="153" t="n"/>
      <c r="BF246" s="153" t="n"/>
      <c r="BG246" s="153" t="n"/>
      <c r="BH246" s="153" t="n"/>
      <c r="BI246" s="153" t="n"/>
      <c r="BJ246" s="153" t="n"/>
      <c r="BK246" s="153" t="n"/>
      <c r="BL246" s="153" t="n"/>
      <c r="BM246" s="153" t="n"/>
      <c r="BN246" s="153" t="n"/>
      <c r="BO246" s="153" t="n"/>
      <c r="BP246" s="153" t="n"/>
      <c r="BQ246" s="153" t="n"/>
      <c r="BR246" s="153" t="n"/>
      <c r="BS246" s="153" t="n"/>
      <c r="BT246" s="153" t="n"/>
      <c r="BU246" s="153" t="n"/>
      <c r="BV246" s="153" t="n"/>
      <c r="BW246" s="153" t="n"/>
      <c r="BX246" s="153" t="n"/>
      <c r="BY246" s="153" t="n"/>
      <c r="BZ246" s="153" t="n"/>
      <c r="CA246" s="152">
        <f>IF(CG246=1,"* Total por edad NO DEBE ser menor que la suma de los subgrupos. ","")</f>
        <v/>
      </c>
      <c r="CB246" s="152" t="n"/>
      <c r="CC246" s="152" t="n"/>
      <c r="CD246" s="152" t="n"/>
      <c r="CE246" s="152" t="n"/>
      <c r="CF246" s="152" t="n"/>
      <c r="CG246" s="525">
        <f>IF(D246&lt;SUM(Y246:AC246),1,0)</f>
        <v/>
      </c>
      <c r="CH246" s="525" t="n"/>
      <c r="CI246" s="525" t="n"/>
      <c r="CJ246" s="525" t="n"/>
      <c r="CK246" s="525" t="n"/>
      <c r="CL246" s="525" t="n"/>
      <c r="CM246" s="525" t="n"/>
      <c r="CN246" s="525" t="n"/>
      <c r="CO246" s="525" t="n"/>
      <c r="CP246" s="152" t="n"/>
      <c r="CQ246" s="152" t="n"/>
      <c r="CR246" s="152" t="n"/>
      <c r="CS246" s="152" t="n"/>
      <c r="CT246" s="152" t="n"/>
      <c r="CU246" s="152" t="n"/>
      <c r="CV246" s="152" t="n"/>
      <c r="CW246" s="152" t="n"/>
      <c r="CX246" s="152" t="n"/>
      <c r="CY246" s="152" t="n"/>
      <c r="CZ246" s="152" t="n"/>
      <c r="DA246" s="153" t="n"/>
      <c r="DB246" s="153" t="n"/>
      <c r="DC246" s="153" t="n"/>
      <c r="DD246" s="153" t="n"/>
      <c r="DE246" s="153" t="n"/>
      <c r="DF246" s="153" t="n"/>
      <c r="DG246" s="153" t="n"/>
      <c r="DH246" s="153" t="n"/>
      <c r="DI246" s="153" t="n"/>
      <c r="DJ246" s="153" t="n"/>
      <c r="DK246" s="153" t="n"/>
      <c r="DL246" s="153" t="n"/>
      <c r="DM246" s="153" t="n"/>
      <c r="DN246" s="153" t="n"/>
      <c r="DO246" s="153" t="n"/>
      <c r="DP246" s="153" t="n"/>
      <c r="DQ246" s="153" t="n"/>
      <c r="DR246" s="153" t="n"/>
      <c r="DS246" s="153" t="n"/>
      <c r="DT246" s="153" t="n"/>
      <c r="DU246" s="153" t="n"/>
      <c r="DV246" s="153" t="n"/>
      <c r="DW246" s="153" t="n"/>
      <c r="DX246" s="153" t="n"/>
      <c r="DY246" s="153" t="n"/>
      <c r="DZ246" s="153" t="n"/>
    </row>
    <row customHeight="1" ht="15.75" r="247" s="817">
      <c r="A247" s="831" t="n"/>
      <c r="B247" s="225" t="inlineStr">
        <is>
          <t>PREVENCIÓN ALCOHOL Y DROGAS</t>
        </is>
      </c>
      <c r="C247" s="859" t="n"/>
      <c r="D247" s="55">
        <f>SUM(E247:X247)</f>
        <v/>
      </c>
      <c r="E247" s="56" t="n"/>
      <c r="F247" s="58" t="n"/>
      <c r="G247" s="58" t="n"/>
      <c r="H247" s="58" t="n"/>
      <c r="I247" s="329" t="n"/>
      <c r="J247" s="111" t="n"/>
      <c r="K247" s="58" t="n"/>
      <c r="L247" s="58" t="n"/>
      <c r="M247" s="347" t="n"/>
      <c r="N247" s="347" t="n"/>
      <c r="O247" s="347" t="n"/>
      <c r="P247" s="347" t="n"/>
      <c r="Q247" s="347" t="n"/>
      <c r="R247" s="347" t="n"/>
      <c r="S247" s="347" t="n"/>
      <c r="T247" s="347" t="n"/>
      <c r="U247" s="347" t="n"/>
      <c r="V247" s="347" t="n"/>
      <c r="W247" s="347" t="n"/>
      <c r="X247" s="347" t="n"/>
      <c r="Y247" s="693" t="n"/>
      <c r="Z247" s="235" t="n"/>
      <c r="AA247" s="329" t="n"/>
      <c r="AB247" s="329" t="n"/>
      <c r="AC247" s="236" t="n"/>
      <c r="AD247" s="52">
        <f>CA247</f>
        <v/>
      </c>
      <c r="AE247" s="666" t="n"/>
      <c r="AF247" s="666" t="n"/>
      <c r="AG247" s="666" t="n"/>
      <c r="AH247" s="666" t="n"/>
      <c r="AI247" s="666" t="n"/>
      <c r="AJ247" s="666" t="n"/>
      <c r="AK247" s="666" t="n"/>
      <c r="AL247" s="666" t="n"/>
      <c r="AM247" s="666" t="n"/>
      <c r="AN247" s="666" t="n"/>
      <c r="AO247" s="666" t="n"/>
      <c r="AP247" s="151" t="n"/>
      <c r="AQ247" s="151" t="n"/>
      <c r="AR247" s="151" t="n"/>
      <c r="AS247" s="153" t="n"/>
      <c r="AT247" s="153" t="n"/>
      <c r="AU247" s="153" t="n"/>
      <c r="AV247" s="153" t="n"/>
      <c r="AW247" s="153" t="n"/>
      <c r="AX247" s="153" t="n"/>
      <c r="AY247" s="153" t="n"/>
      <c r="AZ247" s="153" t="n"/>
      <c r="BA247" s="153" t="n"/>
      <c r="BB247" s="153" t="n"/>
      <c r="BC247" s="153" t="n"/>
      <c r="BD247" s="153" t="n"/>
      <c r="BE247" s="153" t="n"/>
      <c r="BF247" s="153" t="n"/>
      <c r="BG247" s="153" t="n"/>
      <c r="BH247" s="153" t="n"/>
      <c r="BI247" s="153" t="n"/>
      <c r="BJ247" s="153" t="n"/>
      <c r="BK247" s="153" t="n"/>
      <c r="BL247" s="153" t="n"/>
      <c r="BM247" s="153" t="n"/>
      <c r="BN247" s="153" t="n"/>
      <c r="BO247" s="153" t="n"/>
      <c r="BP247" s="153" t="n"/>
      <c r="BQ247" s="153" t="n"/>
      <c r="BR247" s="153" t="n"/>
      <c r="BS247" s="153" t="n"/>
      <c r="BT247" s="153" t="n"/>
      <c r="BU247" s="153" t="n"/>
      <c r="BV247" s="153" t="n"/>
      <c r="BW247" s="153" t="n"/>
      <c r="BX247" s="153" t="n"/>
      <c r="BY247" s="153" t="n"/>
      <c r="BZ247" s="153" t="n"/>
      <c r="CA247" s="152">
        <f>IF(CG247=1,"* Total por edad NO DEBE ser menor que la suma de los subgrupos. ","")</f>
        <v/>
      </c>
      <c r="CB247" s="152" t="n"/>
      <c r="CC247" s="152" t="n"/>
      <c r="CD247" s="152" t="n"/>
      <c r="CE247" s="152" t="n"/>
      <c r="CF247" s="152" t="n"/>
      <c r="CG247" s="525">
        <f>IF(D247&lt;SUM(Y247:AC247),1,0)</f>
        <v/>
      </c>
      <c r="CH247" s="525" t="n"/>
      <c r="CI247" s="525" t="n"/>
      <c r="CJ247" s="525" t="n"/>
      <c r="CK247" s="525" t="n"/>
      <c r="CL247" s="525" t="n"/>
      <c r="CM247" s="525" t="n"/>
      <c r="CN247" s="525" t="n"/>
      <c r="CO247" s="525" t="n"/>
      <c r="CP247" s="152" t="n"/>
      <c r="CQ247" s="152" t="n"/>
      <c r="CR247" s="152" t="n"/>
      <c r="CS247" s="152" t="n"/>
      <c r="CT247" s="152" t="n"/>
      <c r="CU247" s="152" t="n"/>
      <c r="CV247" s="152" t="n"/>
      <c r="CW247" s="152" t="n"/>
      <c r="CX247" s="152" t="n"/>
      <c r="CY247" s="152" t="n"/>
      <c r="CZ247" s="152" t="n"/>
      <c r="DA247" s="153" t="n"/>
      <c r="DB247" s="153" t="n"/>
      <c r="DC247" s="153" t="n"/>
      <c r="DD247" s="153" t="n"/>
      <c r="DE247" s="153" t="n"/>
      <c r="DF247" s="153" t="n"/>
      <c r="DG247" s="153" t="n"/>
      <c r="DH247" s="153" t="n"/>
      <c r="DI247" s="153" t="n"/>
      <c r="DJ247" s="153" t="n"/>
      <c r="DK247" s="153" t="n"/>
      <c r="DL247" s="153" t="n"/>
      <c r="DM247" s="153" t="n"/>
      <c r="DN247" s="153" t="n"/>
      <c r="DO247" s="153" t="n"/>
      <c r="DP247" s="153" t="n"/>
      <c r="DQ247" s="153" t="n"/>
      <c r="DR247" s="153" t="n"/>
      <c r="DS247" s="153" t="n"/>
      <c r="DT247" s="153" t="n"/>
      <c r="DU247" s="153" t="n"/>
      <c r="DV247" s="153" t="n"/>
      <c r="DW247" s="153" t="n"/>
      <c r="DX247" s="153" t="n"/>
      <c r="DY247" s="153" t="n"/>
      <c r="DZ247" s="153" t="n"/>
    </row>
    <row customHeight="1" ht="15.75" r="248" s="817">
      <c r="A248" s="831" t="n"/>
      <c r="B248" s="927" t="inlineStr">
        <is>
          <t>ANTITABÁQUICA (excluye REM 23)</t>
        </is>
      </c>
      <c r="C248" s="868" t="n"/>
      <c r="D248" s="55">
        <f>SUM(E248:X248)</f>
        <v/>
      </c>
      <c r="E248" s="56" t="n"/>
      <c r="F248" s="58" t="n"/>
      <c r="G248" s="58" t="n"/>
      <c r="H248" s="58" t="n"/>
      <c r="I248" s="329" t="n"/>
      <c r="J248" s="111" t="n"/>
      <c r="K248" s="58" t="n"/>
      <c r="L248" s="58" t="n"/>
      <c r="M248" s="347" t="n"/>
      <c r="N248" s="347" t="n"/>
      <c r="O248" s="347" t="n"/>
      <c r="P248" s="347" t="n"/>
      <c r="Q248" s="347" t="n"/>
      <c r="R248" s="347" t="n"/>
      <c r="S248" s="347" t="n"/>
      <c r="T248" s="347" t="n"/>
      <c r="U248" s="347" t="n"/>
      <c r="V248" s="347" t="n"/>
      <c r="W248" s="347" t="n"/>
      <c r="X248" s="347" t="n"/>
      <c r="Y248" s="693" t="n"/>
      <c r="Z248" s="235" t="n"/>
      <c r="AA248" s="329" t="n"/>
      <c r="AB248" s="329" t="n"/>
      <c r="AC248" s="236" t="n"/>
      <c r="AD248" s="52">
        <f>CA248</f>
        <v/>
      </c>
      <c r="AE248" s="666" t="n"/>
      <c r="AF248" s="666" t="n"/>
      <c r="AG248" s="666" t="n"/>
      <c r="AH248" s="666" t="n"/>
      <c r="AI248" s="666" t="n"/>
      <c r="AJ248" s="666" t="n"/>
      <c r="AK248" s="666" t="n"/>
      <c r="AL248" s="666" t="n"/>
      <c r="AM248" s="666" t="n"/>
      <c r="AN248" s="666" t="n"/>
      <c r="AO248" s="666" t="n"/>
      <c r="AP248" s="151" t="n"/>
      <c r="AQ248" s="151" t="n"/>
      <c r="AR248" s="151" t="n"/>
      <c r="AS248" s="153" t="n"/>
      <c r="AT248" s="153" t="n"/>
      <c r="AU248" s="153" t="n"/>
      <c r="AV248" s="153" t="n"/>
      <c r="AW248" s="153" t="n"/>
      <c r="AX248" s="153" t="n"/>
      <c r="AY248" s="153" t="n"/>
      <c r="AZ248" s="153" t="n"/>
      <c r="BA248" s="153" t="n"/>
      <c r="BB248" s="153" t="n"/>
      <c r="BC248" s="153" t="n"/>
      <c r="BD248" s="153" t="n"/>
      <c r="BE248" s="153" t="n"/>
      <c r="BF248" s="153" t="n"/>
      <c r="BG248" s="153" t="n"/>
      <c r="BH248" s="153" t="n"/>
      <c r="BI248" s="153" t="n"/>
      <c r="BJ248" s="153" t="n"/>
      <c r="BK248" s="153" t="n"/>
      <c r="BL248" s="153" t="n"/>
      <c r="BM248" s="153" t="n"/>
      <c r="BN248" s="153" t="n"/>
      <c r="BO248" s="153" t="n"/>
      <c r="BP248" s="153" t="n"/>
      <c r="BQ248" s="153" t="n"/>
      <c r="BR248" s="153" t="n"/>
      <c r="BS248" s="153" t="n"/>
      <c r="BT248" s="153" t="n"/>
      <c r="BU248" s="153" t="n"/>
      <c r="BV248" s="153" t="n"/>
      <c r="BW248" s="153" t="n"/>
      <c r="BX248" s="153" t="n"/>
      <c r="BY248" s="153" t="n"/>
      <c r="BZ248" s="153" t="n"/>
      <c r="CA248" s="152">
        <f>IF(CG248=1,"* Total por edad NO DEBE ser menor que la suma de los subgrupos. ","")</f>
        <v/>
      </c>
      <c r="CB248" s="152" t="n"/>
      <c r="CC248" s="152" t="n"/>
      <c r="CD248" s="152" t="n"/>
      <c r="CE248" s="152" t="n"/>
      <c r="CF248" s="152" t="n"/>
      <c r="CG248" s="525">
        <f>IF(D248&lt;SUM(Y248:AC248),1,0)</f>
        <v/>
      </c>
      <c r="CH248" s="525" t="n"/>
      <c r="CI248" s="525" t="n"/>
      <c r="CJ248" s="525" t="n"/>
      <c r="CK248" s="525" t="n"/>
      <c r="CL248" s="525" t="n"/>
      <c r="CM248" s="525" t="n"/>
      <c r="CN248" s="525" t="n"/>
      <c r="CO248" s="525" t="n"/>
      <c r="CP248" s="152" t="n"/>
      <c r="CQ248" s="152" t="n"/>
      <c r="CR248" s="152" t="n"/>
      <c r="CS248" s="152" t="n"/>
      <c r="CT248" s="152" t="n"/>
      <c r="CU248" s="152" t="n"/>
      <c r="CV248" s="152" t="n"/>
      <c r="CW248" s="152" t="n"/>
      <c r="CX248" s="152" t="n"/>
      <c r="CY248" s="152" t="n"/>
      <c r="CZ248" s="152" t="n"/>
      <c r="DA248" s="153" t="n"/>
      <c r="DB248" s="153" t="n"/>
      <c r="DC248" s="153" t="n"/>
      <c r="DD248" s="153" t="n"/>
      <c r="DE248" s="153" t="n"/>
      <c r="DF248" s="153" t="n"/>
      <c r="DG248" s="153" t="n"/>
      <c r="DH248" s="153" t="n"/>
      <c r="DI248" s="153" t="n"/>
      <c r="DJ248" s="153" t="n"/>
      <c r="DK248" s="153" t="n"/>
      <c r="DL248" s="153" t="n"/>
      <c r="DM248" s="153" t="n"/>
      <c r="DN248" s="153" t="n"/>
      <c r="DO248" s="153" t="n"/>
      <c r="DP248" s="153" t="n"/>
      <c r="DQ248" s="153" t="n"/>
      <c r="DR248" s="153" t="n"/>
      <c r="DS248" s="153" t="n"/>
      <c r="DT248" s="153" t="n"/>
      <c r="DU248" s="153" t="n"/>
      <c r="DV248" s="153" t="n"/>
      <c r="DW248" s="153" t="n"/>
      <c r="DX248" s="153" t="n"/>
      <c r="DY248" s="153" t="n"/>
      <c r="DZ248" s="153" t="n"/>
    </row>
    <row customHeight="1" ht="15.75" r="249" s="817">
      <c r="A249" s="843" t="n"/>
      <c r="B249" s="930" t="inlineStr">
        <is>
          <t>OTRAS ÁREAS TEMÁTICAS</t>
        </is>
      </c>
      <c r="C249" s="870" t="n"/>
      <c r="D249" s="72">
        <f>SUM(E249:X249)</f>
        <v/>
      </c>
      <c r="E249" s="75" t="n"/>
      <c r="F249" s="77" t="n"/>
      <c r="G249" s="77" t="n"/>
      <c r="H249" s="77" t="n"/>
      <c r="I249" s="138" t="n"/>
      <c r="J249" s="137" t="n"/>
      <c r="K249" s="77" t="n"/>
      <c r="L249" s="77" t="n"/>
      <c r="M249" s="725" t="n"/>
      <c r="N249" s="725" t="n"/>
      <c r="O249" s="725" t="n"/>
      <c r="P249" s="725" t="n"/>
      <c r="Q249" s="725" t="n"/>
      <c r="R249" s="725" t="n"/>
      <c r="S249" s="725" t="n"/>
      <c r="T249" s="725" t="n"/>
      <c r="U249" s="725" t="n"/>
      <c r="V249" s="725" t="n"/>
      <c r="W249" s="725" t="n"/>
      <c r="X249" s="725" t="n"/>
      <c r="Y249" s="726" t="n"/>
      <c r="Z249" s="278" t="n"/>
      <c r="AA249" s="138" t="n"/>
      <c r="AB249" s="138" t="n"/>
      <c r="AC249" s="279" t="n"/>
      <c r="AD249" s="52">
        <f>CA249</f>
        <v/>
      </c>
      <c r="AE249" s="666" t="n"/>
      <c r="AF249" s="666" t="n"/>
      <c r="AG249" s="666" t="n"/>
      <c r="AH249" s="666" t="n"/>
      <c r="AI249" s="666" t="n"/>
      <c r="AJ249" s="666" t="n"/>
      <c r="AK249" s="666" t="n"/>
      <c r="AL249" s="666" t="n"/>
      <c r="AM249" s="666" t="n"/>
      <c r="AN249" s="666" t="n"/>
      <c r="AO249" s="666" t="n"/>
      <c r="AP249" s="151" t="n"/>
      <c r="AQ249" s="151" t="n"/>
      <c r="AR249" s="151" t="n"/>
      <c r="AS249" s="153" t="n"/>
      <c r="AT249" s="153" t="n"/>
      <c r="AU249" s="153" t="n"/>
      <c r="AV249" s="153" t="n"/>
      <c r="AW249" s="153" t="n"/>
      <c r="AX249" s="153" t="n"/>
      <c r="AY249" s="153" t="n"/>
      <c r="AZ249" s="153" t="n"/>
      <c r="BA249" s="153" t="n"/>
      <c r="BB249" s="153" t="n"/>
      <c r="BC249" s="153" t="n"/>
      <c r="BD249" s="153" t="n"/>
      <c r="BE249" s="153" t="n"/>
      <c r="BF249" s="153" t="n"/>
      <c r="BG249" s="153" t="n"/>
      <c r="BH249" s="153" t="n"/>
      <c r="BI249" s="153" t="n"/>
      <c r="BJ249" s="153" t="n"/>
      <c r="BK249" s="153" t="n"/>
      <c r="BL249" s="153" t="n"/>
      <c r="BM249" s="153" t="n"/>
      <c r="BN249" s="153" t="n"/>
      <c r="BO249" s="153" t="n"/>
      <c r="BP249" s="153" t="n"/>
      <c r="BQ249" s="153" t="n"/>
      <c r="BR249" s="153" t="n"/>
      <c r="BS249" s="153" t="n"/>
      <c r="BT249" s="153" t="n"/>
      <c r="BU249" s="153" t="n"/>
      <c r="BV249" s="153" t="n"/>
      <c r="BW249" s="153" t="n"/>
      <c r="BX249" s="153" t="n"/>
      <c r="BY249" s="153" t="n"/>
      <c r="BZ249" s="153" t="n"/>
      <c r="CA249" s="152">
        <f>IF(CG249=1,"* Total por edad NO DEBE ser menor que la suma de los subgrupos. ","")</f>
        <v/>
      </c>
      <c r="CB249" s="152" t="n"/>
      <c r="CC249" s="152" t="n"/>
      <c r="CD249" s="152" t="n"/>
      <c r="CE249" s="152" t="n"/>
      <c r="CF249" s="152" t="n"/>
      <c r="CG249" s="525">
        <f>IF(D249&lt;SUM(Y249:AC249),1,0)</f>
        <v/>
      </c>
      <c r="CH249" s="525" t="n"/>
      <c r="CI249" s="525" t="n"/>
      <c r="CJ249" s="525" t="n"/>
      <c r="CK249" s="525" t="n"/>
      <c r="CL249" s="525" t="n"/>
      <c r="CM249" s="525" t="n"/>
      <c r="CN249" s="525" t="n"/>
      <c r="CO249" s="525" t="n"/>
      <c r="CP249" s="152" t="n"/>
      <c r="CQ249" s="152" t="n"/>
      <c r="CR249" s="152" t="n"/>
      <c r="CS249" s="152" t="n"/>
      <c r="CT249" s="152" t="n"/>
      <c r="CU249" s="152" t="n"/>
      <c r="CV249" s="152" t="n"/>
      <c r="CW249" s="152" t="n"/>
      <c r="CX249" s="152" t="n"/>
      <c r="CY249" s="152" t="n"/>
      <c r="CZ249" s="152" t="n"/>
      <c r="DA249" s="153" t="n"/>
      <c r="DB249" s="153" t="n"/>
      <c r="DC249" s="153" t="n"/>
      <c r="DD249" s="153" t="n"/>
      <c r="DE249" s="153" t="n"/>
      <c r="DF249" s="153" t="n"/>
      <c r="DG249" s="153" t="n"/>
      <c r="DH249" s="153" t="n"/>
      <c r="DI249" s="153" t="n"/>
      <c r="DJ249" s="153" t="n"/>
      <c r="DK249" s="153" t="n"/>
      <c r="DL249" s="153" t="n"/>
      <c r="DM249" s="153" t="n"/>
      <c r="DN249" s="153" t="n"/>
      <c r="DO249" s="153" t="n"/>
      <c r="DP249" s="153" t="n"/>
      <c r="DQ249" s="153" t="n"/>
      <c r="DR249" s="153" t="n"/>
      <c r="DS249" s="153" t="n"/>
      <c r="DT249" s="153" t="n"/>
      <c r="DU249" s="153" t="n"/>
      <c r="DV249" s="153" t="n"/>
      <c r="DW249" s="153" t="n"/>
      <c r="DX249" s="153" t="n"/>
      <c r="DY249" s="153" t="n"/>
      <c r="DZ249" s="153" t="n"/>
    </row>
    <row customHeight="1" ht="15.75" r="250" s="817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11" t="n"/>
      <c r="DI250" s="11" t="n"/>
      <c r="DJ250" s="11" t="n"/>
      <c r="DK250" s="11" t="n"/>
      <c r="DL250" s="11" t="n"/>
      <c r="DM250" s="11" t="n"/>
      <c r="DN250" s="11" t="n"/>
      <c r="DO250" s="11" t="n"/>
      <c r="DP250" s="11" t="n"/>
      <c r="DQ250" s="11" t="n"/>
      <c r="DR250" s="11" t="n"/>
      <c r="DS250" s="11" t="n"/>
      <c r="DT250" s="11" t="n"/>
      <c r="DU250" s="11" t="n"/>
      <c r="DV250" s="11" t="n"/>
      <c r="DW250" s="11" t="n"/>
      <c r="DX250" s="11" t="n"/>
      <c r="DY250" s="11" t="n"/>
      <c r="DZ250" s="11" t="n"/>
    </row>
    <row customHeight="1" ht="15.75" r="251" s="817">
      <c r="A251" s="727" t="inlineStr">
        <is>
          <t>SECCIÓN B: ACTIVIDADES DE EDUCACIÓN PARA LA SALUD SEGÚN PERSONAL QUE LAS REALIZA (SESIONES)</t>
        </is>
      </c>
      <c r="B251" s="728" t="n"/>
      <c r="C251" s="728" t="n"/>
      <c r="D251" s="728" t="n"/>
      <c r="E251" s="728" t="n"/>
      <c r="F251" s="728" t="n"/>
      <c r="G251" s="729" t="n"/>
      <c r="H251" s="729" t="n"/>
      <c r="I251" s="567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11" t="n"/>
      <c r="DI251" s="11" t="n"/>
      <c r="DJ251" s="11" t="n"/>
      <c r="DK251" s="11" t="n"/>
      <c r="DL251" s="11" t="n"/>
      <c r="DM251" s="11" t="n"/>
      <c r="DN251" s="11" t="n"/>
      <c r="DO251" s="11" t="n"/>
      <c r="DP251" s="11" t="n"/>
      <c r="DQ251" s="11" t="n"/>
      <c r="DR251" s="11" t="n"/>
      <c r="DS251" s="11" t="n"/>
      <c r="DT251" s="11" t="n"/>
      <c r="DU251" s="11" t="n"/>
      <c r="DV251" s="11" t="n"/>
      <c r="DW251" s="11" t="n"/>
      <c r="DX251" s="11" t="n"/>
      <c r="DY251" s="11" t="n"/>
      <c r="DZ251" s="11" t="n"/>
    </row>
    <row customHeight="1" ht="15.75" r="252" s="817">
      <c r="A252" s="730" t="inlineStr">
        <is>
          <t>ÁREAS TEMÁTICAS DE PREVENCIÓN</t>
        </is>
      </c>
      <c r="B252" s="821" t="n"/>
      <c r="C252" s="838" t="n"/>
      <c r="D252" s="730" t="inlineStr">
        <is>
          <t>TOTAL</t>
        </is>
      </c>
      <c r="E252" s="214" t="inlineStr">
        <is>
          <t>UN PROFESIONAL</t>
        </is>
      </c>
      <c r="F252" s="32" t="inlineStr">
        <is>
          <t>DOS O MÁS PROFESIO- NALES</t>
        </is>
      </c>
      <c r="G252" s="32" t="inlineStr">
        <is>
          <t>UN PROFESIONAL Y UN TÉCNICO PARAMÉDICO</t>
        </is>
      </c>
      <c r="H252" s="655" t="inlineStr">
        <is>
          <t>TÉCNICO 
PARAMÉ-
DICO</t>
        </is>
      </c>
      <c r="I252" s="731" t="inlineStr">
        <is>
          <t>FACILITADOR/A INTERCULTURAL PUEBLOS ORIGINARIOS</t>
        </is>
      </c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11" t="n"/>
      <c r="DI252" s="11" t="n"/>
      <c r="DJ252" s="11" t="n"/>
      <c r="DK252" s="11" t="n"/>
      <c r="DL252" s="11" t="n"/>
      <c r="DM252" s="11" t="n"/>
      <c r="DN252" s="11" t="n"/>
      <c r="DO252" s="11" t="n"/>
      <c r="DP252" s="11" t="n"/>
      <c r="DQ252" s="11" t="n"/>
      <c r="DR252" s="11" t="n"/>
      <c r="DS252" s="11" t="n"/>
      <c r="DT252" s="11" t="n"/>
      <c r="DU252" s="11" t="n"/>
      <c r="DV252" s="11" t="n"/>
      <c r="DW252" s="11" t="n"/>
      <c r="DX252" s="11" t="n"/>
      <c r="DY252" s="11" t="n"/>
      <c r="DZ252" s="11" t="n"/>
    </row>
    <row customHeight="1" ht="15.75" r="253" s="817">
      <c r="A253" s="931" t="inlineStr">
        <is>
          <t>EDUCACIÓN DE GRUPO</t>
        </is>
      </c>
      <c r="B253" s="926" t="inlineStr">
        <is>
          <t>ESTIMULACIÓN DESARROLLO PSICOMOTOR</t>
        </is>
      </c>
      <c r="C253" s="901" t="n"/>
      <c r="D253" s="466">
        <f>SUM(E253:H253)</f>
        <v/>
      </c>
      <c r="E253" s="531" t="n"/>
      <c r="F253" s="658" t="n"/>
      <c r="G253" s="658" t="n"/>
      <c r="H253" s="733" t="n"/>
      <c r="I253" s="734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11" t="n"/>
      <c r="DI253" s="11" t="n"/>
      <c r="DJ253" s="11" t="n"/>
      <c r="DK253" s="11" t="n"/>
      <c r="DL253" s="11" t="n"/>
      <c r="DM253" s="11" t="n"/>
      <c r="DN253" s="11" t="n"/>
      <c r="DO253" s="11" t="n"/>
      <c r="DP253" s="11" t="n"/>
      <c r="DQ253" s="11" t="n"/>
      <c r="DR253" s="11" t="n"/>
      <c r="DS253" s="11" t="n"/>
      <c r="DT253" s="11" t="n"/>
      <c r="DU253" s="11" t="n"/>
      <c r="DV253" s="11" t="n"/>
      <c r="DW253" s="11" t="n"/>
      <c r="DX253" s="11" t="n"/>
      <c r="DY253" s="11" t="n"/>
      <c r="DZ253" s="11" t="n"/>
    </row>
    <row customHeight="1" ht="15.75" r="254" s="817">
      <c r="A254" s="835" t="n"/>
      <c r="B254" s="730" t="inlineStr">
        <is>
          <t>NUTRICIÓN</t>
        </is>
      </c>
      <c r="C254" s="668" t="inlineStr">
        <is>
          <t>RIESGO DE MALNUTRICIÓN POR EXCESO</t>
        </is>
      </c>
      <c r="D254" s="466">
        <f>SUM(E254:H254)</f>
        <v/>
      </c>
      <c r="E254" s="44" t="n"/>
      <c r="F254" s="45" t="n"/>
      <c r="G254" s="45" t="n"/>
      <c r="H254" s="610" t="n"/>
      <c r="I254" s="646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11" t="n"/>
      <c r="DI254" s="11" t="n"/>
      <c r="DJ254" s="11" t="n"/>
      <c r="DK254" s="11" t="n"/>
      <c r="DL254" s="11" t="n"/>
      <c r="DM254" s="11" t="n"/>
      <c r="DN254" s="11" t="n"/>
      <c r="DO254" s="11" t="n"/>
      <c r="DP254" s="11" t="n"/>
      <c r="DQ254" s="11" t="n"/>
      <c r="DR254" s="11" t="n"/>
      <c r="DS254" s="11" t="n"/>
      <c r="DT254" s="11" t="n"/>
      <c r="DU254" s="11" t="n"/>
      <c r="DV254" s="11" t="n"/>
      <c r="DW254" s="11" t="n"/>
      <c r="DX254" s="11" t="n"/>
      <c r="DY254" s="11" t="n"/>
      <c r="DZ254" s="11" t="n"/>
    </row>
    <row customHeight="1" ht="15.75" r="255" s="817">
      <c r="A255" s="835" t="n"/>
      <c r="B255" s="835" t="n"/>
      <c r="C255" s="735" t="inlineStr">
        <is>
          <t>MALNUTRICIÓN POR EXCESO</t>
        </is>
      </c>
      <c r="D255" s="62">
        <f>SUM(E255:H255)</f>
        <v/>
      </c>
      <c r="E255" s="56" t="n"/>
      <c r="F255" s="58" t="n"/>
      <c r="G255" s="58" t="n"/>
      <c r="H255" s="347" t="n"/>
      <c r="I255" s="648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11" t="n"/>
      <c r="DI255" s="11" t="n"/>
      <c r="DJ255" s="11" t="n"/>
      <c r="DK255" s="11" t="n"/>
      <c r="DL255" s="11" t="n"/>
      <c r="DM255" s="11" t="n"/>
      <c r="DN255" s="11" t="n"/>
      <c r="DO255" s="11" t="n"/>
      <c r="DP255" s="11" t="n"/>
      <c r="DQ255" s="11" t="n"/>
      <c r="DR255" s="11" t="n"/>
      <c r="DS255" s="11" t="n"/>
      <c r="DT255" s="11" t="n"/>
      <c r="DU255" s="11" t="n"/>
      <c r="DV255" s="11" t="n"/>
      <c r="DW255" s="11" t="n"/>
      <c r="DX255" s="11" t="n"/>
      <c r="DY255" s="11" t="n"/>
      <c r="DZ255" s="11" t="n"/>
    </row>
    <row customHeight="1" ht="15.75" r="256" s="817">
      <c r="A256" s="835" t="n"/>
      <c r="B256" s="835" t="n"/>
      <c r="C256" s="735" t="inlineStr">
        <is>
          <t>MALNUTRICIÓN DE DÉFICIT</t>
        </is>
      </c>
      <c r="D256" s="55">
        <f>SUM(E256:H256)</f>
        <v/>
      </c>
      <c r="E256" s="56" t="n"/>
      <c r="F256" s="58" t="n"/>
      <c r="G256" s="58" t="n"/>
      <c r="H256" s="347" t="n"/>
      <c r="I256" s="648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11" t="n"/>
      <c r="DI256" s="11" t="n"/>
      <c r="DJ256" s="11" t="n"/>
      <c r="DK256" s="11" t="n"/>
      <c r="DL256" s="11" t="n"/>
      <c r="DM256" s="11" t="n"/>
      <c r="DN256" s="11" t="n"/>
      <c r="DO256" s="11" t="n"/>
      <c r="DP256" s="11" t="n"/>
      <c r="DQ256" s="11" t="n"/>
      <c r="DR256" s="11" t="n"/>
      <c r="DS256" s="11" t="n"/>
      <c r="DT256" s="11" t="n"/>
      <c r="DU256" s="11" t="n"/>
      <c r="DV256" s="11" t="n"/>
      <c r="DW256" s="11" t="n"/>
      <c r="DX256" s="11" t="n"/>
      <c r="DY256" s="11" t="n"/>
      <c r="DZ256" s="11" t="n"/>
    </row>
    <row customHeight="1" ht="15.75" r="257" s="817">
      <c r="A257" s="835" t="n"/>
      <c r="B257" s="829" t="n"/>
      <c r="C257" s="736" t="inlineStr">
        <is>
          <t>SIN RIESGO DE MALNUTRICIÓN</t>
        </is>
      </c>
      <c r="D257" s="681">
        <f>SUM(E257:H257)</f>
        <v/>
      </c>
      <c r="E257" s="682" t="n"/>
      <c r="F257" s="683" t="n"/>
      <c r="G257" s="683" t="n"/>
      <c r="H257" s="737" t="n"/>
      <c r="I257" s="738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11" t="n"/>
      <c r="DI257" s="11" t="n"/>
      <c r="DJ257" s="11" t="n"/>
      <c r="DK257" s="11" t="n"/>
      <c r="DL257" s="11" t="n"/>
      <c r="DM257" s="11" t="n"/>
      <c r="DN257" s="11" t="n"/>
      <c r="DO257" s="11" t="n"/>
      <c r="DP257" s="11" t="n"/>
      <c r="DQ257" s="11" t="n"/>
      <c r="DR257" s="11" t="n"/>
      <c r="DS257" s="11" t="n"/>
      <c r="DT257" s="11" t="n"/>
      <c r="DU257" s="11" t="n"/>
      <c r="DV257" s="11" t="n"/>
      <c r="DW257" s="11" t="n"/>
      <c r="DX257" s="11" t="n"/>
      <c r="DY257" s="11" t="n"/>
      <c r="DZ257" s="11" t="n"/>
    </row>
    <row customHeight="1" ht="15.75" r="258" s="817">
      <c r="A258" s="835" t="n"/>
      <c r="B258" s="932" t="inlineStr">
        <is>
          <t>PREVENCIÓN DE IRA - ERA</t>
        </is>
      </c>
      <c r="C258" s="868" t="n"/>
      <c r="D258" s="672">
        <f>SUM(E258:H258)</f>
        <v/>
      </c>
      <c r="E258" s="124" t="n"/>
      <c r="F258" s="670" t="n"/>
      <c r="G258" s="670" t="n"/>
      <c r="H258" s="343" t="n"/>
      <c r="I258" s="739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11" t="n"/>
      <c r="DI258" s="11" t="n"/>
      <c r="DJ258" s="11" t="n"/>
      <c r="DK258" s="11" t="n"/>
      <c r="DL258" s="11" t="n"/>
      <c r="DM258" s="11" t="n"/>
      <c r="DN258" s="11" t="n"/>
      <c r="DO258" s="11" t="n"/>
      <c r="DP258" s="11" t="n"/>
      <c r="DQ258" s="11" t="n"/>
      <c r="DR258" s="11" t="n"/>
      <c r="DS258" s="11" t="n"/>
      <c r="DT258" s="11" t="n"/>
      <c r="DU258" s="11" t="n"/>
      <c r="DV258" s="11" t="n"/>
      <c r="DW258" s="11" t="n"/>
      <c r="DX258" s="11" t="n"/>
      <c r="DY258" s="11" t="n"/>
      <c r="DZ258" s="11" t="n"/>
    </row>
    <row customHeight="1" ht="15.75" r="259" s="817">
      <c r="A259" s="835" t="n"/>
      <c r="B259" s="237" t="inlineStr">
        <is>
          <t>PREVENCIÓN DE ACCIDENTES</t>
        </is>
      </c>
      <c r="C259" s="861" t="n"/>
      <c r="D259" s="62">
        <f>SUM(E259:H259)</f>
        <v/>
      </c>
      <c r="E259" s="56" t="n"/>
      <c r="F259" s="58" t="n"/>
      <c r="G259" s="58" t="n"/>
      <c r="H259" s="347" t="n"/>
      <c r="I259" s="648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11" t="n"/>
      <c r="DI259" s="11" t="n"/>
      <c r="DJ259" s="11" t="n"/>
      <c r="DK259" s="11" t="n"/>
      <c r="DL259" s="11" t="n"/>
      <c r="DM259" s="11" t="n"/>
      <c r="DN259" s="11" t="n"/>
      <c r="DO259" s="11" t="n"/>
      <c r="DP259" s="11" t="n"/>
      <c r="DQ259" s="11" t="n"/>
      <c r="DR259" s="11" t="n"/>
      <c r="DS259" s="11" t="n"/>
      <c r="DT259" s="11" t="n"/>
      <c r="DU259" s="11" t="n"/>
      <c r="DV259" s="11" t="n"/>
      <c r="DW259" s="11" t="n"/>
      <c r="DX259" s="11" t="n"/>
      <c r="DY259" s="11" t="n"/>
      <c r="DZ259" s="11" t="n"/>
    </row>
    <row customHeight="1" ht="15.75" r="260" s="817">
      <c r="A260" s="835" t="n"/>
      <c r="B260" s="237" t="inlineStr">
        <is>
          <t>SALUD BUCO-DENTAL</t>
        </is>
      </c>
      <c r="C260" s="861" t="n"/>
      <c r="D260" s="62">
        <f>SUM(E260:H260)</f>
        <v/>
      </c>
      <c r="E260" s="56" t="n"/>
      <c r="F260" s="58" t="n"/>
      <c r="G260" s="58" t="n"/>
      <c r="H260" s="347" t="n"/>
      <c r="I260" s="648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11" t="n"/>
      <c r="DI260" s="11" t="n"/>
      <c r="DJ260" s="11" t="n"/>
      <c r="DK260" s="11" t="n"/>
      <c r="DL260" s="11" t="n"/>
      <c r="DM260" s="11" t="n"/>
      <c r="DN260" s="11" t="n"/>
      <c r="DO260" s="11" t="n"/>
      <c r="DP260" s="11" t="n"/>
      <c r="DQ260" s="11" t="n"/>
      <c r="DR260" s="11" t="n"/>
      <c r="DS260" s="11" t="n"/>
      <c r="DT260" s="11" t="n"/>
      <c r="DU260" s="11" t="n"/>
      <c r="DV260" s="11" t="n"/>
      <c r="DW260" s="11" t="n"/>
      <c r="DX260" s="11" t="n"/>
      <c r="DY260" s="11" t="n"/>
      <c r="DZ260" s="11" t="n"/>
    </row>
    <row customHeight="1" ht="15.75" r="261" s="817">
      <c r="A261" s="835" t="n"/>
      <c r="B261" s="237" t="inlineStr">
        <is>
          <t>PREVENCIÓN VIOLENCIA DE GÉNERO</t>
        </is>
      </c>
      <c r="C261" s="861" t="n"/>
      <c r="D261" s="62">
        <f>SUM(E261:H261)</f>
        <v/>
      </c>
      <c r="E261" s="56" t="n"/>
      <c r="F261" s="58" t="n"/>
      <c r="G261" s="58" t="n"/>
      <c r="H261" s="347" t="n"/>
      <c r="I261" s="648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11" t="n"/>
      <c r="DI261" s="11" t="n"/>
      <c r="DJ261" s="11" t="n"/>
      <c r="DK261" s="11" t="n"/>
      <c r="DL261" s="11" t="n"/>
      <c r="DM261" s="11" t="n"/>
      <c r="DN261" s="11" t="n"/>
      <c r="DO261" s="11" t="n"/>
      <c r="DP261" s="11" t="n"/>
      <c r="DQ261" s="11" t="n"/>
      <c r="DR261" s="11" t="n"/>
      <c r="DS261" s="11" t="n"/>
      <c r="DT261" s="11" t="n"/>
      <c r="DU261" s="11" t="n"/>
      <c r="DV261" s="11" t="n"/>
      <c r="DW261" s="11" t="n"/>
      <c r="DX261" s="11" t="n"/>
      <c r="DY261" s="11" t="n"/>
      <c r="DZ261" s="11" t="n"/>
    </row>
    <row customHeight="1" ht="15.75" r="262" s="817">
      <c r="A262" s="835" t="n"/>
      <c r="B262" s="237" t="inlineStr">
        <is>
          <t>SALUD SEXUAL Y REPRODUCTIVA</t>
        </is>
      </c>
      <c r="C262" s="861" t="n"/>
      <c r="D262" s="62">
        <f>SUM(E262:H262)</f>
        <v/>
      </c>
      <c r="E262" s="56" t="n"/>
      <c r="F262" s="58" t="n"/>
      <c r="G262" s="58" t="n"/>
      <c r="H262" s="347" t="n"/>
      <c r="I262" s="648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11" t="n"/>
      <c r="DI262" s="11" t="n"/>
      <c r="DJ262" s="11" t="n"/>
      <c r="DK262" s="11" t="n"/>
      <c r="DL262" s="11" t="n"/>
      <c r="DM262" s="11" t="n"/>
      <c r="DN262" s="11" t="n"/>
      <c r="DO262" s="11" t="n"/>
      <c r="DP262" s="11" t="n"/>
      <c r="DQ262" s="11" t="n"/>
      <c r="DR262" s="11" t="n"/>
      <c r="DS262" s="11" t="n"/>
      <c r="DT262" s="11" t="n"/>
      <c r="DU262" s="11" t="n"/>
      <c r="DV262" s="11" t="n"/>
      <c r="DW262" s="11" t="n"/>
      <c r="DX262" s="11" t="n"/>
      <c r="DY262" s="11" t="n"/>
      <c r="DZ262" s="11" t="n"/>
    </row>
    <row customHeight="1" ht="15.75" r="263" s="817">
      <c r="A263" s="835" t="n"/>
      <c r="B263" s="237" t="inlineStr">
        <is>
          <t>TALLERES DE CLIMATERIO</t>
        </is>
      </c>
      <c r="C263" s="861" t="n"/>
      <c r="D263" s="62">
        <f>SUM(E263:H263)</f>
        <v/>
      </c>
      <c r="E263" s="68" t="n"/>
      <c r="F263" s="65" t="n"/>
      <c r="G263" s="65" t="n"/>
      <c r="H263" s="66" t="n"/>
      <c r="I263" s="740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11" t="n"/>
      <c r="DI263" s="11" t="n"/>
      <c r="DJ263" s="11" t="n"/>
      <c r="DK263" s="11" t="n"/>
      <c r="DL263" s="11" t="n"/>
      <c r="DM263" s="11" t="n"/>
      <c r="DN263" s="11" t="n"/>
      <c r="DO263" s="11" t="n"/>
      <c r="DP263" s="11" t="n"/>
      <c r="DQ263" s="11" t="n"/>
      <c r="DR263" s="11" t="n"/>
      <c r="DS263" s="11" t="n"/>
      <c r="DT263" s="11" t="n"/>
      <c r="DU263" s="11" t="n"/>
      <c r="DV263" s="11" t="n"/>
      <c r="DW263" s="11" t="n"/>
      <c r="DX263" s="11" t="n"/>
      <c r="DY263" s="11" t="n"/>
      <c r="DZ263" s="11" t="n"/>
    </row>
    <row customHeight="1" ht="19.5" r="264" s="817">
      <c r="A264" s="835" t="n"/>
      <c r="B264" s="237" t="inlineStr">
        <is>
          <t>EDUCACIÓN PRENATAL (NUTRICIÓN - LACTANCIA - CRIANZA - AUTOCUIDADO - PREPARACIÓN PARTO Y OTROS)</t>
        </is>
      </c>
      <c r="C264" s="861" t="n"/>
      <c r="D264" s="62">
        <f>SUM(E264:H264)</f>
        <v/>
      </c>
      <c r="E264" s="68" t="n"/>
      <c r="F264" s="65" t="n"/>
      <c r="G264" s="65" t="n"/>
      <c r="H264" s="66" t="n"/>
      <c r="I264" s="740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11" t="n"/>
      <c r="DI264" s="11" t="n"/>
      <c r="DJ264" s="11" t="n"/>
      <c r="DK264" s="11" t="n"/>
      <c r="DL264" s="11" t="n"/>
      <c r="DM264" s="11" t="n"/>
      <c r="DN264" s="11" t="n"/>
      <c r="DO264" s="11" t="n"/>
      <c r="DP264" s="11" t="n"/>
      <c r="DQ264" s="11" t="n"/>
      <c r="DR264" s="11" t="n"/>
      <c r="DS264" s="11" t="n"/>
      <c r="DT264" s="11" t="n"/>
      <c r="DU264" s="11" t="n"/>
      <c r="DV264" s="11" t="n"/>
      <c r="DW264" s="11" t="n"/>
      <c r="DX264" s="11" t="n"/>
      <c r="DY264" s="11" t="n"/>
      <c r="DZ264" s="11" t="n"/>
    </row>
    <row customHeight="1" ht="15.75" r="265" s="817">
      <c r="A265" s="835" t="n"/>
      <c r="B265" s="933" t="inlineStr">
        <is>
          <t>PROMOCIÓN DE SALUD MENTAL</t>
        </is>
      </c>
      <c r="C265" s="929" t="n"/>
      <c r="D265" s="62">
        <f>SUM(E265:H265)</f>
        <v/>
      </c>
      <c r="E265" s="68" t="n"/>
      <c r="F265" s="65" t="n"/>
      <c r="G265" s="65" t="n"/>
      <c r="H265" s="66" t="n"/>
      <c r="I265" s="740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11" t="n"/>
      <c r="DI265" s="11" t="n"/>
      <c r="DJ265" s="11" t="n"/>
      <c r="DK265" s="11" t="n"/>
      <c r="DL265" s="11" t="n"/>
      <c r="DM265" s="11" t="n"/>
      <c r="DN265" s="11" t="n"/>
      <c r="DO265" s="11" t="n"/>
      <c r="DP265" s="11" t="n"/>
      <c r="DQ265" s="11" t="n"/>
      <c r="DR265" s="11" t="n"/>
      <c r="DS265" s="11" t="n"/>
      <c r="DT265" s="11" t="n"/>
      <c r="DU265" s="11" t="n"/>
      <c r="DV265" s="11" t="n"/>
      <c r="DW265" s="11" t="n"/>
      <c r="DX265" s="11" t="n"/>
      <c r="DY265" s="11" t="n"/>
      <c r="DZ265" s="11" t="n"/>
    </row>
    <row customHeight="1" ht="15.75" r="266" s="817">
      <c r="A266" s="835" t="n"/>
      <c r="B266" s="730" t="inlineStr">
        <is>
          <t>PROMOCIÓN DEL DESARROLLO INFANTIL TEMPRANO</t>
        </is>
      </c>
      <c r="C266" s="742" t="inlineStr">
        <is>
          <t>DEL LENGUAJE</t>
        </is>
      </c>
      <c r="D266" s="41">
        <f>SUM(E266:H266)</f>
        <v/>
      </c>
      <c r="E266" s="48" t="n"/>
      <c r="F266" s="45" t="n"/>
      <c r="G266" s="45" t="n"/>
      <c r="H266" s="610" t="n"/>
      <c r="I266" s="646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11" t="n"/>
      <c r="DI266" s="11" t="n"/>
      <c r="DJ266" s="11" t="n"/>
      <c r="DK266" s="11" t="n"/>
      <c r="DL266" s="11" t="n"/>
      <c r="DM266" s="11" t="n"/>
      <c r="DN266" s="11" t="n"/>
      <c r="DO266" s="11" t="n"/>
      <c r="DP266" s="11" t="n"/>
      <c r="DQ266" s="11" t="n"/>
      <c r="DR266" s="11" t="n"/>
      <c r="DS266" s="11" t="n"/>
      <c r="DT266" s="11" t="n"/>
      <c r="DU266" s="11" t="n"/>
      <c r="DV266" s="11" t="n"/>
      <c r="DW266" s="11" t="n"/>
      <c r="DX266" s="11" t="n"/>
      <c r="DY266" s="11" t="n"/>
      <c r="DZ266" s="11" t="n"/>
    </row>
    <row customHeight="1" ht="15.75" r="267" s="817">
      <c r="A267" s="835" t="n"/>
      <c r="B267" s="835" t="n"/>
      <c r="C267" s="743" t="inlineStr">
        <is>
          <t>MOTOR</t>
        </is>
      </c>
      <c r="D267" s="55">
        <f>SUM(E267:H267)</f>
        <v/>
      </c>
      <c r="E267" s="111" t="n"/>
      <c r="F267" s="58" t="n"/>
      <c r="G267" s="58" t="n"/>
      <c r="H267" s="347" t="n"/>
      <c r="I267" s="648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11" t="n"/>
      <c r="DI267" s="11" t="n"/>
      <c r="DJ267" s="11" t="n"/>
      <c r="DK267" s="11" t="n"/>
      <c r="DL267" s="11" t="n"/>
      <c r="DM267" s="11" t="n"/>
      <c r="DN267" s="11" t="n"/>
      <c r="DO267" s="11" t="n"/>
      <c r="DP267" s="11" t="n"/>
      <c r="DQ267" s="11" t="n"/>
      <c r="DR267" s="11" t="n"/>
      <c r="DS267" s="11" t="n"/>
      <c r="DT267" s="11" t="n"/>
      <c r="DU267" s="11" t="n"/>
      <c r="DV267" s="11" t="n"/>
      <c r="DW267" s="11" t="n"/>
      <c r="DX267" s="11" t="n"/>
      <c r="DY267" s="11" t="n"/>
      <c r="DZ267" s="11" t="n"/>
    </row>
    <row customHeight="1" ht="15.75" r="268" s="817">
      <c r="A268" s="835" t="n"/>
      <c r="B268" s="829" t="n"/>
      <c r="C268" s="713" t="inlineStr">
        <is>
          <t>OTROS</t>
        </is>
      </c>
      <c r="D268" s="114">
        <f>SUM(E268:H268)</f>
        <v/>
      </c>
      <c r="E268" s="118" t="n"/>
      <c r="F268" s="624" t="n"/>
      <c r="G268" s="624" t="n"/>
      <c r="H268" s="629" t="n"/>
      <c r="I268" s="744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11" t="n"/>
      <c r="DI268" s="11" t="n"/>
      <c r="DJ268" s="11" t="n"/>
      <c r="DK268" s="11" t="n"/>
      <c r="DL268" s="11" t="n"/>
      <c r="DM268" s="11" t="n"/>
      <c r="DN268" s="11" t="n"/>
      <c r="DO268" s="11" t="n"/>
      <c r="DP268" s="11" t="n"/>
      <c r="DQ268" s="11" t="n"/>
      <c r="DR268" s="11" t="n"/>
      <c r="DS268" s="11" t="n"/>
      <c r="DT268" s="11" t="n"/>
      <c r="DU268" s="11" t="n"/>
      <c r="DV268" s="11" t="n"/>
      <c r="DW268" s="11" t="n"/>
      <c r="DX268" s="11" t="n"/>
      <c r="DY268" s="11" t="n"/>
      <c r="DZ268" s="11" t="n"/>
    </row>
    <row customHeight="1" ht="15.75" r="269" s="817">
      <c r="A269" s="835" t="n"/>
      <c r="B269" s="730" t="inlineStr">
        <is>
          <t>HABILIDADES PARENTALES</t>
        </is>
      </c>
      <c r="C269" s="668" t="inlineStr">
        <is>
          <t>NADIE ES PERFECTO</t>
        </is>
      </c>
      <c r="D269" s="466">
        <f>SUM(E269:H269)</f>
        <v/>
      </c>
      <c r="E269" s="44" t="n"/>
      <c r="F269" s="45" t="n"/>
      <c r="G269" s="45" t="n"/>
      <c r="H269" s="610" t="n"/>
      <c r="I269" s="646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11" t="n"/>
      <c r="DI269" s="11" t="n"/>
      <c r="DJ269" s="11" t="n"/>
      <c r="DK269" s="11" t="n"/>
      <c r="DL269" s="11" t="n"/>
      <c r="DM269" s="11" t="n"/>
      <c r="DN269" s="11" t="n"/>
      <c r="DO269" s="11" t="n"/>
      <c r="DP269" s="11" t="n"/>
      <c r="DQ269" s="11" t="n"/>
      <c r="DR269" s="11" t="n"/>
      <c r="DS269" s="11" t="n"/>
      <c r="DT269" s="11" t="n"/>
      <c r="DU269" s="11" t="n"/>
      <c r="DV269" s="11" t="n"/>
      <c r="DW269" s="11" t="n"/>
      <c r="DX269" s="11" t="n"/>
      <c r="DY269" s="11" t="n"/>
      <c r="DZ269" s="11" t="n"/>
    </row>
    <row customHeight="1" ht="15.75" r="270" s="817">
      <c r="A270" s="835" t="n"/>
      <c r="B270" s="835" t="n"/>
      <c r="C270" s="721" t="inlineStr">
        <is>
          <t>FAMILIAS FUERTES</t>
        </is>
      </c>
      <c r="D270" s="62">
        <f>SUM(E270:H270)</f>
        <v/>
      </c>
      <c r="E270" s="56" t="n"/>
      <c r="F270" s="58" t="n"/>
      <c r="G270" s="58" t="n"/>
      <c r="H270" s="347" t="n"/>
      <c r="I270" s="648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11" t="n"/>
      <c r="DI270" s="11" t="n"/>
      <c r="DJ270" s="11" t="n"/>
      <c r="DK270" s="11" t="n"/>
      <c r="DL270" s="11" t="n"/>
      <c r="DM270" s="11" t="n"/>
      <c r="DN270" s="11" t="n"/>
      <c r="DO270" s="11" t="n"/>
      <c r="DP270" s="11" t="n"/>
      <c r="DQ270" s="11" t="n"/>
      <c r="DR270" s="11" t="n"/>
      <c r="DS270" s="11" t="n"/>
      <c r="DT270" s="11" t="n"/>
      <c r="DU270" s="11" t="n"/>
      <c r="DV270" s="11" t="n"/>
      <c r="DW270" s="11" t="n"/>
      <c r="DX270" s="11" t="n"/>
      <c r="DY270" s="11" t="n"/>
      <c r="DZ270" s="11" t="n"/>
    </row>
    <row customHeight="1" ht="15.75" r="271" s="817">
      <c r="A271" s="835" t="n"/>
      <c r="B271" s="829" t="n"/>
      <c r="C271" s="713" t="inlineStr">
        <is>
          <t>OTROS</t>
        </is>
      </c>
      <c r="D271" s="114">
        <f>SUM(E271:H271)</f>
        <v/>
      </c>
      <c r="E271" s="120" t="n"/>
      <c r="F271" s="624" t="n"/>
      <c r="G271" s="624" t="n"/>
      <c r="H271" s="629" t="n"/>
      <c r="I271" s="744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11" t="n"/>
      <c r="DI271" s="11" t="n"/>
      <c r="DJ271" s="11" t="n"/>
      <c r="DK271" s="11" t="n"/>
      <c r="DL271" s="11" t="n"/>
      <c r="DM271" s="11" t="n"/>
      <c r="DN271" s="11" t="n"/>
      <c r="DO271" s="11" t="n"/>
      <c r="DP271" s="11" t="n"/>
      <c r="DQ271" s="11" t="n"/>
      <c r="DR271" s="11" t="n"/>
      <c r="DS271" s="11" t="n"/>
      <c r="DT271" s="11" t="n"/>
      <c r="DU271" s="11" t="n"/>
      <c r="DV271" s="11" t="n"/>
      <c r="DW271" s="11" t="n"/>
      <c r="DX271" s="11" t="n"/>
      <c r="DY271" s="11" t="n"/>
      <c r="DZ271" s="11" t="n"/>
    </row>
    <row customHeight="1" ht="15.75" r="272" s="817">
      <c r="A272" s="835" t="n"/>
      <c r="B272" s="237" t="inlineStr">
        <is>
          <t>APOYO MADRE A MADRE</t>
        </is>
      </c>
      <c r="C272" s="861" t="n"/>
      <c r="D272" s="62">
        <f>SUM(E272:H272)</f>
        <v/>
      </c>
      <c r="E272" s="56" t="n"/>
      <c r="F272" s="58" t="n"/>
      <c r="G272" s="58" t="n"/>
      <c r="H272" s="347" t="n"/>
      <c r="I272" s="648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11" t="n"/>
      <c r="DI272" s="11" t="n"/>
      <c r="DJ272" s="11" t="n"/>
      <c r="DK272" s="11" t="n"/>
      <c r="DL272" s="11" t="n"/>
      <c r="DM272" s="11" t="n"/>
      <c r="DN272" s="11" t="n"/>
      <c r="DO272" s="11" t="n"/>
      <c r="DP272" s="11" t="n"/>
      <c r="DQ272" s="11" t="n"/>
      <c r="DR272" s="11" t="n"/>
      <c r="DS272" s="11" t="n"/>
      <c r="DT272" s="11" t="n"/>
      <c r="DU272" s="11" t="n"/>
      <c r="DV272" s="11" t="n"/>
      <c r="DW272" s="11" t="n"/>
      <c r="DX272" s="11" t="n"/>
      <c r="DY272" s="11" t="n"/>
      <c r="DZ272" s="11" t="n"/>
    </row>
    <row customHeight="1" ht="15.75" r="273" s="817">
      <c r="A273" s="835" t="n"/>
      <c r="B273" s="730" t="inlineStr">
        <is>
          <t xml:space="preserve">PREVENCIÓN DE SALUD MENTAL </t>
        </is>
      </c>
      <c r="C273" s="745" t="inlineStr">
        <is>
          <t>PREVENCIÓN SUICIDIO</t>
        </is>
      </c>
      <c r="D273" s="62">
        <f>SUM(E273:H273)</f>
        <v/>
      </c>
      <c r="E273" s="56" t="n"/>
      <c r="F273" s="58" t="n"/>
      <c r="G273" s="58" t="n"/>
      <c r="H273" s="347" t="n"/>
      <c r="I273" s="648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11" t="n"/>
      <c r="DI273" s="11" t="n"/>
      <c r="DJ273" s="11" t="n"/>
      <c r="DK273" s="11" t="n"/>
      <c r="DL273" s="11" t="n"/>
      <c r="DM273" s="11" t="n"/>
      <c r="DN273" s="11" t="n"/>
      <c r="DO273" s="11" t="n"/>
      <c r="DP273" s="11" t="n"/>
      <c r="DQ273" s="11" t="n"/>
      <c r="DR273" s="11" t="n"/>
      <c r="DS273" s="11" t="n"/>
      <c r="DT273" s="11" t="n"/>
      <c r="DU273" s="11" t="n"/>
      <c r="DV273" s="11" t="n"/>
      <c r="DW273" s="11" t="n"/>
      <c r="DX273" s="11" t="n"/>
      <c r="DY273" s="11" t="n"/>
      <c r="DZ273" s="11" t="n"/>
    </row>
    <row customHeight="1" ht="15.75" r="274" s="817">
      <c r="A274" s="835" t="n"/>
      <c r="B274" s="829" t="n"/>
      <c r="C274" s="745" t="inlineStr">
        <is>
          <t>PREVENCIÓN TRASTORNO MENTAL</t>
        </is>
      </c>
      <c r="D274" s="62">
        <f>SUM(E274:H274)</f>
        <v/>
      </c>
      <c r="E274" s="56" t="n"/>
      <c r="F274" s="58" t="n"/>
      <c r="G274" s="58" t="n"/>
      <c r="H274" s="347" t="n"/>
      <c r="I274" s="648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11" t="n"/>
      <c r="DI274" s="11" t="n"/>
      <c r="DJ274" s="11" t="n"/>
      <c r="DK274" s="11" t="n"/>
      <c r="DL274" s="11" t="n"/>
      <c r="DM274" s="11" t="n"/>
      <c r="DN274" s="11" t="n"/>
      <c r="DO274" s="11" t="n"/>
      <c r="DP274" s="11" t="n"/>
      <c r="DQ274" s="11" t="n"/>
      <c r="DR274" s="11" t="n"/>
      <c r="DS274" s="11" t="n"/>
      <c r="DT274" s="11" t="n"/>
      <c r="DU274" s="11" t="n"/>
      <c r="DV274" s="11" t="n"/>
      <c r="DW274" s="11" t="n"/>
      <c r="DX274" s="11" t="n"/>
      <c r="DY274" s="11" t="n"/>
      <c r="DZ274" s="11" t="n"/>
    </row>
    <row customHeight="1" ht="15.75" r="275" s="817">
      <c r="A275" s="835" t="n"/>
      <c r="B275" s="745" t="inlineStr">
        <is>
          <t>PREVENCIÓN ALCOHOL Y DROGAS</t>
        </is>
      </c>
      <c r="C275" s="838" t="n"/>
      <c r="D275" s="62">
        <f>SUM(E275:H275)</f>
        <v/>
      </c>
      <c r="E275" s="56" t="n"/>
      <c r="F275" s="58" t="n"/>
      <c r="G275" s="58" t="n"/>
      <c r="H275" s="347" t="n"/>
      <c r="I275" s="648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11" t="n"/>
      <c r="DI275" s="11" t="n"/>
      <c r="DJ275" s="11" t="n"/>
      <c r="DK275" s="11" t="n"/>
      <c r="DL275" s="11" t="n"/>
      <c r="DM275" s="11" t="n"/>
      <c r="DN275" s="11" t="n"/>
      <c r="DO275" s="11" t="n"/>
      <c r="DP275" s="11" t="n"/>
      <c r="DQ275" s="11" t="n"/>
      <c r="DR275" s="11" t="n"/>
      <c r="DS275" s="11" t="n"/>
      <c r="DT275" s="11" t="n"/>
      <c r="DU275" s="11" t="n"/>
      <c r="DV275" s="11" t="n"/>
      <c r="DW275" s="11" t="n"/>
      <c r="DX275" s="11" t="n"/>
      <c r="DY275" s="11" t="n"/>
      <c r="DZ275" s="11" t="n"/>
    </row>
    <row customHeight="1" ht="15.75" r="276" s="817">
      <c r="A276" s="835" t="n"/>
      <c r="B276" s="934" t="inlineStr">
        <is>
          <t>ANTITABÁQUICA (excluye REM 23)</t>
        </is>
      </c>
      <c r="C276" s="861" t="n"/>
      <c r="D276" s="62">
        <f>SUM(E276:H276)</f>
        <v/>
      </c>
      <c r="E276" s="56" t="n"/>
      <c r="F276" s="58" t="n"/>
      <c r="G276" s="58" t="n"/>
      <c r="H276" s="347" t="n"/>
      <c r="I276" s="648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11" t="n"/>
      <c r="DI276" s="11" t="n"/>
      <c r="DJ276" s="11" t="n"/>
      <c r="DK276" s="11" t="n"/>
      <c r="DL276" s="11" t="n"/>
      <c r="DM276" s="11" t="n"/>
      <c r="DN276" s="11" t="n"/>
      <c r="DO276" s="11" t="n"/>
      <c r="DP276" s="11" t="n"/>
      <c r="DQ276" s="11" t="n"/>
      <c r="DR276" s="11" t="n"/>
      <c r="DS276" s="11" t="n"/>
      <c r="DT276" s="11" t="n"/>
      <c r="DU276" s="11" t="n"/>
      <c r="DV276" s="11" t="n"/>
      <c r="DW276" s="11" t="n"/>
      <c r="DX276" s="11" t="n"/>
      <c r="DY276" s="11" t="n"/>
      <c r="DZ276" s="11" t="n"/>
    </row>
    <row customHeight="1" ht="15.75" r="277" s="817">
      <c r="A277" s="835" t="n"/>
      <c r="B277" s="237" t="inlineStr">
        <is>
          <t>PREVENCIÓN DE LA TRANSMISIÓN VERTICAL DE VIH-SÍFILIS</t>
        </is>
      </c>
      <c r="C277" s="861" t="n"/>
      <c r="D277" s="62">
        <f>SUM(E277:H277)</f>
        <v/>
      </c>
      <c r="E277" s="68" t="n"/>
      <c r="F277" s="65" t="n"/>
      <c r="G277" s="65" t="n"/>
      <c r="H277" s="66" t="n"/>
      <c r="I277" s="740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11" t="n"/>
      <c r="DI277" s="11" t="n"/>
      <c r="DJ277" s="11" t="n"/>
      <c r="DK277" s="11" t="n"/>
      <c r="DL277" s="11" t="n"/>
      <c r="DM277" s="11" t="n"/>
      <c r="DN277" s="11" t="n"/>
      <c r="DO277" s="11" t="n"/>
      <c r="DP277" s="11" t="n"/>
      <c r="DQ277" s="11" t="n"/>
      <c r="DR277" s="11" t="n"/>
      <c r="DS277" s="11" t="n"/>
      <c r="DT277" s="11" t="n"/>
      <c r="DU277" s="11" t="n"/>
      <c r="DV277" s="11" t="n"/>
      <c r="DW277" s="11" t="n"/>
      <c r="DX277" s="11" t="n"/>
      <c r="DY277" s="11" t="n"/>
      <c r="DZ277" s="11" t="n"/>
    </row>
    <row customHeight="1" ht="15.75" r="278" s="817">
      <c r="A278" s="835" t="n"/>
      <c r="B278" s="933" t="inlineStr">
        <is>
          <t>OTRAS ÁREAS TEMÁTICAS</t>
        </is>
      </c>
      <c r="C278" s="929" t="n"/>
      <c r="D278" s="62">
        <f>SUM(E278:H278)</f>
        <v/>
      </c>
      <c r="E278" s="68" t="n"/>
      <c r="F278" s="65" t="n"/>
      <c r="G278" s="65" t="n"/>
      <c r="H278" s="66" t="n"/>
      <c r="I278" s="740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11" t="n"/>
      <c r="DI278" s="11" t="n"/>
      <c r="DJ278" s="11" t="n"/>
      <c r="DK278" s="11" t="n"/>
      <c r="DL278" s="11" t="n"/>
      <c r="DM278" s="11" t="n"/>
      <c r="DN278" s="11" t="n"/>
      <c r="DO278" s="11" t="n"/>
      <c r="DP278" s="11" t="n"/>
      <c r="DQ278" s="11" t="n"/>
      <c r="DR278" s="11" t="n"/>
      <c r="DS278" s="11" t="n"/>
      <c r="DT278" s="11" t="n"/>
      <c r="DU278" s="11" t="n"/>
      <c r="DV278" s="11" t="n"/>
      <c r="DW278" s="11" t="n"/>
      <c r="DX278" s="11" t="n"/>
      <c r="DY278" s="11" t="n"/>
      <c r="DZ278" s="11" t="n"/>
    </row>
    <row customHeight="1" ht="15.75" r="279" s="817">
      <c r="A279" s="829" t="n"/>
      <c r="B279" s="935" t="inlineStr">
        <is>
          <t>TOTAL</t>
        </is>
      </c>
      <c r="C279" s="892" t="n"/>
      <c r="D279" s="749">
        <f>SUM(E279:H279)</f>
        <v/>
      </c>
      <c r="E279" s="319">
        <f>SUM(E253:E278)</f>
        <v/>
      </c>
      <c r="F279" s="750">
        <f>SUM(F253:F278)</f>
        <v/>
      </c>
      <c r="G279" s="750">
        <f>SUM(G253:G278)</f>
        <v/>
      </c>
      <c r="H279" s="751">
        <f>SUM(H253:H278)</f>
        <v/>
      </c>
      <c r="I279" s="752">
        <f>SUM(I253:I278)</f>
        <v/>
      </c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11" t="n"/>
      <c r="DI279" s="11" t="n"/>
      <c r="DJ279" s="11" t="n"/>
      <c r="DK279" s="11" t="n"/>
      <c r="DL279" s="11" t="n"/>
      <c r="DM279" s="11" t="n"/>
      <c r="DN279" s="11" t="n"/>
      <c r="DO279" s="11" t="n"/>
      <c r="DP279" s="11" t="n"/>
      <c r="DQ279" s="11" t="n"/>
      <c r="DR279" s="11" t="n"/>
      <c r="DS279" s="11" t="n"/>
      <c r="DT279" s="11" t="n"/>
      <c r="DU279" s="11" t="n"/>
      <c r="DV279" s="11" t="n"/>
      <c r="DW279" s="11" t="n"/>
      <c r="DX279" s="11" t="n"/>
      <c r="DY279" s="11" t="n"/>
      <c r="DZ279" s="11" t="n"/>
    </row>
    <row customHeight="1" ht="15.75" r="280" s="817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11" t="n"/>
      <c r="DI280" s="11" t="n"/>
      <c r="DJ280" s="11" t="n"/>
      <c r="DK280" s="11" t="n"/>
      <c r="DL280" s="11" t="n"/>
      <c r="DM280" s="11" t="n"/>
      <c r="DN280" s="11" t="n"/>
      <c r="DO280" s="11" t="n"/>
      <c r="DP280" s="11" t="n"/>
      <c r="DQ280" s="11" t="n"/>
      <c r="DR280" s="11" t="n"/>
      <c r="DS280" s="11" t="n"/>
      <c r="DT280" s="11" t="n"/>
      <c r="DU280" s="11" t="n"/>
      <c r="DV280" s="11" t="n"/>
      <c r="DW280" s="11" t="n"/>
      <c r="DX280" s="11" t="n"/>
      <c r="DY280" s="11" t="n"/>
      <c r="DZ280" s="11" t="n"/>
    </row>
    <row customHeight="1" ht="15.75" r="281" s="817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11" t="n"/>
      <c r="DI281" s="11" t="n"/>
      <c r="DJ281" s="11" t="n"/>
      <c r="DK281" s="11" t="n"/>
      <c r="DL281" s="11" t="n"/>
      <c r="DM281" s="11" t="n"/>
      <c r="DN281" s="11" t="n"/>
      <c r="DO281" s="11" t="n"/>
      <c r="DP281" s="11" t="n"/>
      <c r="DQ281" s="11" t="n"/>
      <c r="DR281" s="11" t="n"/>
      <c r="DS281" s="11" t="n"/>
      <c r="DT281" s="11" t="n"/>
      <c r="DU281" s="11" t="n"/>
      <c r="DV281" s="11" t="n"/>
      <c r="DW281" s="11" t="n"/>
      <c r="DX281" s="11" t="n"/>
      <c r="DY281" s="11" t="n"/>
      <c r="DZ281" s="11" t="n"/>
    </row>
    <row customHeight="1" ht="15.75" r="282" s="817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11" t="n"/>
      <c r="DI282" s="11" t="n"/>
      <c r="DJ282" s="11" t="n"/>
      <c r="DK282" s="11" t="n"/>
      <c r="DL282" s="11" t="n"/>
      <c r="DM282" s="11" t="n"/>
      <c r="DN282" s="11" t="n"/>
      <c r="DO282" s="11" t="n"/>
      <c r="DP282" s="11" t="n"/>
      <c r="DQ282" s="11" t="n"/>
      <c r="DR282" s="11" t="n"/>
      <c r="DS282" s="11" t="n"/>
      <c r="DT282" s="11" t="n"/>
      <c r="DU282" s="11" t="n"/>
      <c r="DV282" s="11" t="n"/>
      <c r="DW282" s="11" t="n"/>
      <c r="DX282" s="11" t="n"/>
      <c r="DY282" s="11" t="n"/>
      <c r="DZ282" s="11" t="n"/>
    </row>
    <row customHeight="1" ht="21.75" r="283" s="817">
      <c r="A283" s="517" t="inlineStr">
        <is>
          <t>SECCIÓN B.1: ACTIVIDADES DE PROMOCIÓN SEGÚN ESTRATEGIAS Y CONDICIONANTES ABORDADAS Y NÚMERO DE PARTICIPANTES</t>
        </is>
      </c>
      <c r="B283" s="323" t="n"/>
      <c r="C283" s="323" t="n"/>
      <c r="D283" s="323" t="n"/>
      <c r="E283" s="323" t="n"/>
      <c r="F283" s="323" t="n"/>
      <c r="G283" s="323" t="n"/>
      <c r="H283" s="323" t="n"/>
      <c r="I283" s="323" t="n"/>
      <c r="J283" s="323" t="n"/>
      <c r="K283" s="323" t="n"/>
      <c r="L283" s="323" t="n"/>
      <c r="M283" s="153" t="n"/>
      <c r="N283" s="153" t="n"/>
      <c r="O283" s="153" t="n"/>
      <c r="P283" s="153" t="n"/>
      <c r="Q283" s="153" t="n"/>
      <c r="R283" s="153" t="n"/>
      <c r="S283" s="153" t="n"/>
      <c r="T283" s="153" t="n"/>
      <c r="U283" s="153" t="n"/>
      <c r="V283" s="153" t="n"/>
      <c r="W283" s="153" t="n"/>
      <c r="X283" s="153" t="n"/>
      <c r="Y283" s="153" t="n"/>
      <c r="Z283" s="153" t="n"/>
      <c r="AA283" s="153" t="n"/>
      <c r="AB283" s="153" t="n"/>
      <c r="AC283" s="153" t="n"/>
      <c r="AD283" s="153" t="n"/>
      <c r="AE283" s="153" t="n"/>
      <c r="AF283" s="153" t="n"/>
      <c r="AG283" s="153" t="n"/>
      <c r="AH283" s="153" t="n"/>
      <c r="AI283" s="153" t="n"/>
      <c r="AJ283" s="153" t="n"/>
      <c r="AK283" s="153" t="n"/>
      <c r="AL283" s="153" t="n"/>
      <c r="AM283" s="153" t="n"/>
      <c r="AN283" s="153" t="n"/>
      <c r="AO283" s="153" t="n"/>
      <c r="AP283" s="153" t="n"/>
      <c r="AQ283" s="153" t="n"/>
      <c r="AR283" s="153" t="n"/>
      <c r="AS283" s="153" t="n"/>
      <c r="AT283" s="153" t="n"/>
      <c r="AU283" s="153" t="n"/>
      <c r="AV283" s="153" t="n"/>
      <c r="AW283" s="153" t="n"/>
      <c r="AX283" s="153" t="n"/>
      <c r="AY283" s="153" t="n"/>
      <c r="AZ283" s="153" t="n"/>
      <c r="BA283" s="153" t="n"/>
      <c r="BB283" s="153" t="n"/>
      <c r="BC283" s="153" t="n"/>
      <c r="BD283" s="153" t="n"/>
      <c r="BE283" s="153" t="n"/>
      <c r="BF283" s="153" t="n"/>
      <c r="BG283" s="153" t="n"/>
      <c r="BH283" s="153" t="n"/>
      <c r="BI283" s="153" t="n"/>
      <c r="BJ283" s="153" t="n"/>
      <c r="BK283" s="153" t="n"/>
      <c r="BL283" s="153" t="n"/>
      <c r="BM283" s="153" t="n"/>
      <c r="BN283" s="153" t="n"/>
      <c r="BO283" s="153" t="n"/>
      <c r="BP283" s="153" t="n"/>
      <c r="BQ283" s="153" t="n"/>
      <c r="BR283" s="153" t="n"/>
      <c r="BS283" s="153" t="n"/>
      <c r="BT283" s="153" t="n"/>
      <c r="BU283" s="153" t="n"/>
      <c r="BV283" s="153" t="n"/>
      <c r="BW283" s="153" t="n"/>
      <c r="BX283" s="153" t="n"/>
      <c r="BY283" s="153" t="n"/>
      <c r="BZ283" s="153" t="n"/>
      <c r="CA283" s="152" t="n"/>
      <c r="CB283" s="152" t="n"/>
      <c r="CC283" s="152" t="n"/>
      <c r="CD283" s="152" t="n"/>
      <c r="CE283" s="152" t="n"/>
      <c r="CF283" s="152" t="n"/>
      <c r="CG283" s="525" t="n"/>
      <c r="CH283" s="525" t="n"/>
      <c r="CI283" s="525" t="n"/>
      <c r="CJ283" s="525" t="n"/>
      <c r="CK283" s="525" t="n"/>
      <c r="CL283" s="525" t="n"/>
      <c r="CM283" s="525" t="n"/>
      <c r="CN283" s="525" t="n"/>
      <c r="CO283" s="525" t="n"/>
      <c r="CP283" s="152" t="n"/>
      <c r="CQ283" s="152" t="n"/>
      <c r="CR283" s="152" t="n"/>
      <c r="CS283" s="152" t="n"/>
      <c r="CT283" s="152" t="n"/>
      <c r="CU283" s="152" t="n"/>
      <c r="CV283" s="152" t="n"/>
      <c r="CW283" s="152" t="n"/>
      <c r="CX283" s="152" t="n"/>
      <c r="CY283" s="152" t="n"/>
      <c r="CZ283" s="152" t="n"/>
      <c r="DA283" s="153" t="n"/>
      <c r="DB283" s="153" t="n"/>
      <c r="DC283" s="153" t="n"/>
      <c r="DD283" s="153" t="n"/>
      <c r="DE283" s="153" t="n"/>
      <c r="DF283" s="153" t="n"/>
      <c r="DG283" s="153" t="n"/>
      <c r="DH283" s="153" t="n"/>
      <c r="DI283" s="153" t="n"/>
      <c r="DJ283" s="153" t="n"/>
      <c r="DK283" s="153" t="n"/>
      <c r="DL283" s="153" t="n"/>
      <c r="DM283" s="153" t="n"/>
      <c r="DN283" s="153" t="n"/>
      <c r="DO283" s="153" t="n"/>
      <c r="DP283" s="153" t="n"/>
      <c r="DQ283" s="153" t="n"/>
      <c r="DR283" s="153" t="n"/>
      <c r="DS283" s="153" t="n"/>
      <c r="DT283" s="153" t="n"/>
      <c r="DU283" s="153" t="n"/>
      <c r="DV283" s="153" t="n"/>
      <c r="DW283" s="153" t="n"/>
      <c r="DX283" s="153" t="n"/>
      <c r="DY283" s="153" t="n"/>
      <c r="DZ283" s="153" t="n"/>
    </row>
    <row customHeight="1" ht="27" r="284" s="817">
      <c r="A284" s="844" t="inlineStr">
        <is>
          <t>ACTIVIDADES</t>
        </is>
      </c>
      <c r="B284" s="569" t="inlineStr">
        <is>
          <t xml:space="preserve">ESTRATEGIA, ESPACIOS  O LÍNEAS DE ACCIÓN </t>
        </is>
      </c>
      <c r="C284" s="569" t="inlineStr">
        <is>
          <t>TOTAL ACTIVIDADES</t>
        </is>
      </c>
      <c r="D284" s="889" t="inlineStr">
        <is>
          <t>CONDICIONANTES ABORDADAS</t>
        </is>
      </c>
      <c r="E284" s="824" t="n"/>
      <c r="F284" s="824" t="n"/>
      <c r="G284" s="824" t="n"/>
      <c r="H284" s="824" t="n"/>
      <c r="I284" s="824" t="n"/>
      <c r="J284" s="852" t="n"/>
      <c r="K284" s="884" t="inlineStr">
        <is>
          <t>DETERMINANTES SOCIALES DE LA SALUD ABORDADAS - CHILE CRECE CONTIGO</t>
        </is>
      </c>
      <c r="L284" s="853" t="inlineStr">
        <is>
          <t xml:space="preserve">TOTAL PARTICIPANTES </t>
        </is>
      </c>
      <c r="M284" s="153" t="n"/>
      <c r="N284" s="153" t="n"/>
      <c r="O284" s="153" t="n"/>
      <c r="P284" s="153" t="n"/>
      <c r="Q284" s="153" t="n"/>
      <c r="R284" s="153" t="n"/>
      <c r="S284" s="153" t="n"/>
      <c r="T284" s="153" t="n"/>
      <c r="U284" s="153" t="n"/>
      <c r="V284" s="153" t="n"/>
      <c r="W284" s="153" t="n"/>
      <c r="X284" s="153" t="n"/>
      <c r="Y284" s="153" t="n"/>
      <c r="Z284" s="153" t="n"/>
      <c r="AA284" s="153" t="n"/>
      <c r="AB284" s="153" t="n"/>
      <c r="AC284" s="153" t="n"/>
      <c r="AD284" s="153" t="n"/>
      <c r="AE284" s="153" t="n"/>
      <c r="AF284" s="153" t="n"/>
      <c r="AG284" s="153" t="n"/>
      <c r="AH284" s="153" t="n"/>
      <c r="AI284" s="153" t="n"/>
      <c r="AJ284" s="153" t="n"/>
      <c r="AK284" s="153" t="n"/>
      <c r="AL284" s="153" t="n"/>
      <c r="AM284" s="153" t="n"/>
      <c r="AN284" s="153" t="n"/>
      <c r="AO284" s="153" t="n"/>
      <c r="AP284" s="153" t="n"/>
      <c r="AQ284" s="153" t="n"/>
      <c r="AR284" s="153" t="n"/>
      <c r="AS284" s="153" t="n"/>
      <c r="AT284" s="153" t="n"/>
      <c r="AU284" s="153" t="n"/>
      <c r="AV284" s="153" t="n"/>
      <c r="AW284" s="153" t="n"/>
      <c r="AX284" s="153" t="n"/>
      <c r="AY284" s="153" t="n"/>
      <c r="AZ284" s="153" t="n"/>
      <c r="BA284" s="153" t="n"/>
      <c r="BB284" s="153" t="n"/>
      <c r="BC284" s="153" t="n"/>
      <c r="BD284" s="153" t="n"/>
      <c r="BE284" s="153" t="n"/>
      <c r="BF284" s="153" t="n"/>
      <c r="BG284" s="153" t="n"/>
      <c r="BH284" s="153" t="n"/>
      <c r="BI284" s="153" t="n"/>
      <c r="BJ284" s="153" t="n"/>
      <c r="BK284" s="153" t="n"/>
      <c r="BL284" s="153" t="n"/>
      <c r="BM284" s="153" t="n"/>
      <c r="BN284" s="153" t="n"/>
      <c r="BO284" s="153" t="n"/>
      <c r="BP284" s="153" t="n"/>
      <c r="BQ284" s="153" t="n"/>
      <c r="BR284" s="153" t="n"/>
      <c r="BS284" s="153" t="n"/>
      <c r="BT284" s="153" t="n"/>
      <c r="BU284" s="153" t="n"/>
      <c r="BV284" s="153" t="n"/>
      <c r="BW284" s="153" t="n"/>
      <c r="BX284" s="153" t="n"/>
      <c r="BY284" s="153" t="n"/>
      <c r="BZ284" s="153" t="n"/>
      <c r="CA284" s="152" t="n"/>
      <c r="CB284" s="152" t="n"/>
      <c r="CC284" s="152" t="n"/>
      <c r="CD284" s="152" t="n"/>
      <c r="CE284" s="152" t="n"/>
      <c r="CF284" s="152" t="n"/>
      <c r="CG284" s="525" t="n"/>
      <c r="CH284" s="525" t="n"/>
      <c r="CI284" s="525" t="n"/>
      <c r="CJ284" s="525" t="n"/>
      <c r="CK284" s="525" t="n"/>
      <c r="CL284" s="525" t="n"/>
      <c r="CM284" s="525" t="n"/>
      <c r="CN284" s="525" t="n"/>
      <c r="CO284" s="525" t="n"/>
      <c r="CP284" s="152" t="n"/>
      <c r="CQ284" s="152" t="n"/>
      <c r="CR284" s="152" t="n"/>
      <c r="CS284" s="152" t="n"/>
      <c r="CT284" s="152" t="n"/>
      <c r="CU284" s="152" t="n"/>
      <c r="CV284" s="152" t="n"/>
      <c r="CW284" s="152" t="n"/>
      <c r="CX284" s="152" t="n"/>
      <c r="CY284" s="152" t="n"/>
      <c r="CZ284" s="152" t="n"/>
      <c r="DA284" s="153" t="n"/>
      <c r="DB284" s="153" t="n"/>
      <c r="DC284" s="153" t="n"/>
      <c r="DD284" s="153" t="n"/>
      <c r="DE284" s="153" t="n"/>
      <c r="DF284" s="153" t="n"/>
      <c r="DG284" s="153" t="n"/>
      <c r="DH284" s="153" t="n"/>
      <c r="DI284" s="153" t="n"/>
      <c r="DJ284" s="153" t="n"/>
      <c r="DK284" s="153" t="n"/>
      <c r="DL284" s="153" t="n"/>
      <c r="DM284" s="153" t="n"/>
      <c r="DN284" s="153" t="n"/>
      <c r="DO284" s="153" t="n"/>
      <c r="DP284" s="153" t="n"/>
      <c r="DQ284" s="153" t="n"/>
      <c r="DR284" s="153" t="n"/>
      <c r="DS284" s="153" t="n"/>
      <c r="DT284" s="153" t="n"/>
      <c r="DU284" s="153" t="n"/>
      <c r="DV284" s="153" t="n"/>
      <c r="DW284" s="153" t="n"/>
      <c r="DX284" s="153" t="n"/>
      <c r="DY284" s="153" t="n"/>
      <c r="DZ284" s="153" t="n"/>
    </row>
    <row customHeight="1" ht="55.5" r="285" s="817">
      <c r="A285" s="828" t="n"/>
      <c r="B285" s="829" t="n"/>
      <c r="C285" s="829" t="n"/>
      <c r="D285" s="214" t="inlineStr">
        <is>
          <t>Actividad física</t>
        </is>
      </c>
      <c r="E285" s="408" t="inlineStr">
        <is>
          <t xml:space="preserve">Alimentación </t>
        </is>
      </c>
      <c r="F285" s="408" t="inlineStr">
        <is>
          <t>Ambiente libre de humo de tabaco</t>
        </is>
      </c>
      <c r="G285" s="408" t="inlineStr">
        <is>
          <t>Factores protectores psicosociales</t>
        </is>
      </c>
      <c r="H285" s="408" t="inlineStr">
        <is>
          <t>Factores protectores ambientales</t>
        </is>
      </c>
      <c r="I285" s="753" t="inlineStr">
        <is>
          <t>Derechos humanos</t>
        </is>
      </c>
      <c r="J285" s="653" t="inlineStr">
        <is>
          <t>Salud sexual y prevención de VIH/SIDA e ITS</t>
        </is>
      </c>
      <c r="K285" s="848" t="n"/>
      <c r="L285" s="856" t="n"/>
      <c r="M285" s="153" t="n"/>
      <c r="N285" s="153" t="n"/>
      <c r="O285" s="153" t="n"/>
      <c r="P285" s="153" t="n"/>
      <c r="Q285" s="153" t="n"/>
      <c r="R285" s="153" t="n"/>
      <c r="S285" s="153" t="n"/>
      <c r="T285" s="153" t="n"/>
      <c r="U285" s="153" t="n"/>
      <c r="V285" s="153" t="n"/>
      <c r="W285" s="153" t="n"/>
      <c r="X285" s="153" t="n"/>
      <c r="Y285" s="153" t="n"/>
      <c r="Z285" s="153" t="n"/>
      <c r="AA285" s="153" t="n"/>
      <c r="AB285" s="153" t="n"/>
      <c r="AC285" s="153" t="n"/>
      <c r="AD285" s="153" t="n"/>
      <c r="AE285" s="153" t="n"/>
      <c r="AF285" s="153" t="n"/>
      <c r="AG285" s="153" t="n"/>
      <c r="AH285" s="153" t="n"/>
      <c r="AI285" s="153" t="n"/>
      <c r="AJ285" s="153" t="n"/>
      <c r="AK285" s="153" t="n"/>
      <c r="AL285" s="153" t="n"/>
      <c r="AM285" s="153" t="n"/>
      <c r="AN285" s="153" t="n"/>
      <c r="AO285" s="153" t="n"/>
      <c r="AP285" s="153" t="n"/>
      <c r="AQ285" s="153" t="n"/>
      <c r="AR285" s="153" t="n"/>
      <c r="AS285" s="153" t="n"/>
      <c r="AT285" s="153" t="n"/>
      <c r="AU285" s="153" t="n"/>
      <c r="AV285" s="153" t="n"/>
      <c r="AW285" s="153" t="n"/>
      <c r="AX285" s="153" t="n"/>
      <c r="AY285" s="153" t="n"/>
      <c r="AZ285" s="153" t="n"/>
      <c r="BA285" s="153" t="n"/>
      <c r="BB285" s="153" t="n"/>
      <c r="BC285" s="153" t="n"/>
      <c r="BD285" s="153" t="n"/>
      <c r="BE285" s="153" t="n"/>
      <c r="BF285" s="153" t="n"/>
      <c r="BG285" s="153" t="n"/>
      <c r="BH285" s="153" t="n"/>
      <c r="BI285" s="153" t="n"/>
      <c r="BJ285" s="153" t="n"/>
      <c r="BK285" s="153" t="n"/>
      <c r="BL285" s="153" t="n"/>
      <c r="BM285" s="153" t="n"/>
      <c r="BN285" s="153" t="n"/>
      <c r="BO285" s="153" t="n"/>
      <c r="BP285" s="153" t="n"/>
      <c r="BQ285" s="153" t="n"/>
      <c r="BR285" s="153" t="n"/>
      <c r="BS285" s="153" t="n"/>
      <c r="BT285" s="153" t="n"/>
      <c r="BU285" s="153" t="n"/>
      <c r="BV285" s="153" t="n"/>
      <c r="BW285" s="153" t="n"/>
      <c r="BX285" s="153" t="n"/>
      <c r="BY285" s="153" t="n"/>
      <c r="BZ285" s="153" t="n"/>
      <c r="CA285" s="152" t="n"/>
      <c r="CB285" s="152" t="n"/>
      <c r="CC285" s="152" t="n"/>
      <c r="CD285" s="152" t="n"/>
      <c r="CE285" s="152" t="n"/>
      <c r="CF285" s="152" t="n"/>
      <c r="CG285" s="525" t="n"/>
      <c r="CH285" s="525" t="n"/>
      <c r="CI285" s="525" t="n"/>
      <c r="CJ285" s="525" t="n"/>
      <c r="CK285" s="525" t="n"/>
      <c r="CL285" s="525" t="n"/>
      <c r="CM285" s="525" t="n"/>
      <c r="CN285" s="525" t="n"/>
      <c r="CO285" s="525" t="n"/>
      <c r="CP285" s="152" t="n"/>
      <c r="CQ285" s="152" t="n"/>
      <c r="CR285" s="152" t="n"/>
      <c r="CS285" s="152" t="n"/>
      <c r="CT285" s="152" t="n"/>
      <c r="CU285" s="152" t="n"/>
      <c r="CV285" s="152" t="n"/>
      <c r="CW285" s="152" t="n"/>
      <c r="CX285" s="152" t="n"/>
      <c r="CY285" s="152" t="n"/>
      <c r="CZ285" s="152" t="n"/>
      <c r="DA285" s="153" t="n"/>
      <c r="DB285" s="153" t="n"/>
      <c r="DC285" s="153" t="n"/>
      <c r="DD285" s="153" t="n"/>
      <c r="DE285" s="153" t="n"/>
      <c r="DF285" s="153" t="n"/>
      <c r="DG285" s="153" t="n"/>
      <c r="DH285" s="153" t="n"/>
      <c r="DI285" s="153" t="n"/>
      <c r="DJ285" s="153" t="n"/>
      <c r="DK285" s="153" t="n"/>
      <c r="DL285" s="153" t="n"/>
      <c r="DM285" s="153" t="n"/>
      <c r="DN285" s="153" t="n"/>
      <c r="DO285" s="153" t="n"/>
      <c r="DP285" s="153" t="n"/>
      <c r="DQ285" s="153" t="n"/>
      <c r="DR285" s="153" t="n"/>
      <c r="DS285" s="153" t="n"/>
      <c r="DT285" s="153" t="n"/>
      <c r="DU285" s="153" t="n"/>
      <c r="DV285" s="153" t="n"/>
      <c r="DW285" s="153" t="n"/>
      <c r="DX285" s="153" t="n"/>
      <c r="DY285" s="153" t="n"/>
      <c r="DZ285" s="153" t="n"/>
    </row>
    <row customHeight="1" ht="19.5" r="286" s="817">
      <c r="A286" s="841" t="inlineStr">
        <is>
          <t xml:space="preserve">EVENTOS  MASIVOS </t>
        </is>
      </c>
      <c r="B286" s="225" t="inlineStr">
        <is>
          <t>COMUNAS, COMUNIDADES.</t>
        </is>
      </c>
      <c r="C286" s="466">
        <f>SUM(D286:J286)</f>
        <v/>
      </c>
      <c r="D286" s="531" t="n"/>
      <c r="E286" s="658" t="n"/>
      <c r="F286" s="658" t="n"/>
      <c r="G286" s="658" t="n"/>
      <c r="H286" s="658" t="n"/>
      <c r="I286" s="733" t="n"/>
      <c r="J286" s="535" t="n"/>
      <c r="K286" s="754" t="n"/>
      <c r="L286" s="755" t="n"/>
      <c r="M286" s="153" t="n"/>
      <c r="N286" s="153" t="n"/>
      <c r="O286" s="153" t="n"/>
      <c r="P286" s="153" t="n"/>
      <c r="Q286" s="153" t="n"/>
      <c r="R286" s="153" t="n"/>
      <c r="S286" s="153" t="n"/>
      <c r="T286" s="153" t="n"/>
      <c r="U286" s="153" t="n"/>
      <c r="V286" s="153" t="n"/>
      <c r="W286" s="153" t="n"/>
      <c r="X286" s="153" t="n"/>
      <c r="Y286" s="153" t="n"/>
      <c r="Z286" s="153" t="n"/>
      <c r="AA286" s="153" t="n"/>
      <c r="AB286" s="153" t="n"/>
      <c r="AC286" s="153" t="n"/>
      <c r="AD286" s="153" t="n"/>
      <c r="AE286" s="153" t="n"/>
      <c r="AF286" s="153" t="n"/>
      <c r="AG286" s="153" t="n"/>
      <c r="AH286" s="153" t="n"/>
      <c r="AI286" s="153" t="n"/>
      <c r="AJ286" s="153" t="n"/>
      <c r="AK286" s="153" t="n"/>
      <c r="AL286" s="153" t="n"/>
      <c r="AM286" s="153" t="n"/>
      <c r="AN286" s="153" t="n"/>
      <c r="AO286" s="153" t="n"/>
      <c r="AP286" s="153" t="n"/>
      <c r="AQ286" s="153" t="n"/>
      <c r="AR286" s="153" t="n"/>
      <c r="AS286" s="153" t="n"/>
      <c r="AT286" s="153" t="n"/>
      <c r="AU286" s="153" t="n"/>
      <c r="AV286" s="153" t="n"/>
      <c r="AW286" s="153" t="n"/>
      <c r="AX286" s="153" t="n"/>
      <c r="AY286" s="153" t="n"/>
      <c r="AZ286" s="153" t="n"/>
      <c r="BA286" s="153" t="n"/>
      <c r="BB286" s="153" t="n"/>
      <c r="BC286" s="153" t="n"/>
      <c r="BD286" s="153" t="n"/>
      <c r="BE286" s="153" t="n"/>
      <c r="BF286" s="153" t="n"/>
      <c r="BG286" s="153" t="n"/>
      <c r="BH286" s="153" t="n"/>
      <c r="BI286" s="153" t="n"/>
      <c r="BJ286" s="153" t="n"/>
      <c r="BK286" s="153" t="n"/>
      <c r="BL286" s="153" t="n"/>
      <c r="BM286" s="153" t="n"/>
      <c r="BN286" s="153" t="n"/>
      <c r="BO286" s="153" t="n"/>
      <c r="BP286" s="153" t="n"/>
      <c r="BQ286" s="153" t="n"/>
      <c r="BR286" s="153" t="n"/>
      <c r="BS286" s="153" t="n"/>
      <c r="BT286" s="153" t="n"/>
      <c r="BU286" s="153" t="n"/>
      <c r="BV286" s="153" t="n"/>
      <c r="BW286" s="153" t="n"/>
      <c r="BX286" s="153" t="n"/>
      <c r="BY286" s="153" t="n"/>
      <c r="BZ286" s="153" t="n"/>
      <c r="CA286" s="152" t="n"/>
      <c r="CB286" s="152" t="n"/>
      <c r="CC286" s="152" t="n"/>
      <c r="CD286" s="152" t="n"/>
      <c r="CE286" s="152" t="n"/>
      <c r="CF286" s="152" t="n"/>
      <c r="CG286" s="525" t="n"/>
      <c r="CH286" s="525" t="n"/>
      <c r="CI286" s="525" t="n"/>
      <c r="CJ286" s="525" t="n"/>
      <c r="CK286" s="525" t="n"/>
      <c r="CL286" s="525" t="n"/>
      <c r="CM286" s="525" t="n"/>
      <c r="CN286" s="525" t="n"/>
      <c r="CO286" s="525" t="n"/>
      <c r="CP286" s="152" t="n"/>
      <c r="CQ286" s="152" t="n"/>
      <c r="CR286" s="152" t="n"/>
      <c r="CS286" s="152" t="n"/>
      <c r="CT286" s="152" t="n"/>
      <c r="CU286" s="152" t="n"/>
      <c r="CV286" s="152" t="n"/>
      <c r="CW286" s="152" t="n"/>
      <c r="CX286" s="152" t="n"/>
      <c r="CY286" s="152" t="n"/>
      <c r="CZ286" s="152" t="n"/>
      <c r="DA286" s="153" t="n"/>
      <c r="DB286" s="153" t="n"/>
      <c r="DC286" s="153" t="n"/>
      <c r="DD286" s="153" t="n"/>
      <c r="DE286" s="153" t="n"/>
      <c r="DF286" s="153" t="n"/>
      <c r="DG286" s="153" t="n"/>
      <c r="DH286" s="153" t="n"/>
      <c r="DI286" s="153" t="n"/>
      <c r="DJ286" s="153" t="n"/>
      <c r="DK286" s="153" t="n"/>
      <c r="DL286" s="153" t="n"/>
      <c r="DM286" s="153" t="n"/>
      <c r="DN286" s="153" t="n"/>
      <c r="DO286" s="153" t="n"/>
      <c r="DP286" s="153" t="n"/>
      <c r="DQ286" s="153" t="n"/>
      <c r="DR286" s="153" t="n"/>
      <c r="DS286" s="153" t="n"/>
      <c r="DT286" s="153" t="n"/>
      <c r="DU286" s="153" t="n"/>
      <c r="DV286" s="153" t="n"/>
      <c r="DW286" s="153" t="n"/>
      <c r="DX286" s="153" t="n"/>
      <c r="DY286" s="153" t="n"/>
      <c r="DZ286" s="153" t="n"/>
    </row>
    <row customHeight="1" ht="19.5" r="287" s="817">
      <c r="A287" s="831" t="n"/>
      <c r="B287" s="237" t="inlineStr">
        <is>
          <t>LUGARES DE TRABAJO</t>
        </is>
      </c>
      <c r="C287" s="55">
        <f>SUM(D287:J287)</f>
        <v/>
      </c>
      <c r="D287" s="56" t="n"/>
      <c r="E287" s="58" t="n"/>
      <c r="F287" s="58" t="n"/>
      <c r="G287" s="58" t="n"/>
      <c r="H287" s="58" t="n"/>
      <c r="I287" s="347" t="n"/>
      <c r="J287" s="235" t="n"/>
      <c r="K287" s="111" t="n"/>
      <c r="L287" s="113" t="n"/>
      <c r="M287" s="153" t="n"/>
      <c r="N287" s="153" t="n"/>
      <c r="O287" s="153" t="n"/>
      <c r="P287" s="153" t="n"/>
      <c r="Q287" s="153" t="n"/>
      <c r="R287" s="153" t="n"/>
      <c r="S287" s="153" t="n"/>
      <c r="T287" s="153" t="n"/>
      <c r="U287" s="153" t="n"/>
      <c r="V287" s="153" t="n"/>
      <c r="W287" s="153" t="n"/>
      <c r="X287" s="153" t="n"/>
      <c r="Y287" s="153" t="n"/>
      <c r="Z287" s="153" t="n"/>
      <c r="AA287" s="153" t="n"/>
      <c r="AB287" s="153" t="n"/>
      <c r="AC287" s="153" t="n"/>
      <c r="AD287" s="153" t="n"/>
      <c r="AE287" s="153" t="n"/>
      <c r="AF287" s="153" t="n"/>
      <c r="AG287" s="153" t="n"/>
      <c r="AH287" s="153" t="n"/>
      <c r="AI287" s="153" t="n"/>
      <c r="AJ287" s="153" t="n"/>
      <c r="AK287" s="153" t="n"/>
      <c r="AL287" s="153" t="n"/>
      <c r="AM287" s="153" t="n"/>
      <c r="AN287" s="153" t="n"/>
      <c r="AO287" s="153" t="n"/>
      <c r="AP287" s="153" t="n"/>
      <c r="AQ287" s="153" t="n"/>
      <c r="AR287" s="153" t="n"/>
      <c r="AS287" s="153" t="n"/>
      <c r="AT287" s="153" t="n"/>
      <c r="AU287" s="153" t="n"/>
      <c r="AV287" s="153" t="n"/>
      <c r="AW287" s="153" t="n"/>
      <c r="AX287" s="153" t="n"/>
      <c r="AY287" s="153" t="n"/>
      <c r="AZ287" s="153" t="n"/>
      <c r="BA287" s="153" t="n"/>
      <c r="BB287" s="153" t="n"/>
      <c r="BC287" s="153" t="n"/>
      <c r="BD287" s="153" t="n"/>
      <c r="BE287" s="153" t="n"/>
      <c r="BF287" s="153" t="n"/>
      <c r="BG287" s="153" t="n"/>
      <c r="BH287" s="153" t="n"/>
      <c r="BI287" s="153" t="n"/>
      <c r="BJ287" s="153" t="n"/>
      <c r="BK287" s="153" t="n"/>
      <c r="BL287" s="153" t="n"/>
      <c r="BM287" s="153" t="n"/>
      <c r="BN287" s="153" t="n"/>
      <c r="BO287" s="153" t="n"/>
      <c r="BP287" s="153" t="n"/>
      <c r="BQ287" s="153" t="n"/>
      <c r="BR287" s="153" t="n"/>
      <c r="BS287" s="153" t="n"/>
      <c r="BT287" s="153" t="n"/>
      <c r="BU287" s="153" t="n"/>
      <c r="BV287" s="153" t="n"/>
      <c r="BW287" s="153" t="n"/>
      <c r="BX287" s="153" t="n"/>
      <c r="BY287" s="153" t="n"/>
      <c r="BZ287" s="153" t="n"/>
      <c r="CA287" s="152" t="n"/>
      <c r="CB287" s="152" t="n"/>
      <c r="CC287" s="152" t="n"/>
      <c r="CD287" s="152" t="n"/>
      <c r="CE287" s="152" t="n"/>
      <c r="CF287" s="152" t="n"/>
      <c r="CG287" s="525" t="n"/>
      <c r="CH287" s="525" t="n"/>
      <c r="CI287" s="525" t="n"/>
      <c r="CJ287" s="525" t="n"/>
      <c r="CK287" s="525" t="n"/>
      <c r="CL287" s="525" t="n"/>
      <c r="CM287" s="525" t="n"/>
      <c r="CN287" s="525" t="n"/>
      <c r="CO287" s="525" t="n"/>
      <c r="CP287" s="152" t="n"/>
      <c r="CQ287" s="152" t="n"/>
      <c r="CR287" s="152" t="n"/>
      <c r="CS287" s="152" t="n"/>
      <c r="CT287" s="152" t="n"/>
      <c r="CU287" s="152" t="n"/>
      <c r="CV287" s="152" t="n"/>
      <c r="CW287" s="152" t="n"/>
      <c r="CX287" s="152" t="n"/>
      <c r="CY287" s="152" t="n"/>
      <c r="CZ287" s="152" t="n"/>
      <c r="DA287" s="153" t="n"/>
      <c r="DB287" s="153" t="n"/>
      <c r="DC287" s="153" t="n"/>
      <c r="DD287" s="153" t="n"/>
      <c r="DE287" s="153" t="n"/>
      <c r="DF287" s="153" t="n"/>
      <c r="DG287" s="153" t="n"/>
      <c r="DH287" s="153" t="n"/>
      <c r="DI287" s="153" t="n"/>
      <c r="DJ287" s="153" t="n"/>
      <c r="DK287" s="153" t="n"/>
      <c r="DL287" s="153" t="n"/>
      <c r="DM287" s="153" t="n"/>
      <c r="DN287" s="153" t="n"/>
      <c r="DO287" s="153" t="n"/>
      <c r="DP287" s="153" t="n"/>
      <c r="DQ287" s="153" t="n"/>
      <c r="DR287" s="153" t="n"/>
      <c r="DS287" s="153" t="n"/>
      <c r="DT287" s="153" t="n"/>
      <c r="DU287" s="153" t="n"/>
      <c r="DV287" s="153" t="n"/>
      <c r="DW287" s="153" t="n"/>
      <c r="DX287" s="153" t="n"/>
      <c r="DY287" s="153" t="n"/>
      <c r="DZ287" s="153" t="n"/>
    </row>
    <row customHeight="1" ht="19.5" r="288" s="817">
      <c r="A288" s="828" t="n"/>
      <c r="B288" s="241" t="inlineStr">
        <is>
          <t>ESTABLECIMIENTOS EDUCACIÓN</t>
        </is>
      </c>
      <c r="C288" s="114">
        <f>SUM(D288:J288)</f>
        <v/>
      </c>
      <c r="D288" s="682" t="n"/>
      <c r="E288" s="683" t="n"/>
      <c r="F288" s="683" t="n"/>
      <c r="G288" s="683" t="n"/>
      <c r="H288" s="683" t="n"/>
      <c r="I288" s="737" t="n"/>
      <c r="J288" s="685" t="n"/>
      <c r="K288" s="686" t="n"/>
      <c r="L288" s="756" t="n"/>
      <c r="M288" s="153" t="n"/>
      <c r="N288" s="153" t="n"/>
      <c r="O288" s="153" t="n"/>
      <c r="P288" s="153" t="n"/>
      <c r="Q288" s="153" t="n"/>
      <c r="R288" s="153" t="n"/>
      <c r="S288" s="153" t="n"/>
      <c r="T288" s="153" t="n"/>
      <c r="U288" s="153" t="n"/>
      <c r="V288" s="153" t="n"/>
      <c r="W288" s="153" t="n"/>
      <c r="X288" s="153" t="n"/>
      <c r="Y288" s="153" t="n"/>
      <c r="Z288" s="153" t="n"/>
      <c r="AA288" s="153" t="n"/>
      <c r="AB288" s="153" t="n"/>
      <c r="AC288" s="153" t="n"/>
      <c r="AD288" s="153" t="n"/>
      <c r="AE288" s="153" t="n"/>
      <c r="AF288" s="153" t="n"/>
      <c r="AG288" s="153" t="n"/>
      <c r="AH288" s="153" t="n"/>
      <c r="AI288" s="153" t="n"/>
      <c r="AJ288" s="153" t="n"/>
      <c r="AK288" s="153" t="n"/>
      <c r="AL288" s="153" t="n"/>
      <c r="AM288" s="153" t="n"/>
      <c r="AN288" s="153" t="n"/>
      <c r="AO288" s="153" t="n"/>
      <c r="AP288" s="153" t="n"/>
      <c r="AQ288" s="153" t="n"/>
      <c r="AR288" s="153" t="n"/>
      <c r="AS288" s="153" t="n"/>
      <c r="AT288" s="153" t="n"/>
      <c r="AU288" s="153" t="n"/>
      <c r="AV288" s="153" t="n"/>
      <c r="AW288" s="153" t="n"/>
      <c r="AX288" s="153" t="n"/>
      <c r="AY288" s="153" t="n"/>
      <c r="AZ288" s="153" t="n"/>
      <c r="BA288" s="153" t="n"/>
      <c r="BB288" s="153" t="n"/>
      <c r="BC288" s="153" t="n"/>
      <c r="BD288" s="153" t="n"/>
      <c r="BE288" s="153" t="n"/>
      <c r="BF288" s="153" t="n"/>
      <c r="BG288" s="153" t="n"/>
      <c r="BH288" s="153" t="n"/>
      <c r="BI288" s="153" t="n"/>
      <c r="BJ288" s="153" t="n"/>
      <c r="BK288" s="153" t="n"/>
      <c r="BL288" s="153" t="n"/>
      <c r="BM288" s="153" t="n"/>
      <c r="BN288" s="153" t="n"/>
      <c r="BO288" s="153" t="n"/>
      <c r="BP288" s="153" t="n"/>
      <c r="BQ288" s="153" t="n"/>
      <c r="BR288" s="153" t="n"/>
      <c r="BS288" s="153" t="n"/>
      <c r="BT288" s="153" t="n"/>
      <c r="BU288" s="153" t="n"/>
      <c r="BV288" s="153" t="n"/>
      <c r="BW288" s="153" t="n"/>
      <c r="BX288" s="153" t="n"/>
      <c r="BY288" s="153" t="n"/>
      <c r="BZ288" s="153" t="n"/>
      <c r="CA288" s="152" t="n"/>
      <c r="CB288" s="152" t="n"/>
      <c r="CC288" s="152" t="n"/>
      <c r="CD288" s="152" t="n"/>
      <c r="CE288" s="152" t="n"/>
      <c r="CF288" s="152" t="n"/>
      <c r="CG288" s="525" t="n"/>
      <c r="CH288" s="525" t="n"/>
      <c r="CI288" s="525" t="n"/>
      <c r="CJ288" s="525" t="n"/>
      <c r="CK288" s="525" t="n"/>
      <c r="CL288" s="525" t="n"/>
      <c r="CM288" s="525" t="n"/>
      <c r="CN288" s="525" t="n"/>
      <c r="CO288" s="525" t="n"/>
      <c r="CP288" s="152" t="n"/>
      <c r="CQ288" s="152" t="n"/>
      <c r="CR288" s="152" t="n"/>
      <c r="CS288" s="152" t="n"/>
      <c r="CT288" s="152" t="n"/>
      <c r="CU288" s="152" t="n"/>
      <c r="CV288" s="152" t="n"/>
      <c r="CW288" s="152" t="n"/>
      <c r="CX288" s="152" t="n"/>
      <c r="CY288" s="152" t="n"/>
      <c r="CZ288" s="152" t="n"/>
      <c r="DA288" s="153" t="n"/>
      <c r="DB288" s="153" t="n"/>
      <c r="DC288" s="153" t="n"/>
      <c r="DD288" s="153" t="n"/>
      <c r="DE288" s="153" t="n"/>
      <c r="DF288" s="153" t="n"/>
      <c r="DG288" s="153" t="n"/>
      <c r="DH288" s="153" t="n"/>
      <c r="DI288" s="153" t="n"/>
      <c r="DJ288" s="153" t="n"/>
      <c r="DK288" s="153" t="n"/>
      <c r="DL288" s="153" t="n"/>
      <c r="DM288" s="153" t="n"/>
      <c r="DN288" s="153" t="n"/>
      <c r="DO288" s="153" t="n"/>
      <c r="DP288" s="153" t="n"/>
      <c r="DQ288" s="153" t="n"/>
      <c r="DR288" s="153" t="n"/>
      <c r="DS288" s="153" t="n"/>
      <c r="DT288" s="153" t="n"/>
      <c r="DU288" s="153" t="n"/>
      <c r="DV288" s="153" t="n"/>
      <c r="DW288" s="153" t="n"/>
      <c r="DX288" s="153" t="n"/>
      <c r="DY288" s="153" t="n"/>
      <c r="DZ288" s="153" t="n"/>
    </row>
    <row customHeight="1" ht="19.5" r="289" s="817">
      <c r="A289" s="841" t="inlineStr">
        <is>
          <t>REUNIONES DE PLANIFICACIÓN PARTICIPATIVA</t>
        </is>
      </c>
      <c r="B289" s="225" t="inlineStr">
        <is>
          <t>COMUNAS, COMUNIDADES.</t>
        </is>
      </c>
      <c r="C289" s="41">
        <f>SUM(D289:J289)</f>
        <v/>
      </c>
      <c r="D289" s="44" t="n"/>
      <c r="E289" s="45" t="n"/>
      <c r="F289" s="45" t="n"/>
      <c r="G289" s="45" t="n"/>
      <c r="H289" s="45" t="n"/>
      <c r="I289" s="610" t="n"/>
      <c r="J289" s="249" t="n"/>
      <c r="K289" s="48" t="n"/>
      <c r="L289" s="107" t="n"/>
      <c r="M289" s="153" t="n"/>
      <c r="N289" s="153" t="n"/>
      <c r="O289" s="153" t="n"/>
      <c r="P289" s="153" t="n"/>
      <c r="Q289" s="153" t="n"/>
      <c r="R289" s="153" t="n"/>
      <c r="S289" s="153" t="n"/>
      <c r="T289" s="153" t="n"/>
      <c r="U289" s="153" t="n"/>
      <c r="V289" s="153" t="n"/>
      <c r="W289" s="153" t="n"/>
      <c r="X289" s="153" t="n"/>
      <c r="Y289" s="153" t="n"/>
      <c r="Z289" s="153" t="n"/>
      <c r="AA289" s="153" t="n"/>
      <c r="AB289" s="153" t="n"/>
      <c r="AC289" s="153" t="n"/>
      <c r="AD289" s="153" t="n"/>
      <c r="AE289" s="153" t="n"/>
      <c r="AF289" s="153" t="n"/>
      <c r="AG289" s="153" t="n"/>
      <c r="AH289" s="153" t="n"/>
      <c r="AI289" s="153" t="n"/>
      <c r="AJ289" s="153" t="n"/>
      <c r="AK289" s="153" t="n"/>
      <c r="AL289" s="153" t="n"/>
      <c r="AM289" s="153" t="n"/>
      <c r="AN289" s="153" t="n"/>
      <c r="AO289" s="153" t="n"/>
      <c r="AP289" s="153" t="n"/>
      <c r="AQ289" s="153" t="n"/>
      <c r="AR289" s="153" t="n"/>
      <c r="AS289" s="153" t="n"/>
      <c r="AT289" s="153" t="n"/>
      <c r="AU289" s="153" t="n"/>
      <c r="AV289" s="153" t="n"/>
      <c r="AW289" s="153" t="n"/>
      <c r="AX289" s="153" t="n"/>
      <c r="AY289" s="153" t="n"/>
      <c r="AZ289" s="153" t="n"/>
      <c r="BA289" s="153" t="n"/>
      <c r="BB289" s="153" t="n"/>
      <c r="BC289" s="153" t="n"/>
      <c r="BD289" s="153" t="n"/>
      <c r="BE289" s="153" t="n"/>
      <c r="BF289" s="153" t="n"/>
      <c r="BG289" s="153" t="n"/>
      <c r="BH289" s="153" t="n"/>
      <c r="BI289" s="153" t="n"/>
      <c r="BJ289" s="153" t="n"/>
      <c r="BK289" s="153" t="n"/>
      <c r="BL289" s="153" t="n"/>
      <c r="BM289" s="153" t="n"/>
      <c r="BN289" s="153" t="n"/>
      <c r="BO289" s="153" t="n"/>
      <c r="BP289" s="153" t="n"/>
      <c r="BQ289" s="153" t="n"/>
      <c r="BR289" s="153" t="n"/>
      <c r="BS289" s="153" t="n"/>
      <c r="BT289" s="153" t="n"/>
      <c r="BU289" s="153" t="n"/>
      <c r="BV289" s="153" t="n"/>
      <c r="BW289" s="153" t="n"/>
      <c r="BX289" s="153" t="n"/>
      <c r="BY289" s="153" t="n"/>
      <c r="BZ289" s="153" t="n"/>
      <c r="CA289" s="152" t="n"/>
      <c r="CB289" s="152" t="n"/>
      <c r="CC289" s="152" t="n"/>
      <c r="CD289" s="152" t="n"/>
      <c r="CE289" s="152" t="n"/>
      <c r="CF289" s="152" t="n"/>
      <c r="CG289" s="525" t="n"/>
      <c r="CH289" s="525" t="n"/>
      <c r="CI289" s="525" t="n"/>
      <c r="CJ289" s="525" t="n"/>
      <c r="CK289" s="525" t="n"/>
      <c r="CL289" s="525" t="n"/>
      <c r="CM289" s="525" t="n"/>
      <c r="CN289" s="525" t="n"/>
      <c r="CO289" s="525" t="n"/>
      <c r="CP289" s="152" t="n"/>
      <c r="CQ289" s="152" t="n"/>
      <c r="CR289" s="152" t="n"/>
      <c r="CS289" s="152" t="n"/>
      <c r="CT289" s="152" t="n"/>
      <c r="CU289" s="152" t="n"/>
      <c r="CV289" s="152" t="n"/>
      <c r="CW289" s="152" t="n"/>
      <c r="CX289" s="152" t="n"/>
      <c r="CY289" s="152" t="n"/>
      <c r="CZ289" s="152" t="n"/>
      <c r="DA289" s="153" t="n"/>
      <c r="DB289" s="153" t="n"/>
      <c r="DC289" s="153" t="n"/>
      <c r="DD289" s="153" t="n"/>
      <c r="DE289" s="153" t="n"/>
      <c r="DF289" s="153" t="n"/>
      <c r="DG289" s="153" t="n"/>
      <c r="DH289" s="153" t="n"/>
      <c r="DI289" s="153" t="n"/>
      <c r="DJ289" s="153" t="n"/>
      <c r="DK289" s="153" t="n"/>
      <c r="DL289" s="153" t="n"/>
      <c r="DM289" s="153" t="n"/>
      <c r="DN289" s="153" t="n"/>
      <c r="DO289" s="153" t="n"/>
      <c r="DP289" s="153" t="n"/>
      <c r="DQ289" s="153" t="n"/>
      <c r="DR289" s="153" t="n"/>
      <c r="DS289" s="153" t="n"/>
      <c r="DT289" s="153" t="n"/>
      <c r="DU289" s="153" t="n"/>
      <c r="DV289" s="153" t="n"/>
      <c r="DW289" s="153" t="n"/>
      <c r="DX289" s="153" t="n"/>
      <c r="DY289" s="153" t="n"/>
      <c r="DZ289" s="153" t="n"/>
    </row>
    <row customHeight="1" ht="19.5" r="290" s="817">
      <c r="A290" s="831" t="n"/>
      <c r="B290" s="237" t="inlineStr">
        <is>
          <t>LUGARES DE TRABAJO</t>
        </is>
      </c>
      <c r="C290" s="55">
        <f>SUM(D290:J290)</f>
        <v/>
      </c>
      <c r="D290" s="56" t="n"/>
      <c r="E290" s="58" t="n"/>
      <c r="F290" s="58" t="n"/>
      <c r="G290" s="58" t="n"/>
      <c r="H290" s="58" t="n"/>
      <c r="I290" s="347" t="n"/>
      <c r="J290" s="235" t="n"/>
      <c r="K290" s="111" t="n"/>
      <c r="L290" s="113" t="n"/>
      <c r="M290" s="153" t="n"/>
      <c r="N290" s="153" t="n"/>
      <c r="O290" s="153" t="n"/>
      <c r="P290" s="153" t="n"/>
      <c r="Q290" s="153" t="n"/>
      <c r="R290" s="153" t="n"/>
      <c r="S290" s="153" t="n"/>
      <c r="T290" s="153" t="n"/>
      <c r="U290" s="153" t="n"/>
      <c r="V290" s="153" t="n"/>
      <c r="W290" s="153" t="n"/>
      <c r="X290" s="153" t="n"/>
      <c r="Y290" s="153" t="n"/>
      <c r="Z290" s="153" t="n"/>
      <c r="AA290" s="153" t="n"/>
      <c r="AB290" s="153" t="n"/>
      <c r="AC290" s="153" t="n"/>
      <c r="AD290" s="153" t="n"/>
      <c r="AE290" s="153" t="n"/>
      <c r="AF290" s="153" t="n"/>
      <c r="AG290" s="153" t="n"/>
      <c r="AH290" s="153" t="n"/>
      <c r="AI290" s="153" t="n"/>
      <c r="AJ290" s="153" t="n"/>
      <c r="AK290" s="153" t="n"/>
      <c r="AL290" s="153" t="n"/>
      <c r="AM290" s="153" t="n"/>
      <c r="AN290" s="153" t="n"/>
      <c r="AO290" s="153" t="n"/>
      <c r="AP290" s="153" t="n"/>
      <c r="AQ290" s="153" t="n"/>
      <c r="AR290" s="153" t="n"/>
      <c r="AS290" s="153" t="n"/>
      <c r="AT290" s="153" t="n"/>
      <c r="AU290" s="153" t="n"/>
      <c r="AV290" s="153" t="n"/>
      <c r="AW290" s="153" t="n"/>
      <c r="AX290" s="153" t="n"/>
      <c r="AY290" s="153" t="n"/>
      <c r="AZ290" s="153" t="n"/>
      <c r="BA290" s="153" t="n"/>
      <c r="BB290" s="153" t="n"/>
      <c r="BC290" s="153" t="n"/>
      <c r="BD290" s="153" t="n"/>
      <c r="BE290" s="153" t="n"/>
      <c r="BF290" s="153" t="n"/>
      <c r="BG290" s="153" t="n"/>
      <c r="BH290" s="153" t="n"/>
      <c r="BI290" s="153" t="n"/>
      <c r="BJ290" s="153" t="n"/>
      <c r="BK290" s="153" t="n"/>
      <c r="BL290" s="153" t="n"/>
      <c r="BM290" s="153" t="n"/>
      <c r="BN290" s="153" t="n"/>
      <c r="BO290" s="153" t="n"/>
      <c r="BP290" s="153" t="n"/>
      <c r="BQ290" s="153" t="n"/>
      <c r="BR290" s="153" t="n"/>
      <c r="BS290" s="153" t="n"/>
      <c r="BT290" s="153" t="n"/>
      <c r="BU290" s="153" t="n"/>
      <c r="BV290" s="153" t="n"/>
      <c r="BW290" s="153" t="n"/>
      <c r="BX290" s="153" t="n"/>
      <c r="BY290" s="153" t="n"/>
      <c r="BZ290" s="153" t="n"/>
      <c r="CA290" s="152" t="n"/>
      <c r="CB290" s="152" t="n"/>
      <c r="CC290" s="152" t="n"/>
      <c r="CD290" s="152" t="n"/>
      <c r="CE290" s="152" t="n"/>
      <c r="CF290" s="152" t="n"/>
      <c r="CG290" s="525" t="n"/>
      <c r="CH290" s="525" t="n"/>
      <c r="CI290" s="525" t="n"/>
      <c r="CJ290" s="525" t="n"/>
      <c r="CK290" s="525" t="n"/>
      <c r="CL290" s="525" t="n"/>
      <c r="CM290" s="525" t="n"/>
      <c r="CN290" s="525" t="n"/>
      <c r="CO290" s="525" t="n"/>
      <c r="CP290" s="152" t="n"/>
      <c r="CQ290" s="152" t="n"/>
      <c r="CR290" s="152" t="n"/>
      <c r="CS290" s="152" t="n"/>
      <c r="CT290" s="152" t="n"/>
      <c r="CU290" s="152" t="n"/>
      <c r="CV290" s="152" t="n"/>
      <c r="CW290" s="152" t="n"/>
      <c r="CX290" s="152" t="n"/>
      <c r="CY290" s="152" t="n"/>
      <c r="CZ290" s="152" t="n"/>
      <c r="DA290" s="153" t="n"/>
      <c r="DB290" s="153" t="n"/>
      <c r="DC290" s="153" t="n"/>
      <c r="DD290" s="153" t="n"/>
      <c r="DE290" s="153" t="n"/>
      <c r="DF290" s="153" t="n"/>
      <c r="DG290" s="153" t="n"/>
      <c r="DH290" s="153" t="n"/>
      <c r="DI290" s="153" t="n"/>
      <c r="DJ290" s="153" t="n"/>
      <c r="DK290" s="153" t="n"/>
      <c r="DL290" s="153" t="n"/>
      <c r="DM290" s="153" t="n"/>
      <c r="DN290" s="153" t="n"/>
      <c r="DO290" s="153" t="n"/>
      <c r="DP290" s="153" t="n"/>
      <c r="DQ290" s="153" t="n"/>
      <c r="DR290" s="153" t="n"/>
      <c r="DS290" s="153" t="n"/>
      <c r="DT290" s="153" t="n"/>
      <c r="DU290" s="153" t="n"/>
      <c r="DV290" s="153" t="n"/>
      <c r="DW290" s="153" t="n"/>
      <c r="DX290" s="153" t="n"/>
      <c r="DY290" s="153" t="n"/>
      <c r="DZ290" s="153" t="n"/>
    </row>
    <row customHeight="1" ht="19.5" r="291" s="817">
      <c r="A291" s="828" t="n"/>
      <c r="B291" s="241" t="inlineStr">
        <is>
          <t>ESTABLECIMIENTOS EDUCACIÓN</t>
        </is>
      </c>
      <c r="C291" s="114">
        <f>SUM(D291:J291)</f>
        <v/>
      </c>
      <c r="D291" s="120" t="n"/>
      <c r="E291" s="624" t="n"/>
      <c r="F291" s="624" t="n"/>
      <c r="G291" s="624" t="n"/>
      <c r="H291" s="624" t="n"/>
      <c r="I291" s="629" t="n"/>
      <c r="J291" s="246" t="n"/>
      <c r="K291" s="118" t="n"/>
      <c r="L291" s="121" t="n"/>
      <c r="M291" s="153" t="n"/>
      <c r="N291" s="153" t="n"/>
      <c r="O291" s="153" t="n"/>
      <c r="P291" s="153" t="n"/>
      <c r="Q291" s="153" t="n"/>
      <c r="R291" s="153" t="n"/>
      <c r="S291" s="153" t="n"/>
      <c r="T291" s="153" t="n"/>
      <c r="U291" s="153" t="n"/>
      <c r="V291" s="153" t="n"/>
      <c r="W291" s="153" t="n"/>
      <c r="X291" s="153" t="n"/>
      <c r="Y291" s="153" t="n"/>
      <c r="Z291" s="153" t="n"/>
      <c r="AA291" s="153" t="n"/>
      <c r="AB291" s="153" t="n"/>
      <c r="AC291" s="153" t="n"/>
      <c r="AD291" s="153" t="n"/>
      <c r="AE291" s="153" t="n"/>
      <c r="AF291" s="153" t="n"/>
      <c r="AG291" s="153" t="n"/>
      <c r="AH291" s="153" t="n"/>
      <c r="AI291" s="153" t="n"/>
      <c r="AJ291" s="153" t="n"/>
      <c r="AK291" s="153" t="n"/>
      <c r="AL291" s="153" t="n"/>
      <c r="AM291" s="153" t="n"/>
      <c r="AN291" s="153" t="n"/>
      <c r="AO291" s="153" t="n"/>
      <c r="AP291" s="153" t="n"/>
      <c r="AQ291" s="153" t="n"/>
      <c r="AR291" s="153" t="n"/>
      <c r="AS291" s="153" t="n"/>
      <c r="AT291" s="153" t="n"/>
      <c r="AU291" s="153" t="n"/>
      <c r="AV291" s="153" t="n"/>
      <c r="AW291" s="153" t="n"/>
      <c r="AX291" s="153" t="n"/>
      <c r="AY291" s="153" t="n"/>
      <c r="AZ291" s="153" t="n"/>
      <c r="BA291" s="153" t="n"/>
      <c r="BB291" s="153" t="n"/>
      <c r="BC291" s="153" t="n"/>
      <c r="BD291" s="153" t="n"/>
      <c r="BE291" s="153" t="n"/>
      <c r="BF291" s="153" t="n"/>
      <c r="BG291" s="153" t="n"/>
      <c r="BH291" s="153" t="n"/>
      <c r="BI291" s="153" t="n"/>
      <c r="BJ291" s="153" t="n"/>
      <c r="BK291" s="153" t="n"/>
      <c r="BL291" s="153" t="n"/>
      <c r="BM291" s="153" t="n"/>
      <c r="BN291" s="153" t="n"/>
      <c r="BO291" s="153" t="n"/>
      <c r="BP291" s="153" t="n"/>
      <c r="BQ291" s="153" t="n"/>
      <c r="BR291" s="153" t="n"/>
      <c r="BS291" s="153" t="n"/>
      <c r="BT291" s="153" t="n"/>
      <c r="BU291" s="153" t="n"/>
      <c r="BV291" s="153" t="n"/>
      <c r="BW291" s="153" t="n"/>
      <c r="BX291" s="153" t="n"/>
      <c r="BY291" s="153" t="n"/>
      <c r="BZ291" s="153" t="n"/>
      <c r="CA291" s="152" t="n"/>
      <c r="CB291" s="152" t="n"/>
      <c r="CC291" s="152" t="n"/>
      <c r="CD291" s="152" t="n"/>
      <c r="CE291" s="152" t="n"/>
      <c r="CF291" s="152" t="n"/>
      <c r="CG291" s="525" t="n"/>
      <c r="CH291" s="525" t="n"/>
      <c r="CI291" s="525" t="n"/>
      <c r="CJ291" s="525" t="n"/>
      <c r="CK291" s="525" t="n"/>
      <c r="CL291" s="525" t="n"/>
      <c r="CM291" s="525" t="n"/>
      <c r="CN291" s="525" t="n"/>
      <c r="CO291" s="525" t="n"/>
      <c r="CP291" s="152" t="n"/>
      <c r="CQ291" s="152" t="n"/>
      <c r="CR291" s="152" t="n"/>
      <c r="CS291" s="152" t="n"/>
      <c r="CT291" s="152" t="n"/>
      <c r="CU291" s="152" t="n"/>
      <c r="CV291" s="152" t="n"/>
      <c r="CW291" s="152" t="n"/>
      <c r="CX291" s="152" t="n"/>
      <c r="CY291" s="152" t="n"/>
      <c r="CZ291" s="152" t="n"/>
      <c r="DA291" s="153" t="n"/>
      <c r="DB291" s="153" t="n"/>
      <c r="DC291" s="153" t="n"/>
      <c r="DD291" s="153" t="n"/>
      <c r="DE291" s="153" t="n"/>
      <c r="DF291" s="153" t="n"/>
      <c r="DG291" s="153" t="n"/>
      <c r="DH291" s="153" t="n"/>
      <c r="DI291" s="153" t="n"/>
      <c r="DJ291" s="153" t="n"/>
      <c r="DK291" s="153" t="n"/>
      <c r="DL291" s="153" t="n"/>
      <c r="DM291" s="153" t="n"/>
      <c r="DN291" s="153" t="n"/>
      <c r="DO291" s="153" t="n"/>
      <c r="DP291" s="153" t="n"/>
      <c r="DQ291" s="153" t="n"/>
      <c r="DR291" s="153" t="n"/>
      <c r="DS291" s="153" t="n"/>
      <c r="DT291" s="153" t="n"/>
      <c r="DU291" s="153" t="n"/>
      <c r="DV291" s="153" t="n"/>
      <c r="DW291" s="153" t="n"/>
      <c r="DX291" s="153" t="n"/>
      <c r="DY291" s="153" t="n"/>
      <c r="DZ291" s="153" t="n"/>
    </row>
    <row customHeight="1" ht="19.5" r="292" s="817">
      <c r="A292" s="841" t="inlineStr">
        <is>
          <t xml:space="preserve">
JORNADAS Y  
SEMINARIOS</t>
        </is>
      </c>
      <c r="B292" s="225" t="inlineStr">
        <is>
          <t>COMUNAS, COMUNIDADES.</t>
        </is>
      </c>
      <c r="C292" s="41">
        <f>SUM(D292:J292)</f>
        <v/>
      </c>
      <c r="D292" s="44" t="n"/>
      <c r="E292" s="45" t="n"/>
      <c r="F292" s="45" t="n"/>
      <c r="G292" s="45" t="n"/>
      <c r="H292" s="45" t="n"/>
      <c r="I292" s="610" t="n"/>
      <c r="J292" s="249" t="n"/>
      <c r="K292" s="48" t="n"/>
      <c r="L292" s="107" t="n"/>
      <c r="M292" s="153" t="n"/>
      <c r="N292" s="153" t="n"/>
      <c r="O292" s="153" t="n"/>
      <c r="P292" s="153" t="n"/>
      <c r="Q292" s="153" t="n"/>
      <c r="R292" s="153" t="n"/>
      <c r="S292" s="153" t="n"/>
      <c r="T292" s="153" t="n"/>
      <c r="U292" s="153" t="n"/>
      <c r="V292" s="153" t="n"/>
      <c r="W292" s="153" t="n"/>
      <c r="X292" s="153" t="n"/>
      <c r="Y292" s="153" t="n"/>
      <c r="Z292" s="153" t="n"/>
      <c r="AA292" s="153" t="n"/>
      <c r="AB292" s="153" t="n"/>
      <c r="AC292" s="153" t="n"/>
      <c r="AD292" s="153" t="n"/>
      <c r="AE292" s="153" t="n"/>
      <c r="AF292" s="153" t="n"/>
      <c r="AG292" s="153" t="n"/>
      <c r="AH292" s="153" t="n"/>
      <c r="AI292" s="153" t="n"/>
      <c r="AJ292" s="153" t="n"/>
      <c r="AK292" s="153" t="n"/>
      <c r="AL292" s="153" t="n"/>
      <c r="AM292" s="153" t="n"/>
      <c r="AN292" s="153" t="n"/>
      <c r="AO292" s="153" t="n"/>
      <c r="AP292" s="153" t="n"/>
      <c r="AQ292" s="153" t="n"/>
      <c r="AR292" s="153" t="n"/>
      <c r="AS292" s="153" t="n"/>
      <c r="AT292" s="153" t="n"/>
      <c r="AU292" s="153" t="n"/>
      <c r="AV292" s="153" t="n"/>
      <c r="AW292" s="153" t="n"/>
      <c r="AX292" s="153" t="n"/>
      <c r="AY292" s="153" t="n"/>
      <c r="AZ292" s="153" t="n"/>
      <c r="BA292" s="153" t="n"/>
      <c r="BB292" s="153" t="n"/>
      <c r="BC292" s="153" t="n"/>
      <c r="BD292" s="153" t="n"/>
      <c r="BE292" s="153" t="n"/>
      <c r="BF292" s="153" t="n"/>
      <c r="BG292" s="153" t="n"/>
      <c r="BH292" s="153" t="n"/>
      <c r="BI292" s="153" t="n"/>
      <c r="BJ292" s="153" t="n"/>
      <c r="BK292" s="153" t="n"/>
      <c r="BL292" s="153" t="n"/>
      <c r="BM292" s="153" t="n"/>
      <c r="BN292" s="153" t="n"/>
      <c r="BO292" s="153" t="n"/>
      <c r="BP292" s="153" t="n"/>
      <c r="BQ292" s="153" t="n"/>
      <c r="BR292" s="153" t="n"/>
      <c r="BS292" s="153" t="n"/>
      <c r="BT292" s="153" t="n"/>
      <c r="BU292" s="153" t="n"/>
      <c r="BV292" s="153" t="n"/>
      <c r="BW292" s="153" t="n"/>
      <c r="BX292" s="153" t="n"/>
      <c r="BY292" s="153" t="n"/>
      <c r="BZ292" s="153" t="n"/>
      <c r="CA292" s="152" t="n"/>
      <c r="CB292" s="152" t="n"/>
      <c r="CC292" s="152" t="n"/>
      <c r="CD292" s="152" t="n"/>
      <c r="CE292" s="152" t="n"/>
      <c r="CF292" s="152" t="n"/>
      <c r="CG292" s="525" t="n"/>
      <c r="CH292" s="525" t="n"/>
      <c r="CI292" s="525" t="n"/>
      <c r="CJ292" s="525" t="n"/>
      <c r="CK292" s="525" t="n"/>
      <c r="CL292" s="525" t="n"/>
      <c r="CM292" s="525" t="n"/>
      <c r="CN292" s="525" t="n"/>
      <c r="CO292" s="525" t="n"/>
      <c r="CP292" s="152" t="n"/>
      <c r="CQ292" s="152" t="n"/>
      <c r="CR292" s="152" t="n"/>
      <c r="CS292" s="152" t="n"/>
      <c r="CT292" s="152" t="n"/>
      <c r="CU292" s="152" t="n"/>
      <c r="CV292" s="152" t="n"/>
      <c r="CW292" s="152" t="n"/>
      <c r="CX292" s="152" t="n"/>
      <c r="CY292" s="152" t="n"/>
      <c r="CZ292" s="152" t="n"/>
      <c r="DA292" s="153" t="n"/>
      <c r="DB292" s="153" t="n"/>
      <c r="DC292" s="153" t="n"/>
      <c r="DD292" s="153" t="n"/>
      <c r="DE292" s="153" t="n"/>
      <c r="DF292" s="153" t="n"/>
      <c r="DG292" s="153" t="n"/>
      <c r="DH292" s="153" t="n"/>
      <c r="DI292" s="153" t="n"/>
      <c r="DJ292" s="153" t="n"/>
      <c r="DK292" s="153" t="n"/>
      <c r="DL292" s="153" t="n"/>
      <c r="DM292" s="153" t="n"/>
      <c r="DN292" s="153" t="n"/>
      <c r="DO292" s="153" t="n"/>
      <c r="DP292" s="153" t="n"/>
      <c r="DQ292" s="153" t="n"/>
      <c r="DR292" s="153" t="n"/>
      <c r="DS292" s="153" t="n"/>
      <c r="DT292" s="153" t="n"/>
      <c r="DU292" s="153" t="n"/>
      <c r="DV292" s="153" t="n"/>
      <c r="DW292" s="153" t="n"/>
      <c r="DX292" s="153" t="n"/>
      <c r="DY292" s="153" t="n"/>
      <c r="DZ292" s="153" t="n"/>
    </row>
    <row customHeight="1" ht="19.5" r="293" s="817">
      <c r="A293" s="831" t="n"/>
      <c r="B293" s="237" t="inlineStr">
        <is>
          <t>LUGARES DE TRABAJO</t>
        </is>
      </c>
      <c r="C293" s="55">
        <f>SUM(D293:J293)</f>
        <v/>
      </c>
      <c r="D293" s="56" t="n"/>
      <c r="E293" s="58" t="n"/>
      <c r="F293" s="58" t="n"/>
      <c r="G293" s="58" t="n"/>
      <c r="H293" s="58" t="n"/>
      <c r="I293" s="347" t="n"/>
      <c r="J293" s="235" t="n"/>
      <c r="K293" s="111" t="n"/>
      <c r="L293" s="113" t="n"/>
      <c r="M293" s="153" t="n"/>
      <c r="N293" s="153" t="n"/>
      <c r="O293" s="153" t="n"/>
      <c r="P293" s="153" t="n"/>
      <c r="Q293" s="153" t="n"/>
      <c r="R293" s="153" t="n"/>
      <c r="S293" s="153" t="n"/>
      <c r="T293" s="153" t="n"/>
      <c r="U293" s="153" t="n"/>
      <c r="V293" s="153" t="n"/>
      <c r="W293" s="153" t="n"/>
      <c r="X293" s="153" t="n"/>
      <c r="Y293" s="153" t="n"/>
      <c r="Z293" s="153" t="n"/>
      <c r="AA293" s="153" t="n"/>
      <c r="AB293" s="153" t="n"/>
      <c r="AC293" s="153" t="n"/>
      <c r="AD293" s="153" t="n"/>
      <c r="AE293" s="153" t="n"/>
      <c r="AF293" s="153" t="n"/>
      <c r="AG293" s="153" t="n"/>
      <c r="AH293" s="153" t="n"/>
      <c r="AI293" s="153" t="n"/>
      <c r="AJ293" s="153" t="n"/>
      <c r="AK293" s="153" t="n"/>
      <c r="AL293" s="153" t="n"/>
      <c r="AM293" s="153" t="n"/>
      <c r="AN293" s="153" t="n"/>
      <c r="AO293" s="153" t="n"/>
      <c r="AP293" s="153" t="n"/>
      <c r="AQ293" s="153" t="n"/>
      <c r="AR293" s="153" t="n"/>
      <c r="AS293" s="153" t="n"/>
      <c r="AT293" s="153" t="n"/>
      <c r="AU293" s="153" t="n"/>
      <c r="AV293" s="153" t="n"/>
      <c r="AW293" s="153" t="n"/>
      <c r="AX293" s="153" t="n"/>
      <c r="AY293" s="153" t="n"/>
      <c r="AZ293" s="153" t="n"/>
      <c r="BA293" s="153" t="n"/>
      <c r="BB293" s="153" t="n"/>
      <c r="BC293" s="153" t="n"/>
      <c r="BD293" s="153" t="n"/>
      <c r="BE293" s="153" t="n"/>
      <c r="BF293" s="153" t="n"/>
      <c r="BG293" s="153" t="n"/>
      <c r="BH293" s="153" t="n"/>
      <c r="BI293" s="153" t="n"/>
      <c r="BJ293" s="153" t="n"/>
      <c r="BK293" s="153" t="n"/>
      <c r="BL293" s="153" t="n"/>
      <c r="BM293" s="153" t="n"/>
      <c r="BN293" s="153" t="n"/>
      <c r="BO293" s="153" t="n"/>
      <c r="BP293" s="153" t="n"/>
      <c r="BQ293" s="153" t="n"/>
      <c r="BR293" s="153" t="n"/>
      <c r="BS293" s="153" t="n"/>
      <c r="BT293" s="153" t="n"/>
      <c r="BU293" s="153" t="n"/>
      <c r="BV293" s="153" t="n"/>
      <c r="BW293" s="153" t="n"/>
      <c r="BX293" s="153" t="n"/>
      <c r="BY293" s="153" t="n"/>
      <c r="BZ293" s="153" t="n"/>
      <c r="CA293" s="152" t="n"/>
      <c r="CB293" s="152" t="n"/>
      <c r="CC293" s="152" t="n"/>
      <c r="CD293" s="152" t="n"/>
      <c r="CE293" s="152" t="n"/>
      <c r="CF293" s="152" t="n"/>
      <c r="CG293" s="525" t="n"/>
      <c r="CH293" s="525" t="n"/>
      <c r="CI293" s="525" t="n"/>
      <c r="CJ293" s="525" t="n"/>
      <c r="CK293" s="525" t="n"/>
      <c r="CL293" s="525" t="n"/>
      <c r="CM293" s="525" t="n"/>
      <c r="CN293" s="525" t="n"/>
      <c r="CO293" s="525" t="n"/>
      <c r="CP293" s="152" t="n"/>
      <c r="CQ293" s="152" t="n"/>
      <c r="CR293" s="152" t="n"/>
      <c r="CS293" s="152" t="n"/>
      <c r="CT293" s="152" t="n"/>
      <c r="CU293" s="152" t="n"/>
      <c r="CV293" s="152" t="n"/>
      <c r="CW293" s="152" t="n"/>
      <c r="CX293" s="152" t="n"/>
      <c r="CY293" s="152" t="n"/>
      <c r="CZ293" s="152" t="n"/>
      <c r="DA293" s="153" t="n"/>
      <c r="DB293" s="153" t="n"/>
      <c r="DC293" s="153" t="n"/>
      <c r="DD293" s="153" t="n"/>
      <c r="DE293" s="153" t="n"/>
      <c r="DF293" s="153" t="n"/>
      <c r="DG293" s="153" t="n"/>
      <c r="DH293" s="153" t="n"/>
      <c r="DI293" s="153" t="n"/>
      <c r="DJ293" s="153" t="n"/>
      <c r="DK293" s="153" t="n"/>
      <c r="DL293" s="153" t="n"/>
      <c r="DM293" s="153" t="n"/>
      <c r="DN293" s="153" t="n"/>
      <c r="DO293" s="153" t="n"/>
      <c r="DP293" s="153" t="n"/>
      <c r="DQ293" s="153" t="n"/>
      <c r="DR293" s="153" t="n"/>
      <c r="DS293" s="153" t="n"/>
      <c r="DT293" s="153" t="n"/>
      <c r="DU293" s="153" t="n"/>
      <c r="DV293" s="153" t="n"/>
      <c r="DW293" s="153" t="n"/>
      <c r="DX293" s="153" t="n"/>
      <c r="DY293" s="153" t="n"/>
      <c r="DZ293" s="153" t="n"/>
    </row>
    <row customHeight="1" ht="19.5" r="294" s="817">
      <c r="A294" s="828" t="n"/>
      <c r="B294" s="241" t="inlineStr">
        <is>
          <t>ESTABLECIMIENTOS EDUCACIÓN</t>
        </is>
      </c>
      <c r="C294" s="114">
        <f>SUM(D294:J294)</f>
        <v/>
      </c>
      <c r="D294" s="120" t="n"/>
      <c r="E294" s="624" t="n"/>
      <c r="F294" s="624" t="n"/>
      <c r="G294" s="624" t="n"/>
      <c r="H294" s="624" t="n"/>
      <c r="I294" s="629" t="n"/>
      <c r="J294" s="246" t="n"/>
      <c r="K294" s="118" t="n"/>
      <c r="L294" s="121" t="n"/>
      <c r="M294" s="153" t="n"/>
      <c r="N294" s="153" t="n"/>
      <c r="O294" s="153" t="n"/>
      <c r="P294" s="153" t="n"/>
      <c r="Q294" s="153" t="n"/>
      <c r="R294" s="153" t="n"/>
      <c r="S294" s="153" t="n"/>
      <c r="T294" s="153" t="n"/>
      <c r="U294" s="153" t="n"/>
      <c r="V294" s="153" t="n"/>
      <c r="W294" s="153" t="n"/>
      <c r="X294" s="153" t="n"/>
      <c r="Y294" s="153" t="n"/>
      <c r="Z294" s="153" t="n"/>
      <c r="AA294" s="153" t="n"/>
      <c r="AB294" s="153" t="n"/>
      <c r="AC294" s="153" t="n"/>
      <c r="AD294" s="153" t="n"/>
      <c r="AE294" s="153" t="n"/>
      <c r="AF294" s="153" t="n"/>
      <c r="AG294" s="153" t="n"/>
      <c r="AH294" s="153" t="n"/>
      <c r="AI294" s="153" t="n"/>
      <c r="AJ294" s="153" t="n"/>
      <c r="AK294" s="153" t="n"/>
      <c r="AL294" s="153" t="n"/>
      <c r="AM294" s="153" t="n"/>
      <c r="AN294" s="153" t="n"/>
      <c r="AO294" s="153" t="n"/>
      <c r="AP294" s="153" t="n"/>
      <c r="AQ294" s="153" t="n"/>
      <c r="AR294" s="153" t="n"/>
      <c r="AS294" s="153" t="n"/>
      <c r="AT294" s="153" t="n"/>
      <c r="AU294" s="153" t="n"/>
      <c r="AV294" s="153" t="n"/>
      <c r="AW294" s="153" t="n"/>
      <c r="AX294" s="153" t="n"/>
      <c r="AY294" s="153" t="n"/>
      <c r="AZ294" s="153" t="n"/>
      <c r="BA294" s="153" t="n"/>
      <c r="BB294" s="153" t="n"/>
      <c r="BC294" s="153" t="n"/>
      <c r="BD294" s="153" t="n"/>
      <c r="BE294" s="153" t="n"/>
      <c r="BF294" s="153" t="n"/>
      <c r="BG294" s="153" t="n"/>
      <c r="BH294" s="153" t="n"/>
      <c r="BI294" s="153" t="n"/>
      <c r="BJ294" s="153" t="n"/>
      <c r="BK294" s="153" t="n"/>
      <c r="BL294" s="153" t="n"/>
      <c r="BM294" s="153" t="n"/>
      <c r="BN294" s="153" t="n"/>
      <c r="BO294" s="153" t="n"/>
      <c r="BP294" s="153" t="n"/>
      <c r="BQ294" s="153" t="n"/>
      <c r="BR294" s="153" t="n"/>
      <c r="BS294" s="153" t="n"/>
      <c r="BT294" s="153" t="n"/>
      <c r="BU294" s="153" t="n"/>
      <c r="BV294" s="153" t="n"/>
      <c r="BW294" s="153" t="n"/>
      <c r="BX294" s="153" t="n"/>
      <c r="BY294" s="153" t="n"/>
      <c r="BZ294" s="153" t="n"/>
      <c r="CA294" s="152" t="n"/>
      <c r="CB294" s="152" t="n"/>
      <c r="CC294" s="152" t="n"/>
      <c r="CD294" s="152" t="n"/>
      <c r="CE294" s="152" t="n"/>
      <c r="CF294" s="152" t="n"/>
      <c r="CG294" s="525" t="n"/>
      <c r="CH294" s="525" t="n"/>
      <c r="CI294" s="525" t="n"/>
      <c r="CJ294" s="525" t="n"/>
      <c r="CK294" s="525" t="n"/>
      <c r="CL294" s="525" t="n"/>
      <c r="CM294" s="525" t="n"/>
      <c r="CN294" s="525" t="n"/>
      <c r="CO294" s="525" t="n"/>
      <c r="CP294" s="152" t="n"/>
      <c r="CQ294" s="152" t="n"/>
      <c r="CR294" s="152" t="n"/>
      <c r="CS294" s="152" t="n"/>
      <c r="CT294" s="152" t="n"/>
      <c r="CU294" s="152" t="n"/>
      <c r="CV294" s="152" t="n"/>
      <c r="CW294" s="152" t="n"/>
      <c r="CX294" s="152" t="n"/>
      <c r="CY294" s="152" t="n"/>
      <c r="CZ294" s="152" t="n"/>
      <c r="DA294" s="153" t="n"/>
      <c r="DB294" s="153" t="n"/>
      <c r="DC294" s="153" t="n"/>
      <c r="DD294" s="153" t="n"/>
      <c r="DE294" s="153" t="n"/>
      <c r="DF294" s="153" t="n"/>
      <c r="DG294" s="153" t="n"/>
      <c r="DH294" s="153" t="n"/>
      <c r="DI294" s="153" t="n"/>
      <c r="DJ294" s="153" t="n"/>
      <c r="DK294" s="153" t="n"/>
      <c r="DL294" s="153" t="n"/>
      <c r="DM294" s="153" t="n"/>
      <c r="DN294" s="153" t="n"/>
      <c r="DO294" s="153" t="n"/>
      <c r="DP294" s="153" t="n"/>
      <c r="DQ294" s="153" t="n"/>
      <c r="DR294" s="153" t="n"/>
      <c r="DS294" s="153" t="n"/>
      <c r="DT294" s="153" t="n"/>
      <c r="DU294" s="153" t="n"/>
      <c r="DV294" s="153" t="n"/>
      <c r="DW294" s="153" t="n"/>
      <c r="DX294" s="153" t="n"/>
      <c r="DY294" s="153" t="n"/>
      <c r="DZ294" s="153" t="n"/>
    </row>
    <row customHeight="1" ht="19.5" r="295" s="817">
      <c r="A295" s="841" t="inlineStr">
        <is>
          <t xml:space="preserve">EDUCACIÓN GRUPAL </t>
        </is>
      </c>
      <c r="B295" s="225" t="inlineStr">
        <is>
          <t>COMUNAS, COMUNIDADES.</t>
        </is>
      </c>
      <c r="C295" s="41">
        <f>SUM(D295:J295)</f>
        <v/>
      </c>
      <c r="D295" s="44" t="n"/>
      <c r="E295" s="45" t="n"/>
      <c r="F295" s="45" t="n"/>
      <c r="G295" s="45" t="n"/>
      <c r="H295" s="45" t="n"/>
      <c r="I295" s="610" t="n"/>
      <c r="J295" s="249" t="n"/>
      <c r="K295" s="48" t="n"/>
      <c r="L295" s="107" t="n"/>
      <c r="M295" s="153" t="n"/>
      <c r="N295" s="153" t="n"/>
      <c r="O295" s="153" t="n"/>
      <c r="P295" s="153" t="n"/>
      <c r="Q295" s="153" t="n"/>
      <c r="R295" s="153" t="n"/>
      <c r="S295" s="153" t="n"/>
      <c r="T295" s="153" t="n"/>
      <c r="U295" s="153" t="n"/>
      <c r="V295" s="153" t="n"/>
      <c r="W295" s="153" t="n"/>
      <c r="X295" s="153" t="n"/>
      <c r="Y295" s="153" t="n"/>
      <c r="Z295" s="153" t="n"/>
      <c r="AA295" s="153" t="n"/>
      <c r="AB295" s="153" t="n"/>
      <c r="AC295" s="153" t="n"/>
      <c r="AD295" s="153" t="n"/>
      <c r="AE295" s="153" t="n"/>
      <c r="AF295" s="153" t="n"/>
      <c r="AG295" s="153" t="n"/>
      <c r="AH295" s="153" t="n"/>
      <c r="AI295" s="153" t="n"/>
      <c r="AJ295" s="153" t="n"/>
      <c r="AK295" s="153" t="n"/>
      <c r="AL295" s="153" t="n"/>
      <c r="AM295" s="153" t="n"/>
      <c r="AN295" s="153" t="n"/>
      <c r="AO295" s="153" t="n"/>
      <c r="AP295" s="153" t="n"/>
      <c r="AQ295" s="153" t="n"/>
      <c r="AR295" s="153" t="n"/>
      <c r="AS295" s="153" t="n"/>
      <c r="AT295" s="153" t="n"/>
      <c r="AU295" s="153" t="n"/>
      <c r="AV295" s="153" t="n"/>
      <c r="AW295" s="153" t="n"/>
      <c r="AX295" s="153" t="n"/>
      <c r="AY295" s="153" t="n"/>
      <c r="AZ295" s="153" t="n"/>
      <c r="BA295" s="153" t="n"/>
      <c r="BB295" s="153" t="n"/>
      <c r="BC295" s="153" t="n"/>
      <c r="BD295" s="153" t="n"/>
      <c r="BE295" s="153" t="n"/>
      <c r="BF295" s="153" t="n"/>
      <c r="BG295" s="153" t="n"/>
      <c r="BH295" s="153" t="n"/>
      <c r="BI295" s="153" t="n"/>
      <c r="BJ295" s="153" t="n"/>
      <c r="BK295" s="153" t="n"/>
      <c r="BL295" s="153" t="n"/>
      <c r="BM295" s="153" t="n"/>
      <c r="BN295" s="153" t="n"/>
      <c r="BO295" s="153" t="n"/>
      <c r="BP295" s="153" t="n"/>
      <c r="BQ295" s="153" t="n"/>
      <c r="BR295" s="153" t="n"/>
      <c r="BS295" s="153" t="n"/>
      <c r="BT295" s="153" t="n"/>
      <c r="BU295" s="153" t="n"/>
      <c r="BV295" s="153" t="n"/>
      <c r="BW295" s="153" t="n"/>
      <c r="BX295" s="153" t="n"/>
      <c r="BY295" s="153" t="n"/>
      <c r="BZ295" s="153" t="n"/>
      <c r="CA295" s="152" t="n"/>
      <c r="CB295" s="152" t="n"/>
      <c r="CC295" s="152" t="n"/>
      <c r="CD295" s="152" t="n"/>
      <c r="CE295" s="152" t="n"/>
      <c r="CF295" s="152" t="n"/>
      <c r="CG295" s="525" t="n"/>
      <c r="CH295" s="525" t="n"/>
      <c r="CI295" s="525" t="n"/>
      <c r="CJ295" s="525" t="n"/>
      <c r="CK295" s="525" t="n"/>
      <c r="CL295" s="525" t="n"/>
      <c r="CM295" s="525" t="n"/>
      <c r="CN295" s="525" t="n"/>
      <c r="CO295" s="525" t="n"/>
      <c r="CP295" s="152" t="n"/>
      <c r="CQ295" s="152" t="n"/>
      <c r="CR295" s="152" t="n"/>
      <c r="CS295" s="152" t="n"/>
      <c r="CT295" s="152" t="n"/>
      <c r="CU295" s="152" t="n"/>
      <c r="CV295" s="152" t="n"/>
      <c r="CW295" s="152" t="n"/>
      <c r="CX295" s="152" t="n"/>
      <c r="CY295" s="152" t="n"/>
      <c r="CZ295" s="152" t="n"/>
      <c r="DA295" s="153" t="n"/>
      <c r="DB295" s="153" t="n"/>
      <c r="DC295" s="153" t="n"/>
      <c r="DD295" s="153" t="n"/>
      <c r="DE295" s="153" t="n"/>
      <c r="DF295" s="153" t="n"/>
      <c r="DG295" s="153" t="n"/>
      <c r="DH295" s="153" t="n"/>
      <c r="DI295" s="153" t="n"/>
      <c r="DJ295" s="153" t="n"/>
      <c r="DK295" s="153" t="n"/>
      <c r="DL295" s="153" t="n"/>
      <c r="DM295" s="153" t="n"/>
      <c r="DN295" s="153" t="n"/>
      <c r="DO295" s="153" t="n"/>
      <c r="DP295" s="153" t="n"/>
      <c r="DQ295" s="153" t="n"/>
      <c r="DR295" s="153" t="n"/>
      <c r="DS295" s="153" t="n"/>
      <c r="DT295" s="153" t="n"/>
      <c r="DU295" s="153" t="n"/>
      <c r="DV295" s="153" t="n"/>
      <c r="DW295" s="153" t="n"/>
      <c r="DX295" s="153" t="n"/>
      <c r="DY295" s="153" t="n"/>
      <c r="DZ295" s="153" t="n"/>
    </row>
    <row customHeight="1" ht="19.5" r="296" s="817">
      <c r="A296" s="831" t="n"/>
      <c r="B296" s="237" t="inlineStr">
        <is>
          <t>LUGARES DE TRABAJO</t>
        </is>
      </c>
      <c r="C296" s="55">
        <f>SUM(D296:J296)</f>
        <v/>
      </c>
      <c r="D296" s="56" t="n"/>
      <c r="E296" s="58" t="n"/>
      <c r="F296" s="58" t="n"/>
      <c r="G296" s="58" t="n"/>
      <c r="H296" s="58" t="n"/>
      <c r="I296" s="347" t="n"/>
      <c r="J296" s="235" t="n"/>
      <c r="K296" s="111" t="n"/>
      <c r="L296" s="113" t="n"/>
      <c r="M296" s="153" t="n"/>
      <c r="N296" s="153" t="n"/>
      <c r="O296" s="153" t="n"/>
      <c r="P296" s="153" t="n"/>
      <c r="Q296" s="153" t="n"/>
      <c r="R296" s="153" t="n"/>
      <c r="S296" s="153" t="n"/>
      <c r="T296" s="153" t="n"/>
      <c r="U296" s="153" t="n"/>
      <c r="V296" s="153" t="n"/>
      <c r="W296" s="153" t="n"/>
      <c r="X296" s="153" t="n"/>
      <c r="Y296" s="153" t="n"/>
      <c r="Z296" s="153" t="n"/>
      <c r="AA296" s="153" t="n"/>
      <c r="AB296" s="153" t="n"/>
      <c r="AC296" s="153" t="n"/>
      <c r="AD296" s="153" t="n"/>
      <c r="AE296" s="153" t="n"/>
      <c r="AF296" s="153" t="n"/>
      <c r="AG296" s="153" t="n"/>
      <c r="AH296" s="153" t="n"/>
      <c r="AI296" s="153" t="n"/>
      <c r="AJ296" s="153" t="n"/>
      <c r="AK296" s="153" t="n"/>
      <c r="AL296" s="153" t="n"/>
      <c r="AM296" s="153" t="n"/>
      <c r="AN296" s="153" t="n"/>
      <c r="AO296" s="153" t="n"/>
      <c r="AP296" s="153" t="n"/>
      <c r="AQ296" s="153" t="n"/>
      <c r="AR296" s="153" t="n"/>
      <c r="AS296" s="153" t="n"/>
      <c r="AT296" s="153" t="n"/>
      <c r="AU296" s="153" t="n"/>
      <c r="AV296" s="153" t="n"/>
      <c r="AW296" s="153" t="n"/>
      <c r="AX296" s="153" t="n"/>
      <c r="AY296" s="153" t="n"/>
      <c r="AZ296" s="153" t="n"/>
      <c r="BA296" s="153" t="n"/>
      <c r="BB296" s="153" t="n"/>
      <c r="BC296" s="153" t="n"/>
      <c r="BD296" s="153" t="n"/>
      <c r="BE296" s="153" t="n"/>
      <c r="BF296" s="153" t="n"/>
      <c r="BG296" s="153" t="n"/>
      <c r="BH296" s="153" t="n"/>
      <c r="BI296" s="153" t="n"/>
      <c r="BJ296" s="153" t="n"/>
      <c r="BK296" s="153" t="n"/>
      <c r="BL296" s="153" t="n"/>
      <c r="BM296" s="153" t="n"/>
      <c r="BN296" s="153" t="n"/>
      <c r="BO296" s="153" t="n"/>
      <c r="BP296" s="153" t="n"/>
      <c r="BQ296" s="153" t="n"/>
      <c r="BR296" s="153" t="n"/>
      <c r="BS296" s="153" t="n"/>
      <c r="BT296" s="153" t="n"/>
      <c r="BU296" s="153" t="n"/>
      <c r="BV296" s="153" t="n"/>
      <c r="BW296" s="153" t="n"/>
      <c r="BX296" s="153" t="n"/>
      <c r="BY296" s="153" t="n"/>
      <c r="BZ296" s="153" t="n"/>
      <c r="CA296" s="152" t="n"/>
      <c r="CB296" s="152" t="n"/>
      <c r="CC296" s="152" t="n"/>
      <c r="CD296" s="152" t="n"/>
      <c r="CE296" s="152" t="n"/>
      <c r="CF296" s="152" t="n"/>
      <c r="CG296" s="525" t="n"/>
      <c r="CH296" s="525" t="n"/>
      <c r="CI296" s="525" t="n"/>
      <c r="CJ296" s="525" t="n"/>
      <c r="CK296" s="525" t="n"/>
      <c r="CL296" s="525" t="n"/>
      <c r="CM296" s="525" t="n"/>
      <c r="CN296" s="525" t="n"/>
      <c r="CO296" s="525" t="n"/>
      <c r="CP296" s="152" t="n"/>
      <c r="CQ296" s="152" t="n"/>
      <c r="CR296" s="152" t="n"/>
      <c r="CS296" s="152" t="n"/>
      <c r="CT296" s="152" t="n"/>
      <c r="CU296" s="152" t="n"/>
      <c r="CV296" s="152" t="n"/>
      <c r="CW296" s="152" t="n"/>
      <c r="CX296" s="152" t="n"/>
      <c r="CY296" s="152" t="n"/>
      <c r="CZ296" s="152" t="n"/>
      <c r="DA296" s="153" t="n"/>
      <c r="DB296" s="153" t="n"/>
      <c r="DC296" s="153" t="n"/>
      <c r="DD296" s="153" t="n"/>
      <c r="DE296" s="153" t="n"/>
      <c r="DF296" s="153" t="n"/>
      <c r="DG296" s="153" t="n"/>
      <c r="DH296" s="153" t="n"/>
      <c r="DI296" s="153" t="n"/>
      <c r="DJ296" s="153" t="n"/>
      <c r="DK296" s="153" t="n"/>
      <c r="DL296" s="153" t="n"/>
      <c r="DM296" s="153" t="n"/>
      <c r="DN296" s="153" t="n"/>
      <c r="DO296" s="153" t="n"/>
      <c r="DP296" s="153" t="n"/>
      <c r="DQ296" s="153" t="n"/>
      <c r="DR296" s="153" t="n"/>
      <c r="DS296" s="153" t="n"/>
      <c r="DT296" s="153" t="n"/>
      <c r="DU296" s="153" t="n"/>
      <c r="DV296" s="153" t="n"/>
      <c r="DW296" s="153" t="n"/>
      <c r="DX296" s="153" t="n"/>
      <c r="DY296" s="153" t="n"/>
      <c r="DZ296" s="153" t="n"/>
    </row>
    <row customHeight="1" ht="19.5" r="297" s="817">
      <c r="A297" s="828" t="n"/>
      <c r="B297" s="241" t="inlineStr">
        <is>
          <t>ESTABLECIMIENTOS EDUCACIÓN</t>
        </is>
      </c>
      <c r="C297" s="114">
        <f>SUM(D297:J297)</f>
        <v/>
      </c>
      <c r="D297" s="120" t="n"/>
      <c r="E297" s="624" t="n"/>
      <c r="F297" s="624" t="n"/>
      <c r="G297" s="624" t="n"/>
      <c r="H297" s="624" t="n"/>
      <c r="I297" s="629" t="n"/>
      <c r="J297" s="246" t="n"/>
      <c r="K297" s="118" t="n"/>
      <c r="L297" s="121" t="n"/>
      <c r="M297" s="153" t="n"/>
      <c r="N297" s="153" t="n"/>
      <c r="O297" s="153" t="n"/>
      <c r="P297" s="153" t="n"/>
      <c r="Q297" s="153" t="n"/>
      <c r="R297" s="153" t="n"/>
      <c r="S297" s="153" t="n"/>
      <c r="T297" s="153" t="n"/>
      <c r="U297" s="153" t="n"/>
      <c r="V297" s="153" t="n"/>
      <c r="W297" s="153" t="n"/>
      <c r="X297" s="153" t="n"/>
      <c r="Y297" s="153" t="n"/>
      <c r="Z297" s="153" t="n"/>
      <c r="AA297" s="153" t="n"/>
      <c r="AB297" s="153" t="n"/>
      <c r="AC297" s="153" t="n"/>
      <c r="AD297" s="153" t="n"/>
      <c r="AE297" s="153" t="n"/>
      <c r="AF297" s="153" t="n"/>
      <c r="AG297" s="153" t="n"/>
      <c r="AH297" s="153" t="n"/>
      <c r="AI297" s="153" t="n"/>
      <c r="AJ297" s="153" t="n"/>
      <c r="AK297" s="153" t="n"/>
      <c r="AL297" s="153" t="n"/>
      <c r="AM297" s="153" t="n"/>
      <c r="AN297" s="153" t="n"/>
      <c r="AO297" s="153" t="n"/>
      <c r="AP297" s="153" t="n"/>
      <c r="AQ297" s="153" t="n"/>
      <c r="AR297" s="153" t="n"/>
      <c r="AS297" s="153" t="n"/>
      <c r="AT297" s="153" t="n"/>
      <c r="AU297" s="153" t="n"/>
      <c r="AV297" s="153" t="n"/>
      <c r="AW297" s="153" t="n"/>
      <c r="AX297" s="153" t="n"/>
      <c r="AY297" s="153" t="n"/>
      <c r="AZ297" s="153" t="n"/>
      <c r="BA297" s="153" t="n"/>
      <c r="BB297" s="153" t="n"/>
      <c r="BC297" s="153" t="n"/>
      <c r="BD297" s="153" t="n"/>
      <c r="BE297" s="153" t="n"/>
      <c r="BF297" s="153" t="n"/>
      <c r="BG297" s="153" t="n"/>
      <c r="BH297" s="153" t="n"/>
      <c r="BI297" s="153" t="n"/>
      <c r="BJ297" s="153" t="n"/>
      <c r="BK297" s="153" t="n"/>
      <c r="BL297" s="153" t="n"/>
      <c r="BM297" s="153" t="n"/>
      <c r="BN297" s="153" t="n"/>
      <c r="BO297" s="153" t="n"/>
      <c r="BP297" s="153" t="n"/>
      <c r="BQ297" s="153" t="n"/>
      <c r="BR297" s="153" t="n"/>
      <c r="BS297" s="153" t="n"/>
      <c r="BT297" s="153" t="n"/>
      <c r="BU297" s="153" t="n"/>
      <c r="BV297" s="153" t="n"/>
      <c r="BW297" s="153" t="n"/>
      <c r="BX297" s="153" t="n"/>
      <c r="BY297" s="153" t="n"/>
      <c r="BZ297" s="153" t="n"/>
      <c r="CA297" s="152" t="n"/>
      <c r="CB297" s="152" t="n"/>
      <c r="CC297" s="152" t="n"/>
      <c r="CD297" s="152" t="n"/>
      <c r="CE297" s="152" t="n"/>
      <c r="CF297" s="152" t="n"/>
      <c r="CG297" s="525" t="n"/>
      <c r="CH297" s="525" t="n"/>
      <c r="CI297" s="525" t="n"/>
      <c r="CJ297" s="525" t="n"/>
      <c r="CK297" s="525" t="n"/>
      <c r="CL297" s="525" t="n"/>
      <c r="CM297" s="525" t="n"/>
      <c r="CN297" s="525" t="n"/>
      <c r="CO297" s="525" t="n"/>
      <c r="CP297" s="152" t="n"/>
      <c r="CQ297" s="152" t="n"/>
      <c r="CR297" s="152" t="n"/>
      <c r="CS297" s="152" t="n"/>
      <c r="CT297" s="152" t="n"/>
      <c r="CU297" s="152" t="n"/>
      <c r="CV297" s="152" t="n"/>
      <c r="CW297" s="152" t="n"/>
      <c r="CX297" s="152" t="n"/>
      <c r="CY297" s="152" t="n"/>
      <c r="CZ297" s="152" t="n"/>
      <c r="DA297" s="153" t="n"/>
      <c r="DB297" s="153" t="n"/>
      <c r="DC297" s="153" t="n"/>
      <c r="DD297" s="153" t="n"/>
      <c r="DE297" s="153" t="n"/>
      <c r="DF297" s="153" t="n"/>
      <c r="DG297" s="153" t="n"/>
      <c r="DH297" s="153" t="n"/>
      <c r="DI297" s="153" t="n"/>
      <c r="DJ297" s="153" t="n"/>
      <c r="DK297" s="153" t="n"/>
      <c r="DL297" s="153" t="n"/>
      <c r="DM297" s="153" t="n"/>
      <c r="DN297" s="153" t="n"/>
      <c r="DO297" s="153" t="n"/>
      <c r="DP297" s="153" t="n"/>
      <c r="DQ297" s="153" t="n"/>
      <c r="DR297" s="153" t="n"/>
      <c r="DS297" s="153" t="n"/>
      <c r="DT297" s="153" t="n"/>
      <c r="DU297" s="153" t="n"/>
      <c r="DV297" s="153" t="n"/>
      <c r="DW297" s="153" t="n"/>
      <c r="DX297" s="153" t="n"/>
      <c r="DY297" s="153" t="n"/>
      <c r="DZ297" s="153" t="n"/>
    </row>
    <row customHeight="1" ht="19.5" r="298" s="817">
      <c r="A298" s="757" t="n"/>
      <c r="B298" s="758" t="n"/>
      <c r="C298" s="759" t="n"/>
      <c r="D298" s="363" t="n"/>
      <c r="E298" s="363" t="n"/>
      <c r="F298" s="363" t="n"/>
      <c r="G298" s="363" t="n"/>
      <c r="H298" s="363" t="n"/>
      <c r="I298" s="363" t="n"/>
      <c r="J298" s="363" t="n"/>
      <c r="K298" s="363" t="n"/>
      <c r="L298" s="417" t="n"/>
      <c r="M298" s="153" t="n"/>
      <c r="N298" s="153" t="n"/>
      <c r="O298" s="153" t="n"/>
      <c r="P298" s="153" t="n"/>
      <c r="Q298" s="153" t="n"/>
      <c r="R298" s="153" t="n"/>
      <c r="S298" s="153" t="n"/>
      <c r="T298" s="153" t="n"/>
      <c r="U298" s="153" t="n"/>
      <c r="V298" s="153" t="n"/>
      <c r="W298" s="153" t="n"/>
      <c r="X298" s="153" t="n"/>
      <c r="Y298" s="153" t="n"/>
      <c r="Z298" s="153" t="n"/>
      <c r="AA298" s="153" t="n"/>
      <c r="AB298" s="153" t="n"/>
      <c r="AC298" s="153" t="n"/>
      <c r="AD298" s="153" t="n"/>
      <c r="AE298" s="153" t="n"/>
      <c r="AF298" s="153" t="n"/>
      <c r="AG298" s="153" t="n"/>
      <c r="AH298" s="153" t="n"/>
      <c r="AI298" s="153" t="n"/>
      <c r="AJ298" s="153" t="n"/>
      <c r="AK298" s="153" t="n"/>
      <c r="AL298" s="153" t="n"/>
      <c r="AM298" s="153" t="n"/>
      <c r="AN298" s="153" t="n"/>
      <c r="AO298" s="153" t="n"/>
      <c r="AP298" s="153" t="n"/>
      <c r="AQ298" s="153" t="n"/>
      <c r="AR298" s="153" t="n"/>
      <c r="AS298" s="153" t="n"/>
      <c r="AT298" s="153" t="n"/>
      <c r="AU298" s="153" t="n"/>
      <c r="AV298" s="153" t="n"/>
      <c r="AW298" s="153" t="n"/>
      <c r="AX298" s="153" t="n"/>
      <c r="AY298" s="153" t="n"/>
      <c r="AZ298" s="153" t="n"/>
      <c r="BA298" s="153" t="n"/>
      <c r="BB298" s="153" t="n"/>
      <c r="BC298" s="153" t="n"/>
      <c r="BD298" s="153" t="n"/>
      <c r="BE298" s="153" t="n"/>
      <c r="BF298" s="153" t="n"/>
      <c r="BG298" s="153" t="n"/>
      <c r="BH298" s="153" t="n"/>
      <c r="BI298" s="153" t="n"/>
      <c r="BJ298" s="153" t="n"/>
      <c r="BK298" s="153" t="n"/>
      <c r="BL298" s="153" t="n"/>
      <c r="BM298" s="153" t="n"/>
      <c r="BN298" s="153" t="n"/>
      <c r="BO298" s="153" t="n"/>
      <c r="BP298" s="153" t="n"/>
      <c r="BQ298" s="153" t="n"/>
      <c r="BR298" s="153" t="n"/>
      <c r="BS298" s="153" t="n"/>
      <c r="BT298" s="153" t="n"/>
      <c r="BU298" s="153" t="n"/>
      <c r="BV298" s="153" t="n"/>
      <c r="BW298" s="153" t="n"/>
      <c r="BX298" s="153" t="n"/>
      <c r="BY298" s="153" t="n"/>
      <c r="BZ298" s="153" t="n"/>
      <c r="CA298" s="152" t="n"/>
      <c r="CB298" s="152" t="n"/>
      <c r="CC298" s="152" t="n"/>
      <c r="CD298" s="152" t="n"/>
      <c r="CE298" s="152" t="n"/>
      <c r="CF298" s="152" t="n"/>
      <c r="CG298" s="525" t="n"/>
      <c r="CH298" s="525" t="n"/>
      <c r="CI298" s="525" t="n"/>
      <c r="CJ298" s="525" t="n"/>
      <c r="CK298" s="525" t="n"/>
      <c r="CL298" s="525" t="n"/>
      <c r="CM298" s="525" t="n"/>
      <c r="CN298" s="525" t="n"/>
      <c r="CO298" s="525" t="n"/>
      <c r="CP298" s="152" t="n"/>
      <c r="CQ298" s="152" t="n"/>
      <c r="CR298" s="152" t="n"/>
      <c r="CS298" s="152" t="n"/>
      <c r="CT298" s="152" t="n"/>
      <c r="CU298" s="152" t="n"/>
      <c r="CV298" s="152" t="n"/>
      <c r="CW298" s="152" t="n"/>
      <c r="CX298" s="152" t="n"/>
      <c r="CY298" s="152" t="n"/>
      <c r="CZ298" s="152" t="n"/>
      <c r="DA298" s="153" t="n"/>
      <c r="DB298" s="153" t="n"/>
      <c r="DC298" s="153" t="n"/>
      <c r="DD298" s="153" t="n"/>
      <c r="DE298" s="153" t="n"/>
      <c r="DF298" s="153" t="n"/>
      <c r="DG298" s="153" t="n"/>
      <c r="DH298" s="153" t="n"/>
      <c r="DI298" s="153" t="n"/>
      <c r="DJ298" s="153" t="n"/>
      <c r="DK298" s="153" t="n"/>
      <c r="DL298" s="153" t="n"/>
      <c r="DM298" s="153" t="n"/>
      <c r="DN298" s="153" t="n"/>
      <c r="DO298" s="153" t="n"/>
      <c r="DP298" s="153" t="n"/>
      <c r="DQ298" s="153" t="n"/>
      <c r="DR298" s="153" t="n"/>
      <c r="DS298" s="153" t="n"/>
      <c r="DT298" s="153" t="n"/>
      <c r="DU298" s="153" t="n"/>
      <c r="DV298" s="153" t="n"/>
      <c r="DW298" s="153" t="n"/>
      <c r="DX298" s="153" t="n"/>
      <c r="DY298" s="153" t="n"/>
      <c r="DZ298" s="153" t="n"/>
    </row>
    <row customHeight="1" ht="19.5" r="299" s="817">
      <c r="A299" s="398" t="n"/>
      <c r="B299" s="367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45" t="n"/>
      <c r="N299" s="145" t="n"/>
      <c r="O299" s="145" t="n"/>
      <c r="P299" s="145" t="n"/>
      <c r="Q299" s="145" t="n"/>
      <c r="R299" s="145" t="n"/>
      <c r="S299" s="145" t="n"/>
      <c r="T299" s="145" t="n"/>
      <c r="U299" s="145" t="n"/>
      <c r="V299" s="145" t="n"/>
      <c r="W299" s="145" t="n"/>
      <c r="X299" s="145" t="n"/>
      <c r="Y299" s="145" t="n"/>
      <c r="Z299" s="145" t="n"/>
      <c r="AA299" s="145" t="n"/>
      <c r="AB299" s="145" t="n"/>
      <c r="AC299" s="145" t="n"/>
      <c r="AD299" s="145" t="n"/>
      <c r="AE299" s="145" t="n"/>
      <c r="AF299" s="145" t="n"/>
      <c r="AG299" s="145" t="n"/>
      <c r="AH299" s="145" t="n"/>
      <c r="AI299" s="145" t="n"/>
      <c r="AJ299" s="145" t="n"/>
      <c r="AK299" s="145" t="n"/>
      <c r="AL299" s="145" t="n"/>
      <c r="AM299" s="145" t="n"/>
      <c r="AN299" s="145" t="n"/>
      <c r="AO299" s="145" t="n"/>
      <c r="AP299" s="145" t="n"/>
      <c r="AQ299" s="145" t="n"/>
      <c r="AR299" s="145" t="n"/>
      <c r="AS299" s="145" t="n"/>
      <c r="AT299" s="145" t="n"/>
      <c r="AU299" s="145" t="n"/>
      <c r="AV299" s="145" t="n"/>
      <c r="AW299" s="145" t="n"/>
      <c r="AX299" s="145" t="n"/>
      <c r="AY299" s="145" t="n"/>
      <c r="AZ299" s="145" t="n"/>
      <c r="BA299" s="145" t="n"/>
      <c r="BB299" s="145" t="n"/>
      <c r="BC299" s="145" t="n"/>
      <c r="BD299" s="145" t="n"/>
      <c r="BE299" s="145" t="n"/>
      <c r="BF299" s="145" t="n"/>
      <c r="BG299" s="145" t="n"/>
      <c r="BH299" s="145" t="n"/>
      <c r="BI299" s="145" t="n"/>
      <c r="BJ299" s="145" t="n"/>
      <c r="BK299" s="145" t="n"/>
      <c r="BL299" s="145" t="n"/>
      <c r="BM299" s="145" t="n"/>
      <c r="BN299" s="145" t="n"/>
      <c r="BO299" s="145" t="n"/>
      <c r="BP299" s="145" t="n"/>
      <c r="BQ299" s="145" t="n"/>
      <c r="BR299" s="145" t="n"/>
      <c r="BS299" s="145" t="n"/>
      <c r="BT299" s="145" t="n"/>
      <c r="BU299" s="145" t="n"/>
      <c r="BV299" s="145" t="n"/>
      <c r="BW299" s="145" t="n"/>
      <c r="BX299" s="145" t="n"/>
      <c r="BY299" s="145" t="n"/>
      <c r="BZ299" s="145" t="n"/>
      <c r="CA299" s="145" t="n"/>
      <c r="CB299" s="145" t="n"/>
      <c r="CC299" s="145" t="n"/>
      <c r="CD299" s="145" t="n"/>
      <c r="CE299" s="145" t="n"/>
      <c r="CF299" s="145" t="n"/>
      <c r="CG299" s="145" t="n"/>
      <c r="CH299" s="145" t="n"/>
      <c r="CI299" s="145" t="n"/>
      <c r="CJ299" s="145" t="n"/>
      <c r="CK299" s="145" t="n"/>
      <c r="CL299" s="145" t="n"/>
      <c r="CM299" s="145" t="n"/>
      <c r="CN299" s="145" t="n"/>
      <c r="CO299" s="145" t="n"/>
      <c r="CP299" s="145" t="n"/>
      <c r="CQ299" s="145" t="n"/>
      <c r="CR299" s="145" t="n"/>
      <c r="CS299" s="145" t="n"/>
      <c r="CT299" s="145" t="n"/>
      <c r="CU299" s="145" t="n"/>
      <c r="CV299" s="145" t="n"/>
      <c r="CW299" s="145" t="n"/>
      <c r="CX299" s="145" t="n"/>
      <c r="CY299" s="145" t="n"/>
      <c r="CZ299" s="145" t="n"/>
      <c r="DA299" s="145" t="n"/>
      <c r="DB299" s="145" t="n"/>
      <c r="DC299" s="145" t="n"/>
      <c r="DD299" s="145" t="n"/>
      <c r="DE299" s="145" t="n"/>
      <c r="DF299" s="145" t="n"/>
      <c r="DG299" s="145" t="n"/>
      <c r="DH299" s="145" t="n"/>
      <c r="DI299" s="145" t="n"/>
      <c r="DJ299" s="145" t="n"/>
      <c r="DK299" s="145" t="n"/>
      <c r="DL299" s="145" t="n"/>
      <c r="DM299" s="145" t="n"/>
      <c r="DN299" s="145" t="n"/>
      <c r="DO299" s="145" t="n"/>
      <c r="DP299" s="145" t="n"/>
      <c r="DQ299" s="145" t="n"/>
      <c r="DR299" s="145" t="n"/>
      <c r="DS299" s="145" t="n"/>
      <c r="DT299" s="145" t="n"/>
      <c r="DU299" s="145" t="n"/>
      <c r="DV299" s="145" t="n"/>
      <c r="DW299" s="145" t="n"/>
      <c r="DX299" s="145" t="n"/>
      <c r="DY299" s="145" t="n"/>
      <c r="DZ299" s="145" t="n"/>
    </row>
    <row customHeight="1" ht="15.75" r="300" s="817">
      <c r="A300" s="517" t="inlineStr">
        <is>
          <t>SECCIÓN B.3: ACTIVIDADES DE GESTIÓN SEGÚN TIPO, POR ESPACIOS DE ACCIÓN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153" t="n"/>
      <c r="N300" s="153" t="n"/>
      <c r="O300" s="153" t="n"/>
      <c r="P300" s="153" t="n"/>
      <c r="Q300" s="153" t="n"/>
      <c r="R300" s="153" t="n"/>
      <c r="S300" s="153" t="n"/>
      <c r="T300" s="153" t="n"/>
      <c r="U300" s="153" t="n"/>
      <c r="V300" s="153" t="n"/>
      <c r="W300" s="153" t="n"/>
      <c r="X300" s="153" t="n"/>
      <c r="Y300" s="153" t="n"/>
      <c r="Z300" s="153" t="n"/>
      <c r="AA300" s="153" t="n"/>
      <c r="AB300" s="153" t="n"/>
      <c r="AC300" s="153" t="n"/>
      <c r="AD300" s="153" t="n"/>
      <c r="AE300" s="153" t="n"/>
      <c r="AF300" s="153" t="n"/>
      <c r="AG300" s="153" t="n"/>
      <c r="AH300" s="153" t="n"/>
      <c r="AI300" s="153" t="n"/>
      <c r="AJ300" s="153" t="n"/>
      <c r="AK300" s="153" t="n"/>
      <c r="AL300" s="153" t="n"/>
      <c r="AM300" s="153" t="n"/>
      <c r="AN300" s="153" t="n"/>
      <c r="AO300" s="153" t="n"/>
      <c r="AP300" s="153" t="n"/>
      <c r="AQ300" s="153" t="n"/>
      <c r="AR300" s="153" t="n"/>
      <c r="AS300" s="153" t="n"/>
      <c r="AT300" s="153" t="n"/>
      <c r="AU300" s="153" t="n"/>
      <c r="AV300" s="153" t="n"/>
      <c r="AW300" s="153" t="n"/>
      <c r="AX300" s="153" t="n"/>
      <c r="AY300" s="153" t="n"/>
      <c r="AZ300" s="153" t="n"/>
      <c r="BA300" s="153" t="n"/>
      <c r="BB300" s="153" t="n"/>
      <c r="BC300" s="153" t="n"/>
      <c r="BD300" s="153" t="n"/>
      <c r="BE300" s="153" t="n"/>
      <c r="BF300" s="153" t="n"/>
      <c r="BG300" s="153" t="n"/>
      <c r="BH300" s="153" t="n"/>
      <c r="BI300" s="153" t="n"/>
      <c r="BJ300" s="153" t="n"/>
      <c r="BK300" s="153" t="n"/>
      <c r="BL300" s="153" t="n"/>
      <c r="BM300" s="153" t="n"/>
      <c r="BN300" s="153" t="n"/>
      <c r="BO300" s="153" t="n"/>
      <c r="BP300" s="153" t="n"/>
      <c r="BQ300" s="153" t="n"/>
      <c r="BR300" s="153" t="n"/>
      <c r="BS300" s="153" t="n"/>
      <c r="BT300" s="153" t="n"/>
      <c r="BU300" s="153" t="n"/>
      <c r="BV300" s="153" t="n"/>
      <c r="BW300" s="153" t="n"/>
      <c r="BX300" s="153" t="n"/>
      <c r="BY300" s="153" t="n"/>
      <c r="BZ300" s="153" t="n"/>
      <c r="CA300" s="152" t="n"/>
      <c r="CB300" s="152" t="n"/>
      <c r="CC300" s="152" t="n"/>
      <c r="CD300" s="152" t="n"/>
      <c r="CE300" s="152" t="n"/>
      <c r="CF300" s="152" t="n"/>
      <c r="CG300" s="525" t="n"/>
      <c r="CH300" s="525" t="n"/>
      <c r="CI300" s="525" t="n"/>
      <c r="CJ300" s="525" t="n"/>
      <c r="CK300" s="525" t="n"/>
      <c r="CL300" s="525" t="n"/>
      <c r="CM300" s="525" t="n"/>
      <c r="CN300" s="525" t="n"/>
      <c r="CO300" s="525" t="n"/>
      <c r="CP300" s="152" t="n"/>
      <c r="CQ300" s="152" t="n"/>
      <c r="CR300" s="152" t="n"/>
      <c r="CS300" s="152" t="n"/>
      <c r="CT300" s="152" t="n"/>
      <c r="CU300" s="152" t="n"/>
      <c r="CV300" s="152" t="n"/>
      <c r="CW300" s="152" t="n"/>
      <c r="CX300" s="152" t="n"/>
      <c r="CY300" s="152" t="n"/>
      <c r="CZ300" s="152" t="n"/>
      <c r="DA300" s="153" t="n"/>
      <c r="DB300" s="153" t="n"/>
      <c r="DC300" s="153" t="n"/>
      <c r="DD300" s="153" t="n"/>
      <c r="DE300" s="153" t="n"/>
      <c r="DF300" s="153" t="n"/>
      <c r="DG300" s="153" t="n"/>
      <c r="DH300" s="153" t="n"/>
      <c r="DI300" s="153" t="n"/>
      <c r="DJ300" s="153" t="n"/>
      <c r="DK300" s="153" t="n"/>
      <c r="DL300" s="153" t="n"/>
      <c r="DM300" s="153" t="n"/>
      <c r="DN300" s="153" t="n"/>
      <c r="DO300" s="153" t="n"/>
      <c r="DP300" s="153" t="n"/>
      <c r="DQ300" s="153" t="n"/>
      <c r="DR300" s="153" t="n"/>
      <c r="DS300" s="153" t="n"/>
      <c r="DT300" s="153" t="n"/>
      <c r="DU300" s="153" t="n"/>
      <c r="DV300" s="153" t="n"/>
      <c r="DW300" s="153" t="n"/>
      <c r="DX300" s="153" t="n"/>
      <c r="DY300" s="153" t="n"/>
      <c r="DZ300" s="153" t="n"/>
    </row>
    <row customHeight="1" ht="50.25" r="301" s="817">
      <c r="A301" s="509" t="inlineStr">
        <is>
          <t>ESPACIOS DE ACCIÓN</t>
        </is>
      </c>
      <c r="B301" s="569" t="inlineStr">
        <is>
          <t>TOTAL ACTIVIDADES</t>
        </is>
      </c>
      <c r="C301" s="510" t="inlineStr">
        <is>
          <t xml:space="preserve">REUNIONES DE GESTIÓN </t>
        </is>
      </c>
      <c r="D301" s="512" t="inlineStr">
        <is>
          <t>REUNIONES  MASIVAS DE GESTIÓN</t>
        </is>
      </c>
      <c r="E301" s="512" t="inlineStr">
        <is>
          <t>ACCIONES DE COMUNICACIÓN Y DIFUSIÓN</t>
        </is>
      </c>
      <c r="F301" s="512" t="inlineStr">
        <is>
          <t>PREPARACIÓN ACTIVIDADES EDUCATIVAS</t>
        </is>
      </c>
      <c r="G301" s="512" t="inlineStr">
        <is>
          <t>ENTREVISTAS</t>
        </is>
      </c>
      <c r="H301" s="760" t="inlineStr">
        <is>
          <t>INVESTIGACIÓN Y CAPACITACIÓN DE RRHH</t>
        </is>
      </c>
      <c r="I301" s="638" t="n"/>
      <c r="J301" s="761" t="n"/>
      <c r="K301" s="761" t="n"/>
      <c r="L301" s="761" t="n"/>
      <c r="M301" s="153" t="n"/>
      <c r="N301" s="153" t="n"/>
      <c r="O301" s="153" t="n"/>
      <c r="P301" s="153" t="n"/>
      <c r="Q301" s="153" t="n"/>
      <c r="R301" s="153" t="n"/>
      <c r="S301" s="153" t="n"/>
      <c r="T301" s="153" t="n"/>
      <c r="U301" s="153" t="n"/>
      <c r="V301" s="153" t="n"/>
      <c r="W301" s="153" t="n"/>
      <c r="X301" s="153" t="n"/>
      <c r="Y301" s="153" t="n"/>
      <c r="Z301" s="153" t="n"/>
      <c r="AA301" s="153" t="n"/>
      <c r="AB301" s="153" t="n"/>
      <c r="AC301" s="153" t="n"/>
      <c r="AD301" s="153" t="n"/>
      <c r="AE301" s="153" t="n"/>
      <c r="AF301" s="153" t="n"/>
      <c r="AG301" s="153" t="n"/>
      <c r="AH301" s="153" t="n"/>
      <c r="AI301" s="153" t="n"/>
      <c r="AJ301" s="153" t="n"/>
      <c r="AK301" s="153" t="n"/>
      <c r="AL301" s="153" t="n"/>
      <c r="AM301" s="153" t="n"/>
      <c r="AN301" s="153" t="n"/>
      <c r="AO301" s="153" t="n"/>
      <c r="AP301" s="153" t="n"/>
      <c r="AQ301" s="153" t="n"/>
      <c r="AR301" s="153" t="n"/>
      <c r="AS301" s="153" t="n"/>
      <c r="AT301" s="153" t="n"/>
      <c r="AU301" s="153" t="n"/>
      <c r="AV301" s="153" t="n"/>
      <c r="AW301" s="153" t="n"/>
      <c r="AX301" s="153" t="n"/>
      <c r="AY301" s="153" t="n"/>
      <c r="AZ301" s="153" t="n"/>
      <c r="BA301" s="153" t="n"/>
      <c r="BB301" s="153" t="n"/>
      <c r="BC301" s="153" t="n"/>
      <c r="BD301" s="153" t="n"/>
      <c r="BE301" s="153" t="n"/>
      <c r="BF301" s="153" t="n"/>
      <c r="BG301" s="153" t="n"/>
      <c r="BH301" s="153" t="n"/>
      <c r="BI301" s="153" t="n"/>
      <c r="BJ301" s="153" t="n"/>
      <c r="BK301" s="153" t="n"/>
      <c r="BL301" s="153" t="n"/>
      <c r="BM301" s="153" t="n"/>
      <c r="BN301" s="153" t="n"/>
      <c r="BO301" s="153" t="n"/>
      <c r="BP301" s="153" t="n"/>
      <c r="BQ301" s="153" t="n"/>
      <c r="BR301" s="153" t="n"/>
      <c r="BS301" s="153" t="n"/>
      <c r="BT301" s="153" t="n"/>
      <c r="BU301" s="153" t="n"/>
      <c r="BV301" s="153" t="n"/>
      <c r="BW301" s="153" t="n"/>
      <c r="BX301" s="153" t="n"/>
      <c r="BY301" s="153" t="n"/>
      <c r="BZ301" s="153" t="n"/>
      <c r="CA301" s="152" t="n"/>
      <c r="CB301" s="152" t="n"/>
      <c r="CC301" s="152" t="n"/>
      <c r="CD301" s="152" t="n"/>
      <c r="CE301" s="152" t="n"/>
      <c r="CF301" s="152" t="n"/>
      <c r="CG301" s="525" t="n"/>
      <c r="CH301" s="525" t="n"/>
      <c r="CI301" s="525" t="n"/>
      <c r="CJ301" s="525" t="n"/>
      <c r="CK301" s="525" t="n"/>
      <c r="CL301" s="525" t="n"/>
      <c r="CM301" s="525" t="n"/>
      <c r="CN301" s="525" t="n"/>
      <c r="CO301" s="525" t="n"/>
      <c r="CP301" s="152" t="n"/>
      <c r="CQ301" s="152" t="n"/>
      <c r="CR301" s="152" t="n"/>
      <c r="CS301" s="152" t="n"/>
      <c r="CT301" s="152" t="n"/>
      <c r="CU301" s="152" t="n"/>
      <c r="CV301" s="152" t="n"/>
      <c r="CW301" s="152" t="n"/>
      <c r="CX301" s="152" t="n"/>
      <c r="CY301" s="152" t="n"/>
      <c r="CZ301" s="152" t="n"/>
      <c r="DA301" s="153" t="n"/>
      <c r="DB301" s="153" t="n"/>
      <c r="DC301" s="153" t="n"/>
      <c r="DD301" s="153" t="n"/>
      <c r="DE301" s="153" t="n"/>
      <c r="DF301" s="153" t="n"/>
      <c r="DG301" s="153" t="n"/>
      <c r="DH301" s="153" t="n"/>
      <c r="DI301" s="153" t="n"/>
      <c r="DJ301" s="153" t="n"/>
      <c r="DK301" s="153" t="n"/>
      <c r="DL301" s="153" t="n"/>
      <c r="DM301" s="153" t="n"/>
      <c r="DN301" s="153" t="n"/>
      <c r="DO301" s="153" t="n"/>
      <c r="DP301" s="153" t="n"/>
      <c r="DQ301" s="153" t="n"/>
      <c r="DR301" s="153" t="n"/>
      <c r="DS301" s="153" t="n"/>
      <c r="DT301" s="153" t="n"/>
      <c r="DU301" s="153" t="n"/>
      <c r="DV301" s="153" t="n"/>
      <c r="DW301" s="153" t="n"/>
      <c r="DX301" s="153" t="n"/>
      <c r="DY301" s="153" t="n"/>
      <c r="DZ301" s="153" t="n"/>
    </row>
    <row customHeight="1" ht="19.5" r="302" s="817">
      <c r="A302" s="762" t="inlineStr">
        <is>
          <t>COMUNAS, COMUNIDADES</t>
        </is>
      </c>
      <c r="B302" s="41">
        <f>SUM(C302:H302)</f>
        <v/>
      </c>
      <c r="C302" s="44" t="n"/>
      <c r="D302" s="45" t="n"/>
      <c r="E302" s="45" t="n"/>
      <c r="F302" s="45" t="n"/>
      <c r="G302" s="45" t="n"/>
      <c r="H302" s="289" t="n"/>
      <c r="I302" s="323" t="n"/>
      <c r="J302" s="323" t="n"/>
      <c r="K302" s="323" t="n"/>
      <c r="L302" s="323" t="n"/>
      <c r="M302" s="153" t="n"/>
      <c r="N302" s="153" t="n"/>
      <c r="O302" s="153" t="n"/>
      <c r="P302" s="153" t="n"/>
      <c r="Q302" s="153" t="n"/>
      <c r="R302" s="153" t="n"/>
      <c r="S302" s="153" t="n"/>
      <c r="T302" s="153" t="n"/>
      <c r="U302" s="153" t="n"/>
      <c r="V302" s="153" t="n"/>
      <c r="W302" s="153" t="n"/>
      <c r="X302" s="153" t="n"/>
      <c r="Y302" s="153" t="n"/>
      <c r="Z302" s="153" t="n"/>
      <c r="AA302" s="153" t="n"/>
      <c r="AB302" s="153" t="n"/>
      <c r="AC302" s="153" t="n"/>
      <c r="AD302" s="153" t="n"/>
      <c r="AE302" s="153" t="n"/>
      <c r="AF302" s="153" t="n"/>
      <c r="AG302" s="153" t="n"/>
      <c r="AH302" s="153" t="n"/>
      <c r="AI302" s="153" t="n"/>
      <c r="AJ302" s="153" t="n"/>
      <c r="AK302" s="153" t="n"/>
      <c r="AL302" s="153" t="n"/>
      <c r="AM302" s="153" t="n"/>
      <c r="AN302" s="153" t="n"/>
      <c r="AO302" s="153" t="n"/>
      <c r="AP302" s="153" t="n"/>
      <c r="AQ302" s="153" t="n"/>
      <c r="AR302" s="153" t="n"/>
      <c r="AS302" s="153" t="n"/>
      <c r="AT302" s="153" t="n"/>
      <c r="AU302" s="153" t="n"/>
      <c r="AV302" s="153" t="n"/>
      <c r="AW302" s="153" t="n"/>
      <c r="AX302" s="153" t="n"/>
      <c r="AY302" s="153" t="n"/>
      <c r="AZ302" s="153" t="n"/>
      <c r="BA302" s="153" t="n"/>
      <c r="BB302" s="153" t="n"/>
      <c r="BC302" s="153" t="n"/>
      <c r="BD302" s="153" t="n"/>
      <c r="BE302" s="153" t="n"/>
      <c r="BF302" s="153" t="n"/>
      <c r="BG302" s="153" t="n"/>
      <c r="BH302" s="153" t="n"/>
      <c r="BI302" s="153" t="n"/>
      <c r="BJ302" s="153" t="n"/>
      <c r="BK302" s="153" t="n"/>
      <c r="BL302" s="153" t="n"/>
      <c r="BM302" s="153" t="n"/>
      <c r="BN302" s="153" t="n"/>
      <c r="BO302" s="153" t="n"/>
      <c r="BP302" s="153" t="n"/>
      <c r="BQ302" s="153" t="n"/>
      <c r="BR302" s="153" t="n"/>
      <c r="BS302" s="153" t="n"/>
      <c r="BT302" s="153" t="n"/>
      <c r="BU302" s="153" t="n"/>
      <c r="BV302" s="153" t="n"/>
      <c r="BW302" s="153" t="n"/>
      <c r="BX302" s="153" t="n"/>
      <c r="BY302" s="153" t="n"/>
      <c r="BZ302" s="153" t="n"/>
      <c r="CA302" s="153" t="n"/>
      <c r="CB302" s="152" t="n"/>
      <c r="CC302" s="152" t="n"/>
      <c r="CD302" s="152" t="n"/>
      <c r="CE302" s="152" t="n"/>
      <c r="CF302" s="152" t="n"/>
      <c r="CG302" s="152" t="n"/>
      <c r="CH302" s="152" t="n"/>
      <c r="CI302" s="152" t="n"/>
      <c r="CJ302" s="152" t="n"/>
      <c r="CK302" s="152" t="n"/>
      <c r="CL302" s="152" t="n"/>
      <c r="CM302" s="152" t="n"/>
      <c r="CN302" s="152" t="n"/>
      <c r="CO302" s="152" t="n"/>
      <c r="CP302" s="152" t="n"/>
      <c r="CQ302" s="152" t="n"/>
      <c r="CR302" s="152" t="n"/>
      <c r="CS302" s="152" t="n"/>
      <c r="CT302" s="152" t="n"/>
      <c r="CU302" s="152" t="n"/>
      <c r="CV302" s="152" t="n"/>
      <c r="CW302" s="152" t="n"/>
      <c r="CX302" s="152" t="n"/>
      <c r="CY302" s="152" t="n"/>
      <c r="CZ302" s="152" t="n"/>
      <c r="DA302" s="153" t="n"/>
      <c r="DB302" s="153" t="n"/>
      <c r="DC302" s="153" t="n"/>
      <c r="DD302" s="153" t="n"/>
      <c r="DE302" s="153" t="n"/>
      <c r="DF302" s="153" t="n"/>
      <c r="DG302" s="153" t="n"/>
      <c r="DH302" s="153" t="n"/>
      <c r="DI302" s="153" t="n"/>
      <c r="DJ302" s="153" t="n"/>
      <c r="DK302" s="153" t="n"/>
      <c r="DL302" s="153" t="n"/>
      <c r="DM302" s="153" t="n"/>
      <c r="DN302" s="153" t="n"/>
      <c r="DO302" s="153" t="n"/>
      <c r="DP302" s="153" t="n"/>
      <c r="DQ302" s="153" t="n"/>
      <c r="DR302" s="153" t="n"/>
      <c r="DS302" s="153" t="n"/>
      <c r="DT302" s="153" t="n"/>
      <c r="DU302" s="153" t="n"/>
      <c r="DV302" s="153" t="n"/>
      <c r="DW302" s="153" t="n"/>
      <c r="DX302" s="153" t="n"/>
      <c r="DY302" s="153" t="n"/>
      <c r="DZ302" s="153" t="n"/>
    </row>
    <row customHeight="1" ht="19.5" r="303" s="817">
      <c r="A303" s="502" t="inlineStr">
        <is>
          <t>LUGARES DE TRABAJO</t>
        </is>
      </c>
      <c r="B303" s="55">
        <f>SUM(C303:H303)</f>
        <v/>
      </c>
      <c r="C303" s="56" t="n"/>
      <c r="D303" s="58" t="n"/>
      <c r="E303" s="58" t="n"/>
      <c r="F303" s="58" t="n"/>
      <c r="G303" s="58" t="n"/>
      <c r="H303" s="330" t="n"/>
      <c r="I303" s="323" t="n"/>
      <c r="J303" s="323" t="n"/>
      <c r="K303" s="323" t="n"/>
      <c r="L303" s="323" t="n"/>
      <c r="M303" s="153" t="n"/>
      <c r="N303" s="153" t="n"/>
      <c r="O303" s="153" t="n"/>
      <c r="P303" s="153" t="n"/>
      <c r="Q303" s="153" t="n"/>
      <c r="R303" s="153" t="n"/>
      <c r="S303" s="153" t="n"/>
      <c r="T303" s="153" t="n"/>
      <c r="U303" s="153" t="n"/>
      <c r="V303" s="153" t="n"/>
      <c r="W303" s="153" t="n"/>
      <c r="X303" s="153" t="n"/>
      <c r="Y303" s="153" t="n"/>
      <c r="Z303" s="153" t="n"/>
      <c r="AA303" s="153" t="n"/>
      <c r="AB303" s="153" t="n"/>
      <c r="AC303" s="153" t="n"/>
      <c r="AD303" s="153" t="n"/>
      <c r="AE303" s="153" t="n"/>
      <c r="AF303" s="153" t="n"/>
      <c r="AG303" s="153" t="n"/>
      <c r="AH303" s="153" t="n"/>
      <c r="AI303" s="153" t="n"/>
      <c r="AJ303" s="153" t="n"/>
      <c r="AK303" s="153" t="n"/>
      <c r="AL303" s="153" t="n"/>
      <c r="AM303" s="153" t="n"/>
      <c r="AN303" s="153" t="n"/>
      <c r="AO303" s="153" t="n"/>
      <c r="AP303" s="153" t="n"/>
      <c r="AQ303" s="153" t="n"/>
      <c r="AR303" s="153" t="n"/>
      <c r="AS303" s="153" t="n"/>
      <c r="AT303" s="153" t="n"/>
      <c r="AU303" s="153" t="n"/>
      <c r="AV303" s="153" t="n"/>
      <c r="AW303" s="153" t="n"/>
      <c r="AX303" s="153" t="n"/>
      <c r="AY303" s="153" t="n"/>
      <c r="AZ303" s="153" t="n"/>
      <c r="BA303" s="153" t="n"/>
      <c r="BB303" s="153" t="n"/>
      <c r="BC303" s="153" t="n"/>
      <c r="BD303" s="153" t="n"/>
      <c r="BE303" s="153" t="n"/>
      <c r="BF303" s="153" t="n"/>
      <c r="BG303" s="153" t="n"/>
      <c r="BH303" s="153" t="n"/>
      <c r="BI303" s="153" t="n"/>
      <c r="BJ303" s="153" t="n"/>
      <c r="BK303" s="153" t="n"/>
      <c r="BL303" s="153" t="n"/>
      <c r="BM303" s="153" t="n"/>
      <c r="BN303" s="153" t="n"/>
      <c r="BO303" s="153" t="n"/>
      <c r="BP303" s="153" t="n"/>
      <c r="BQ303" s="153" t="n"/>
      <c r="BR303" s="153" t="n"/>
      <c r="BS303" s="153" t="n"/>
      <c r="BT303" s="153" t="n"/>
      <c r="BU303" s="153" t="n"/>
      <c r="BV303" s="153" t="n"/>
      <c r="BW303" s="153" t="n"/>
      <c r="BX303" s="153" t="n"/>
      <c r="BY303" s="153" t="n"/>
      <c r="BZ303" s="153" t="n"/>
      <c r="CA303" s="153" t="n"/>
      <c r="CB303" s="152" t="n"/>
      <c r="CC303" s="152" t="n"/>
      <c r="CD303" s="152" t="n"/>
      <c r="CE303" s="152" t="n"/>
      <c r="CF303" s="152" t="n"/>
      <c r="CG303" s="152" t="n"/>
      <c r="CH303" s="152" t="n"/>
      <c r="CI303" s="152" t="n"/>
      <c r="CJ303" s="152" t="n"/>
      <c r="CK303" s="152" t="n"/>
      <c r="CL303" s="152" t="n"/>
      <c r="CM303" s="152" t="n"/>
      <c r="CN303" s="152" t="n"/>
      <c r="CO303" s="152" t="n"/>
      <c r="CP303" s="152" t="n"/>
      <c r="CQ303" s="152" t="n"/>
      <c r="CR303" s="152" t="n"/>
      <c r="CS303" s="152" t="n"/>
      <c r="CT303" s="152" t="n"/>
      <c r="CU303" s="152" t="n"/>
      <c r="CV303" s="152" t="n"/>
      <c r="CW303" s="152" t="n"/>
      <c r="CX303" s="152" t="n"/>
      <c r="CY303" s="152" t="n"/>
      <c r="CZ303" s="152" t="n"/>
      <c r="DA303" s="153" t="n"/>
      <c r="DB303" s="153" t="n"/>
      <c r="DC303" s="153" t="n"/>
      <c r="DD303" s="153" t="n"/>
      <c r="DE303" s="153" t="n"/>
      <c r="DF303" s="153" t="n"/>
      <c r="DG303" s="153" t="n"/>
      <c r="DH303" s="153" t="n"/>
      <c r="DI303" s="153" t="n"/>
      <c r="DJ303" s="153" t="n"/>
      <c r="DK303" s="153" t="n"/>
      <c r="DL303" s="153" t="n"/>
      <c r="DM303" s="153" t="n"/>
      <c r="DN303" s="153" t="n"/>
      <c r="DO303" s="153" t="n"/>
      <c r="DP303" s="153" t="n"/>
      <c r="DQ303" s="153" t="n"/>
      <c r="DR303" s="153" t="n"/>
      <c r="DS303" s="153" t="n"/>
      <c r="DT303" s="153" t="n"/>
      <c r="DU303" s="153" t="n"/>
      <c r="DV303" s="153" t="n"/>
      <c r="DW303" s="153" t="n"/>
      <c r="DX303" s="153" t="n"/>
      <c r="DY303" s="153" t="n"/>
      <c r="DZ303" s="153" t="n"/>
    </row>
    <row customHeight="1" ht="19.5" r="304" s="817">
      <c r="A304" s="763" t="inlineStr">
        <is>
          <t>ESTABLECIMIENTOS 
EDUCACIONALES</t>
        </is>
      </c>
      <c r="B304" s="55">
        <f>SUM(C304:H304)</f>
        <v/>
      </c>
      <c r="C304" s="56" t="n"/>
      <c r="D304" s="58" t="n"/>
      <c r="E304" s="58" t="n"/>
      <c r="F304" s="58" t="n"/>
      <c r="G304" s="58" t="n"/>
      <c r="H304" s="330" t="n"/>
      <c r="I304" s="323" t="n"/>
      <c r="J304" s="323" t="n"/>
      <c r="K304" s="323" t="n"/>
      <c r="L304" s="323" t="n"/>
      <c r="M304" s="153" t="n"/>
      <c r="N304" s="153" t="n"/>
      <c r="O304" s="153" t="n"/>
      <c r="P304" s="153" t="n"/>
      <c r="Q304" s="153" t="n"/>
      <c r="R304" s="153" t="n"/>
      <c r="S304" s="153" t="n"/>
      <c r="T304" s="153" t="n"/>
      <c r="U304" s="153" t="n"/>
      <c r="V304" s="153" t="n"/>
      <c r="W304" s="153" t="n"/>
      <c r="X304" s="153" t="n"/>
      <c r="Y304" s="153" t="n"/>
      <c r="Z304" s="153" t="n"/>
      <c r="AA304" s="153" t="n"/>
      <c r="AB304" s="153" t="n"/>
      <c r="AC304" s="153" t="n"/>
      <c r="AD304" s="153" t="n"/>
      <c r="AE304" s="153" t="n"/>
      <c r="AF304" s="153" t="n"/>
      <c r="AG304" s="153" t="n"/>
      <c r="AH304" s="153" t="n"/>
      <c r="AI304" s="153" t="n"/>
      <c r="AJ304" s="153" t="n"/>
      <c r="AK304" s="153" t="n"/>
      <c r="AL304" s="153" t="n"/>
      <c r="AM304" s="153" t="n"/>
      <c r="AN304" s="153" t="n"/>
      <c r="AO304" s="153" t="n"/>
      <c r="AP304" s="153" t="n"/>
      <c r="AQ304" s="153" t="n"/>
      <c r="AR304" s="153" t="n"/>
      <c r="AS304" s="153" t="n"/>
      <c r="AT304" s="153" t="n"/>
      <c r="AU304" s="153" t="n"/>
      <c r="AV304" s="153" t="n"/>
      <c r="AW304" s="153" t="n"/>
      <c r="AX304" s="153" t="n"/>
      <c r="AY304" s="153" t="n"/>
      <c r="AZ304" s="153" t="n"/>
      <c r="BA304" s="153" t="n"/>
      <c r="BB304" s="153" t="n"/>
      <c r="BC304" s="153" t="n"/>
      <c r="BD304" s="153" t="n"/>
      <c r="BE304" s="153" t="n"/>
      <c r="BF304" s="153" t="n"/>
      <c r="BG304" s="153" t="n"/>
      <c r="BH304" s="153" t="n"/>
      <c r="BI304" s="153" t="n"/>
      <c r="BJ304" s="153" t="n"/>
      <c r="BK304" s="153" t="n"/>
      <c r="BL304" s="153" t="n"/>
      <c r="BM304" s="153" t="n"/>
      <c r="BN304" s="153" t="n"/>
      <c r="BO304" s="153" t="n"/>
      <c r="BP304" s="153" t="n"/>
      <c r="BQ304" s="153" t="n"/>
      <c r="BR304" s="153" t="n"/>
      <c r="BS304" s="153" t="n"/>
      <c r="BT304" s="153" t="n"/>
      <c r="BU304" s="153" t="n"/>
      <c r="BV304" s="153" t="n"/>
      <c r="BW304" s="153" t="n"/>
      <c r="BX304" s="153" t="n"/>
      <c r="BY304" s="153" t="n"/>
      <c r="BZ304" s="153" t="n"/>
      <c r="CA304" s="153" t="n"/>
      <c r="CB304" s="152" t="n"/>
      <c r="CC304" s="152" t="n"/>
      <c r="CD304" s="152" t="n"/>
      <c r="CE304" s="152" t="n"/>
      <c r="CF304" s="152" t="n"/>
      <c r="CG304" s="152" t="n"/>
      <c r="CH304" s="152" t="n"/>
      <c r="CI304" s="152" t="n"/>
      <c r="CJ304" s="152" t="n"/>
      <c r="CK304" s="152" t="n"/>
      <c r="CL304" s="152" t="n"/>
      <c r="CM304" s="152" t="n"/>
      <c r="CN304" s="152" t="n"/>
      <c r="CO304" s="152" t="n"/>
      <c r="CP304" s="152" t="n"/>
      <c r="CQ304" s="152" t="n"/>
      <c r="CR304" s="152" t="n"/>
      <c r="CS304" s="152" t="n"/>
      <c r="CT304" s="152" t="n"/>
      <c r="CU304" s="152" t="n"/>
      <c r="CV304" s="152" t="n"/>
      <c r="CW304" s="152" t="n"/>
      <c r="CX304" s="152" t="n"/>
      <c r="CY304" s="152" t="n"/>
      <c r="CZ304" s="152" t="n"/>
      <c r="DA304" s="153" t="n"/>
      <c r="DB304" s="153" t="n"/>
      <c r="DC304" s="153" t="n"/>
      <c r="DD304" s="153" t="n"/>
      <c r="DE304" s="153" t="n"/>
      <c r="DF304" s="153" t="n"/>
      <c r="DG304" s="153" t="n"/>
      <c r="DH304" s="153" t="n"/>
      <c r="DI304" s="153" t="n"/>
      <c r="DJ304" s="153" t="n"/>
      <c r="DK304" s="153" t="n"/>
      <c r="DL304" s="153" t="n"/>
      <c r="DM304" s="153" t="n"/>
      <c r="DN304" s="153" t="n"/>
      <c r="DO304" s="153" t="n"/>
      <c r="DP304" s="153" t="n"/>
      <c r="DQ304" s="153" t="n"/>
      <c r="DR304" s="153" t="n"/>
      <c r="DS304" s="153" t="n"/>
      <c r="DT304" s="153" t="n"/>
      <c r="DU304" s="153" t="n"/>
      <c r="DV304" s="153" t="n"/>
      <c r="DW304" s="153" t="n"/>
      <c r="DX304" s="153" t="n"/>
      <c r="DY304" s="153" t="n"/>
      <c r="DZ304" s="153" t="n"/>
    </row>
    <row customHeight="1" ht="19.5" r="305" s="817">
      <c r="A305" s="515" t="inlineStr">
        <is>
          <t>OTROS</t>
        </is>
      </c>
      <c r="B305" s="72">
        <f>SUM(C305:H305)</f>
        <v/>
      </c>
      <c r="C305" s="75" t="n"/>
      <c r="D305" s="77" t="n"/>
      <c r="E305" s="77" t="n"/>
      <c r="F305" s="77" t="n"/>
      <c r="G305" s="77" t="n"/>
      <c r="H305" s="333" t="n"/>
      <c r="I305" s="323" t="n"/>
      <c r="J305" s="323" t="n"/>
      <c r="K305" s="323" t="n"/>
      <c r="L305" s="323" t="n"/>
      <c r="M305" s="153" t="n"/>
      <c r="N305" s="153" t="n"/>
      <c r="O305" s="153" t="n"/>
      <c r="P305" s="153" t="n"/>
      <c r="Q305" s="153" t="n"/>
      <c r="R305" s="153" t="n"/>
      <c r="S305" s="153" t="n"/>
      <c r="T305" s="153" t="n"/>
      <c r="U305" s="153" t="n"/>
      <c r="V305" s="153" t="n"/>
      <c r="W305" s="153" t="n"/>
      <c r="X305" s="153" t="n"/>
      <c r="Y305" s="153" t="n"/>
      <c r="Z305" s="153" t="n"/>
      <c r="AA305" s="153" t="n"/>
      <c r="AB305" s="153" t="n"/>
      <c r="AC305" s="153" t="n"/>
      <c r="AD305" s="153" t="n"/>
      <c r="AE305" s="153" t="n"/>
      <c r="AF305" s="153" t="n"/>
      <c r="AG305" s="153" t="n"/>
      <c r="AH305" s="153" t="n"/>
      <c r="AI305" s="153" t="n"/>
      <c r="AJ305" s="153" t="n"/>
      <c r="AK305" s="153" t="n"/>
      <c r="AL305" s="153" t="n"/>
      <c r="AM305" s="153" t="n"/>
      <c r="AN305" s="153" t="n"/>
      <c r="AO305" s="153" t="n"/>
      <c r="AP305" s="153" t="n"/>
      <c r="AQ305" s="153" t="n"/>
      <c r="AR305" s="153" t="n"/>
      <c r="AS305" s="153" t="n"/>
      <c r="AT305" s="153" t="n"/>
      <c r="AU305" s="153" t="n"/>
      <c r="AV305" s="153" t="n"/>
      <c r="AW305" s="153" t="n"/>
      <c r="AX305" s="153" t="n"/>
      <c r="AY305" s="153" t="n"/>
      <c r="AZ305" s="153" t="n"/>
      <c r="BA305" s="153" t="n"/>
      <c r="BB305" s="153" t="n"/>
      <c r="BC305" s="153" t="n"/>
      <c r="BD305" s="153" t="n"/>
      <c r="BE305" s="153" t="n"/>
      <c r="BF305" s="153" t="n"/>
      <c r="BG305" s="153" t="n"/>
      <c r="BH305" s="153" t="n"/>
      <c r="BI305" s="153" t="n"/>
      <c r="BJ305" s="153" t="n"/>
      <c r="BK305" s="153" t="n"/>
      <c r="BL305" s="153" t="n"/>
      <c r="BM305" s="153" t="n"/>
      <c r="BN305" s="153" t="n"/>
      <c r="BO305" s="153" t="n"/>
      <c r="BP305" s="153" t="n"/>
      <c r="BQ305" s="153" t="n"/>
      <c r="BR305" s="153" t="n"/>
      <c r="BS305" s="153" t="n"/>
      <c r="BT305" s="153" t="n"/>
      <c r="BU305" s="153" t="n"/>
      <c r="BV305" s="153" t="n"/>
      <c r="BW305" s="153" t="n"/>
      <c r="BX305" s="153" t="n"/>
      <c r="BY305" s="153" t="n"/>
      <c r="BZ305" s="153" t="n"/>
      <c r="CA305" s="152" t="n"/>
      <c r="CB305" s="152" t="n"/>
      <c r="CC305" s="152" t="n"/>
      <c r="CD305" s="152" t="n"/>
      <c r="CE305" s="152" t="n"/>
      <c r="CF305" s="152" t="n"/>
      <c r="CG305" s="152" t="n"/>
      <c r="CH305" s="152" t="n"/>
      <c r="CI305" s="152" t="n"/>
      <c r="CJ305" s="152" t="n"/>
      <c r="CK305" s="152" t="n"/>
      <c r="CL305" s="152" t="n"/>
      <c r="CM305" s="152" t="n"/>
      <c r="CN305" s="152" t="n"/>
      <c r="CO305" s="152" t="n"/>
      <c r="CP305" s="152" t="n"/>
      <c r="CQ305" s="152" t="n"/>
      <c r="CR305" s="152" t="n"/>
      <c r="CS305" s="152" t="n"/>
      <c r="CT305" s="152" t="n"/>
      <c r="CU305" s="152" t="n"/>
      <c r="CV305" s="152" t="n"/>
      <c r="CW305" s="152" t="n"/>
      <c r="CX305" s="152" t="n"/>
      <c r="CY305" s="152" t="n"/>
      <c r="CZ305" s="152" t="n"/>
      <c r="DA305" s="153" t="n"/>
      <c r="DB305" s="153" t="n"/>
      <c r="DC305" s="153" t="n"/>
      <c r="DD305" s="153" t="n"/>
      <c r="DE305" s="153" t="n"/>
      <c r="DF305" s="153" t="n"/>
      <c r="DG305" s="153" t="n"/>
      <c r="DH305" s="153" t="n"/>
      <c r="DI305" s="153" t="n"/>
      <c r="DJ305" s="153" t="n"/>
      <c r="DK305" s="153" t="n"/>
      <c r="DL305" s="153" t="n"/>
      <c r="DM305" s="153" t="n"/>
      <c r="DN305" s="153" t="n"/>
      <c r="DO305" s="153" t="n"/>
      <c r="DP305" s="153" t="n"/>
      <c r="DQ305" s="153" t="n"/>
      <c r="DR305" s="153" t="n"/>
      <c r="DS305" s="153" t="n"/>
      <c r="DT305" s="153" t="n"/>
      <c r="DU305" s="153" t="n"/>
      <c r="DV305" s="153" t="n"/>
      <c r="DW305" s="153" t="n"/>
      <c r="DX305" s="153" t="n"/>
      <c r="DY305" s="153" t="n"/>
      <c r="DZ305" s="153" t="n"/>
    </row>
    <row customHeight="1" ht="15.75" r="306" s="817"/>
    <row customHeight="1" ht="15.75" r="307" s="817">
      <c r="A307" s="144" t="inlineStr">
        <is>
          <t>REM - A 29</t>
        </is>
      </c>
    </row>
    <row customHeight="1" ht="15.75" r="308" s="817">
      <c r="A308" s="936" t="inlineStr">
        <is>
          <t xml:space="preserve">RADIOGRAFÍA DE CADERAS 3-6 MESES (SCREENING) </t>
        </is>
      </c>
      <c r="B308" s="764" t="inlineStr">
        <is>
          <t>SOLICITADAS</t>
        </is>
      </c>
      <c r="C308" s="765" t="n"/>
    </row>
    <row customHeight="1" ht="19.5" r="309" s="817">
      <c r="A309" s="843" t="n"/>
      <c r="B309" s="72" t="inlineStr">
        <is>
          <t>INFORMADAS</t>
        </is>
      </c>
      <c r="C309" s="766" t="n"/>
    </row>
  </sheetData>
  <mergeCells count="324">
    <mergeCell ref="J133:K133"/>
    <mergeCell ref="L133:M133"/>
    <mergeCell ref="F144:O144"/>
    <mergeCell ref="F145:G145"/>
    <mergeCell ref="H145:I145"/>
    <mergeCell ref="J145:K145"/>
    <mergeCell ref="L145:M145"/>
    <mergeCell ref="N145:O145"/>
    <mergeCell ref="A123:A125"/>
    <mergeCell ref="B123:D124"/>
    <mergeCell ref="C131:E133"/>
    <mergeCell ref="F131:O132"/>
    <mergeCell ref="F133:G133"/>
    <mergeCell ref="H133:I133"/>
    <mergeCell ref="N133:O133"/>
    <mergeCell ref="A131:B134"/>
    <mergeCell ref="A135:A137"/>
    <mergeCell ref="A138:A141"/>
    <mergeCell ref="A144:B146"/>
    <mergeCell ref="C144:E145"/>
    <mergeCell ref="A147:B147"/>
    <mergeCell ref="A151:A152"/>
    <mergeCell ref="AO165:AP167"/>
    <mergeCell ref="AQ165:AQ168"/>
    <mergeCell ref="AR165:AR168"/>
    <mergeCell ref="AS165:AS168"/>
    <mergeCell ref="AT165:AT168"/>
    <mergeCell ref="F167:G167"/>
    <mergeCell ref="H167:I167"/>
    <mergeCell ref="J167:K167"/>
    <mergeCell ref="L167:M167"/>
    <mergeCell ref="N167:O167"/>
    <mergeCell ref="P167:Q167"/>
    <mergeCell ref="V167:W167"/>
    <mergeCell ref="X167:Y167"/>
    <mergeCell ref="Z167:AA167"/>
    <mergeCell ref="AB167:AC167"/>
    <mergeCell ref="AD167:AE167"/>
    <mergeCell ref="AF167:AG167"/>
    <mergeCell ref="AH167:AI167"/>
    <mergeCell ref="AJ167:AK167"/>
    <mergeCell ref="B151:B152"/>
    <mergeCell ref="C151:D151"/>
    <mergeCell ref="A165:A168"/>
    <mergeCell ref="B165:B168"/>
    <mergeCell ref="C165:E167"/>
    <mergeCell ref="F165:AM166"/>
    <mergeCell ref="AN165:AN168"/>
    <mergeCell ref="AL167:AM167"/>
    <mergeCell ref="R167:S167"/>
    <mergeCell ref="T167:U167"/>
    <mergeCell ref="A169:A172"/>
    <mergeCell ref="A173:A176"/>
    <mergeCell ref="A177:A180"/>
    <mergeCell ref="A181:A184"/>
    <mergeCell ref="A186:A188"/>
    <mergeCell ref="A191:B191"/>
    <mergeCell ref="A192:B192"/>
    <mergeCell ref="A193:B193"/>
    <mergeCell ref="A194:B194"/>
    <mergeCell ref="A195:B195"/>
    <mergeCell ref="A196:B196"/>
    <mergeCell ref="A197:B197"/>
    <mergeCell ref="A230:C231"/>
    <mergeCell ref="B232:C232"/>
    <mergeCell ref="B237:C237"/>
    <mergeCell ref="B238:C238"/>
    <mergeCell ref="B239:C239"/>
    <mergeCell ref="B240:C240"/>
    <mergeCell ref="B233:B236"/>
    <mergeCell ref="B241:B243"/>
    <mergeCell ref="B247:C247"/>
    <mergeCell ref="B248:C248"/>
    <mergeCell ref="B249:C249"/>
    <mergeCell ref="A252:C252"/>
    <mergeCell ref="B253:C253"/>
    <mergeCell ref="B264:C264"/>
    <mergeCell ref="B265:C265"/>
    <mergeCell ref="B266:B268"/>
    <mergeCell ref="B269:B271"/>
    <mergeCell ref="B272:C272"/>
    <mergeCell ref="B273:B274"/>
    <mergeCell ref="B275:C275"/>
    <mergeCell ref="A292:A294"/>
    <mergeCell ref="A295:A297"/>
    <mergeCell ref="A308:A309"/>
    <mergeCell ref="B276:C276"/>
    <mergeCell ref="B277:C277"/>
    <mergeCell ref="A284:A285"/>
    <mergeCell ref="B284:B285"/>
    <mergeCell ref="C284:C285"/>
    <mergeCell ref="A286:A288"/>
    <mergeCell ref="A289:A291"/>
    <mergeCell ref="A198:B198"/>
    <mergeCell ref="A199:B199"/>
    <mergeCell ref="A200:B200"/>
    <mergeCell ref="A201:B201"/>
    <mergeCell ref="A204:B204"/>
    <mergeCell ref="A205:B205"/>
    <mergeCell ref="A206:B206"/>
    <mergeCell ref="C218:G218"/>
    <mergeCell ref="H218:I219"/>
    <mergeCell ref="C219:C220"/>
    <mergeCell ref="D219:F219"/>
    <mergeCell ref="G219:G220"/>
    <mergeCell ref="A207:B207"/>
    <mergeCell ref="A208:B208"/>
    <mergeCell ref="A209:A211"/>
    <mergeCell ref="A212:B212"/>
    <mergeCell ref="A213:B213"/>
    <mergeCell ref="A214:B214"/>
    <mergeCell ref="A218:B220"/>
    <mergeCell ref="D230:D231"/>
    <mergeCell ref="E230:I230"/>
    <mergeCell ref="J230:X230"/>
    <mergeCell ref="Y230:Z230"/>
    <mergeCell ref="AA230:AA231"/>
    <mergeCell ref="AB230:AB231"/>
    <mergeCell ref="AC230:AC231"/>
    <mergeCell ref="A232:A249"/>
    <mergeCell ref="A253:A279"/>
    <mergeCell ref="A221:B221"/>
    <mergeCell ref="A222:B222"/>
    <mergeCell ref="A223:B223"/>
    <mergeCell ref="A224:B224"/>
    <mergeCell ref="A225:B225"/>
    <mergeCell ref="A226:B226"/>
    <mergeCell ref="B244:B246"/>
    <mergeCell ref="B278:C278"/>
    <mergeCell ref="B279:C279"/>
    <mergeCell ref="D284:J284"/>
    <mergeCell ref="K284:K285"/>
    <mergeCell ref="L284:L285"/>
    <mergeCell ref="B254:B257"/>
    <mergeCell ref="B258:C258"/>
    <mergeCell ref="B259:C259"/>
    <mergeCell ref="B260:C260"/>
    <mergeCell ref="B261:C261"/>
    <mergeCell ref="B262:C262"/>
    <mergeCell ref="B263:C263"/>
    <mergeCell ref="R32:S32"/>
    <mergeCell ref="T32:U32"/>
    <mergeCell ref="V32:W32"/>
    <mergeCell ref="X32:Y32"/>
    <mergeCell ref="F31:Y31"/>
    <mergeCell ref="F32:G32"/>
    <mergeCell ref="H32:I32"/>
    <mergeCell ref="J32:K32"/>
    <mergeCell ref="L32:M32"/>
    <mergeCell ref="N32:O32"/>
    <mergeCell ref="P32:Q32"/>
    <mergeCell ref="B2:C2"/>
    <mergeCell ref="D2:J2"/>
    <mergeCell ref="B3:C3"/>
    <mergeCell ref="D3:J3"/>
    <mergeCell ref="B4:C4"/>
    <mergeCell ref="D4:J4"/>
    <mergeCell ref="B6:AL6"/>
    <mergeCell ref="AL8:AL9"/>
    <mergeCell ref="AN16:AN18"/>
    <mergeCell ref="AL17:AM17"/>
    <mergeCell ref="A8:A9"/>
    <mergeCell ref="B8:B9"/>
    <mergeCell ref="C8:E8"/>
    <mergeCell ref="F8:AH8"/>
    <mergeCell ref="AI8:AI9"/>
    <mergeCell ref="AJ8:AK8"/>
    <mergeCell ref="F16:AM16"/>
    <mergeCell ref="Z17:AA17"/>
    <mergeCell ref="AB17:AC17"/>
    <mergeCell ref="AD17:AE17"/>
    <mergeCell ref="AF17:AG17"/>
    <mergeCell ref="AH17:AI17"/>
    <mergeCell ref="AJ17:AK17"/>
    <mergeCell ref="A10:A12"/>
    <mergeCell ref="A16:A18"/>
    <mergeCell ref="B16:B18"/>
    <mergeCell ref="C16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A19:A23"/>
    <mergeCell ref="A24:A28"/>
    <mergeCell ref="A31:B33"/>
    <mergeCell ref="C31:E32"/>
    <mergeCell ref="A34:B34"/>
    <mergeCell ref="A35:A36"/>
    <mergeCell ref="A39:A41"/>
    <mergeCell ref="C39:E40"/>
    <mergeCell ref="F39:Q39"/>
    <mergeCell ref="R39:R41"/>
    <mergeCell ref="F40:G40"/>
    <mergeCell ref="H40:I40"/>
    <mergeCell ref="J40:K40"/>
    <mergeCell ref="P40:Q40"/>
    <mergeCell ref="N63:O63"/>
    <mergeCell ref="P63:Q63"/>
    <mergeCell ref="L40:M40"/>
    <mergeCell ref="N40:O40"/>
    <mergeCell ref="F62:Q62"/>
    <mergeCell ref="F63:G63"/>
    <mergeCell ref="H63:I63"/>
    <mergeCell ref="J63:K63"/>
    <mergeCell ref="L63:M63"/>
    <mergeCell ref="B39:B41"/>
    <mergeCell ref="A42:B42"/>
    <mergeCell ref="A43:A46"/>
    <mergeCell ref="A47:A55"/>
    <mergeCell ref="A56:A57"/>
    <mergeCell ref="A58:A60"/>
    <mergeCell ref="C62:E63"/>
    <mergeCell ref="F70:I70"/>
    <mergeCell ref="F71:G71"/>
    <mergeCell ref="H71:I71"/>
    <mergeCell ref="A62:B64"/>
    <mergeCell ref="A65:B65"/>
    <mergeCell ref="A66:B66"/>
    <mergeCell ref="A67:B67"/>
    <mergeCell ref="A68:B68"/>
    <mergeCell ref="A70:B72"/>
    <mergeCell ref="C70:E71"/>
    <mergeCell ref="F79:G79"/>
    <mergeCell ref="H79:I79"/>
    <mergeCell ref="C104:E105"/>
    <mergeCell ref="F105:G105"/>
    <mergeCell ref="V105:V106"/>
    <mergeCell ref="W105:W106"/>
    <mergeCell ref="A98:A99"/>
    <mergeCell ref="A100:A101"/>
    <mergeCell ref="A104:B106"/>
    <mergeCell ref="F104:O104"/>
    <mergeCell ref="P104:Q105"/>
    <mergeCell ref="R104:S105"/>
    <mergeCell ref="T104:W104"/>
    <mergeCell ref="J79:K79"/>
    <mergeCell ref="L79:M79"/>
    <mergeCell ref="A73:B73"/>
    <mergeCell ref="A74:B74"/>
    <mergeCell ref="A75:B75"/>
    <mergeCell ref="A76:B76"/>
    <mergeCell ref="C78:E79"/>
    <mergeCell ref="F78:O78"/>
    <mergeCell ref="N79:O79"/>
    <mergeCell ref="A78:B80"/>
    <mergeCell ref="A81:B81"/>
    <mergeCell ref="A82:B82"/>
    <mergeCell ref="A83:B83"/>
    <mergeCell ref="A84:B84"/>
    <mergeCell ref="A85:B85"/>
    <mergeCell ref="C88:C89"/>
    <mergeCell ref="H105:I105"/>
    <mergeCell ref="J105:K105"/>
    <mergeCell ref="L105:M105"/>
    <mergeCell ref="N105:O105"/>
    <mergeCell ref="T105:T106"/>
    <mergeCell ref="U105:U106"/>
    <mergeCell ref="A88:B89"/>
    <mergeCell ref="A90:B90"/>
    <mergeCell ref="A91:B91"/>
    <mergeCell ref="A92:B92"/>
    <mergeCell ref="A93:B93"/>
    <mergeCell ref="A94:B94"/>
    <mergeCell ref="A97:B97"/>
    <mergeCell ref="AE118:AF118"/>
    <mergeCell ref="AG118:AH118"/>
    <mergeCell ref="AI118:AJ118"/>
    <mergeCell ref="AK118:AL118"/>
    <mergeCell ref="AO123:AO125"/>
    <mergeCell ref="AP123:AP125"/>
    <mergeCell ref="AI124:AJ124"/>
    <mergeCell ref="AK124:AL124"/>
    <mergeCell ref="AM124:AN124"/>
    <mergeCell ref="AM118:AN118"/>
    <mergeCell ref="E123:AN123"/>
    <mergeCell ref="A117:A119"/>
    <mergeCell ref="E117:AN117"/>
    <mergeCell ref="AO117:AO119"/>
    <mergeCell ref="AP117:AP119"/>
    <mergeCell ref="AQ117:AQ119"/>
    <mergeCell ref="AR117:AR119"/>
    <mergeCell ref="AS117:AS119"/>
    <mergeCell ref="B117:D118"/>
    <mergeCell ref="E118:F118"/>
    <mergeCell ref="E124:F124"/>
    <mergeCell ref="G124:H124"/>
    <mergeCell ref="I124:J124"/>
    <mergeCell ref="K124:L124"/>
    <mergeCell ref="M124:N124"/>
    <mergeCell ref="AC124:AD124"/>
    <mergeCell ref="AE124:AF124"/>
    <mergeCell ref="AG124:AH124"/>
    <mergeCell ref="O124:P124"/>
    <mergeCell ref="Q124:R124"/>
    <mergeCell ref="S124:T124"/>
    <mergeCell ref="U124:V124"/>
    <mergeCell ref="W124:X124"/>
    <mergeCell ref="Y124:Z124"/>
    <mergeCell ref="AA124:AB124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107:B107"/>
    <mergeCell ref="A109:B110"/>
    <mergeCell ref="C109:D109"/>
    <mergeCell ref="A111:B111"/>
    <mergeCell ref="A112:B112"/>
    <mergeCell ref="A113:B113"/>
    <mergeCell ref="A114:B114"/>
  </mergeCells>
  <dataValidations count="6">
    <dataValidation allowBlank="0" showErrorMessage="1" showInputMessage="1" sqref="A15:DZ15 A16:C16 AN16:DZ16 F16:F17 H17 J17 L17 N17 P17 R17 T17 V17 X17 Z17 AB17 AD17 AF17 AH17 AJ17 AL17 C18:AM18 AO17:DZ18 A19:DZ19 B20:DZ23 A24:DZ24 B25:DZ28 A116:DZ116 A117:B117 AO117:DZ117 E117:E118 G118 I118 K118 M118 O118 Q118 S118 U118 W118 Y118 AA118 AC118 AE118 AG118 AI118 AK118 AM118 B119:AN119 AT118:DZ119 A120:DZ120 A122:DZ122 A123:B123 AO123:DZ123 E123:E124 G124 I124 K124 M124 O124 Q124 S124 U124 W124 Y124 AA124 AC124 AE124 AG124 AI124 AK124 AM124 B125:AN125 AQ124:DZ125 A126:DZ128 A130:DZ130 A131 C131 F131 F133 H133 J133 L133 N133 P131:DZ133 C134:DZ134 A135:DZ135 B136:DZ137 A138:DZ138 B139:DZ141 A190:DZ190 A191:A201 C191:DZ201 A203:DZ203 A204:A208 C204:DZ208 A209:DZ209 B210:DZ211 A212:A214 C212:DZ214 A215:DZ215 A217:DZ217 A218 C218 H218 C219:D219 G219 J218:DZ219 D220:F220 H220:DZ220 A221:A226 C221:DZ226 A227:DZ227" type="decimal">
      <formula1>0.0</formula1>
      <formula2>1.0E27</formula2>
    </dataValidation>
    <dataValidation allowBlank="0" prompt="Valor no Permitido" showErrorMessage="1" showInputMessage="1" sqref="A164:DZ164 A165:C165 F165 AN165:AO165 AQ165:DZ165 F167 H167 J167 L167 N167 P167 R167 T167 V167 X167 Z167 AB167 AD167 AF167 AH167 AJ167 AL167 C168:AM168 AO168:AP168 AU166:DZ168 A169:DZ169 B170:DZ172 A173:DZ173 B174:DZ176 A177:DZ177 B178:DZ180 A181:DZ181 B182:DZ184 A185:DZ186 B187:DZ188 A283:DZ283 A284:D284 K284:DZ284 D285:J285 M285:DZ285 A286:DZ286 B287:DZ288 A289:DZ289 B290:DZ291 A292:DZ292 B293:DZ294 A295:DZ295 B296:DZ297 A298:DZ305" type="decimal">
      <formula1>0.0</formula1>
      <formula2>1.0E30</formula2>
    </dataValidation>
    <dataValidation allowBlank="0" showErrorMessage="1" showInputMessage="1" sqref="A30:DZ30 A31 C31 F31:F32 H32 J32 L32 N32 P32 R32 T32 V32 X32 Z31:DZ32 A34 C33:DZ34 A35:DZ35 B36:DZ36 A37:DZ38 A39:C39 R39:DZ39 F39:F40 H40 J40 L40 N40 P40 C41:Q41 S40:DZ41 A42 C42:DZ42 A43:DZ43 B44:DZ46 A47:DZ47 B48:DZ55 A56:DZ56 B57:DZ57 A58:DZ58 B59:DZ60 A61:DZ61 A62 C62 F62:F63 H63 J63 L63 N63 P63 R62:DZ63 A65:A68 C64:DZ68 A69:DZ69 A70 C70 F70:F71 H71 J70:DZ71 A73:A76 C72:DZ76 A77:DZ77 A78 C78 F78:F79 H79 J79 L79 N79 P78:DZ79 A81:A85 C80:DZ85 A86:DZ87 A88 C88:DZ88 D89:DZ89 A90:A94 C90:DZ94 A95:DZ96 A97 C97:DZ97 A98:DZ98 B99:DZ99 A100:DZ100 B101:DZ101 A102:DZ103 A104 C104 P104 R104 T104 X104:DZ104 F104:F105 H105 J105 L105 N105 T105:DZ105 C106:S106 X106:DZ106 A107 C107:DZ107 A108:DZ108 A109 C109 E109:DZ109 A111:A114 C110:DZ114" type="decimal">
      <formula1>0.0</formula1>
      <formula2>1.0E29</formula2>
    </dataValidation>
    <dataValidation allowBlank="0" prompt="Valor no Permitido" showErrorMessage="1" showInputMessage="1" sqref="A308:C308 B309:C309" type="decimal">
      <formula1>0.0</formula1>
      <formula2>1.0E26</formula2>
    </dataValidation>
    <dataValidation allowBlank="0" prompt="Valor no Permitido" showErrorMessage="1" showInputMessage="1" sqref="A229:DZ229 A230 D230:E230 J230 Y230 AA230:DZ230 E231:Z231 AD231:DZ231 A232:B232 D232:DZ232 B233:DZ233 C234:DZ236 B237:B240 D237:DZ240 B241:DZ241 C242:DZ243 B244:DZ244 C245:DZ246 B247:B249 D247:DZ249 A251:I251 A252 A253:B253 D252:I253 B254:I254 C255:I257 B258:B265 D258:I265 B266:I266 C267:I268 B269:I269 C270:I271 B272 D272:I272 B273:I273 C274:I274 B275:B279 D275:I279" type="decimal">
      <formula1>0.0</formula1>
      <formula2>1.0E28</formula2>
    </dataValidation>
    <dataValidation allowBlank="0" showErrorMessage="1" showInputMessage="1" sqref="A143:DZ143 A144 C144 F144:F145 H145 J145 L145 N145 P144:DZ145 A147 C146:DZ147 A150:D150 A151:C151 C152:D152 A153:D158 A160:DZ162" type="decimal">
      <formula1>0.0</formula1>
      <formula2>1.0E30</formula2>
    </dataValidation>
  </dataValidations>
  <pageMargins bottom="0.1968503937007874" footer="0" header="0" left="0.3937007874015748" right="0" top="0.1968503937007874"/>
  <pageSetup cellComments="atEnd" orientation="landscape" paperSize="14" scale="5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Z30"/>
  <sheetViews>
    <sheetView workbookViewId="0">
      <selection activeCell="A1" sqref="A1"/>
    </sheetView>
  </sheetViews>
  <sheetFormatPr baseColWidth="8" customHeight="1" defaultColWidth="12.63" defaultRowHeight="15"/>
  <cols>
    <col customWidth="1" max="104" min="1" style="817" width="9.380000000000001"/>
  </cols>
  <sheetData>
    <row customHeight="1" ht="30" r="3" s="817">
      <c r="A3" s="767" t="inlineStr">
        <is>
          <t xml:space="preserve">SECCIÓN F:  INGRESOS Y EGRESOS A SALA DE ESTIMULACIÓN SERVICIO ITINERANTE Y ATENCIÓN DOMICILIARIA </t>
        </is>
      </c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  <c r="L3" s="88" t="n"/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400" t="n"/>
      <c r="AB3" s="400" t="n"/>
      <c r="AC3" s="400" t="n"/>
      <c r="AD3" s="400" t="n"/>
      <c r="AE3" s="400" t="n"/>
      <c r="AF3" s="400" t="n"/>
      <c r="AG3" s="400" t="n"/>
      <c r="AH3" s="400" t="n"/>
      <c r="AI3" s="400" t="n"/>
      <c r="AJ3" s="400" t="n"/>
      <c r="AK3" s="400" t="n"/>
      <c r="AL3" s="400" t="n"/>
      <c r="AM3" s="400" t="n"/>
      <c r="AN3" s="400" t="n"/>
      <c r="AO3" s="400" t="n"/>
      <c r="AP3" s="400" t="n"/>
      <c r="AQ3" s="400" t="n"/>
      <c r="AR3" s="400" t="n"/>
      <c r="AS3" s="768" t="n"/>
      <c r="AT3" s="768" t="n"/>
      <c r="AU3" s="768" t="n"/>
      <c r="AV3" s="374" t="n"/>
      <c r="AW3" s="374" t="n"/>
      <c r="AX3" s="374" t="n"/>
      <c r="AY3" s="374" t="n"/>
      <c r="AZ3" s="374" t="n"/>
      <c r="BA3" s="490" t="n"/>
      <c r="BB3" s="88" t="n"/>
      <c r="BC3" s="88" t="n"/>
      <c r="BD3" s="88" t="n"/>
      <c r="BE3" s="88" t="n"/>
      <c r="BF3" s="88" t="n"/>
      <c r="BG3" s="88" t="n"/>
      <c r="BH3" s="88" t="n"/>
      <c r="BI3" s="88" t="n"/>
      <c r="BJ3" s="88" t="n"/>
      <c r="BK3" s="88" t="n"/>
      <c r="BL3" s="88" t="n"/>
      <c r="BM3" s="88" t="n"/>
      <c r="BN3" s="88" t="n"/>
      <c r="BO3" s="88" t="n"/>
      <c r="BP3" s="88" t="n"/>
      <c r="BQ3" s="88" t="n"/>
      <c r="BR3" s="88" t="n"/>
      <c r="BS3" s="88" t="n"/>
      <c r="BT3" s="88" t="n"/>
      <c r="BU3" s="88" t="n"/>
      <c r="BV3" s="88" t="n"/>
      <c r="BW3" s="88" t="n"/>
      <c r="BX3" s="88" t="n"/>
      <c r="BY3" s="88" t="n"/>
      <c r="BZ3" s="88" t="n"/>
      <c r="CA3" s="88">
        <f>IF(AND(([1]A01!#REF!+[1]A01!#REF!+[1]A01!#REF!+[1]A01!#REF!+[1]A01!#REF!+[1]A01!#REF!+[1]A01!#REF!)&lt;&gt;0,D3=0,E3=""),"* Observacion : En A01 existen controles no ingresados, Revisar. ","")</f>
        <v/>
      </c>
      <c r="CB3" s="88" t="n"/>
      <c r="CC3" s="88" t="n"/>
      <c r="CD3" s="88" t="n"/>
      <c r="CE3" s="89" t="n"/>
      <c r="CF3" s="89" t="n"/>
      <c r="CG3" s="89" t="n"/>
      <c r="CH3" s="89" t="n"/>
      <c r="CI3" s="89" t="n"/>
      <c r="CJ3" s="89" t="n"/>
      <c r="CK3" s="419" t="n"/>
      <c r="CL3" s="419" t="n"/>
      <c r="CM3" s="419" t="n"/>
      <c r="CN3" s="419" t="n"/>
      <c r="CO3" s="419" t="n"/>
      <c r="CP3" s="419" t="n"/>
      <c r="CQ3" s="419" t="n"/>
      <c r="CR3" s="419" t="n"/>
      <c r="CS3" s="89" t="n"/>
      <c r="CT3" s="89" t="n"/>
      <c r="CU3" s="89" t="n"/>
      <c r="CV3" s="89" t="n"/>
      <c r="CW3" s="89" t="n"/>
      <c r="CX3" s="89" t="n"/>
      <c r="CY3" s="89" t="n"/>
      <c r="CZ3" s="89" t="n"/>
    </row>
    <row customHeight="1" ht="33" r="4" s="817">
      <c r="A4" s="730" t="inlineStr">
        <is>
          <t xml:space="preserve">NIÑO / A (CON) </t>
        </is>
      </c>
      <c r="B4" s="901" t="n"/>
      <c r="C4" s="730" t="inlineStr">
        <is>
          <t xml:space="preserve">TOTAL    </t>
        </is>
      </c>
      <c r="D4" s="937" t="n"/>
      <c r="E4" s="901" t="n"/>
      <c r="F4" s="938" t="inlineStr">
        <is>
          <t xml:space="preserve">INGRESOS SALA DE ESTIMULACIÓN  </t>
        </is>
      </c>
      <c r="G4" s="821" t="n"/>
      <c r="H4" s="821" t="n"/>
      <c r="I4" s="821" t="n"/>
      <c r="J4" s="821" t="n"/>
      <c r="K4" s="821" t="n"/>
      <c r="L4" s="821" t="n"/>
      <c r="M4" s="821" t="n"/>
      <c r="N4" s="821" t="n"/>
      <c r="O4" s="821" t="n"/>
      <c r="P4" s="821" t="n"/>
      <c r="Q4" s="838" t="n"/>
      <c r="R4" s="730" t="inlineStr">
        <is>
          <t>SERVICIO ITINERANTE EN CENTRO DE SALUD</t>
        </is>
      </c>
      <c r="S4" s="838" t="n"/>
      <c r="T4" s="939" t="inlineStr">
        <is>
          <t xml:space="preserve">ATENCIÓN DOMICILIARIA </t>
        </is>
      </c>
      <c r="U4" s="821" t="n"/>
      <c r="V4" s="940" t="inlineStr">
        <is>
          <t>EGRESOS</t>
        </is>
      </c>
      <c r="W4" s="838" t="n"/>
      <c r="X4" s="730" t="inlineStr">
        <is>
          <t>INASISTENTE</t>
        </is>
      </c>
      <c r="Y4" s="940" t="inlineStr">
        <is>
          <t xml:space="preserve">RESULTADOS DE LA REEVALUACIÓN POST EGRESO </t>
        </is>
      </c>
      <c r="Z4" s="901" t="n"/>
      <c r="AA4" s="400" t="n"/>
      <c r="AB4" s="400" t="n"/>
      <c r="AC4" s="400" t="n"/>
      <c r="AD4" s="400" t="n"/>
      <c r="AE4" s="400" t="n"/>
      <c r="AF4" s="400" t="n"/>
      <c r="AG4" s="400" t="n"/>
      <c r="AH4" s="323" t="n"/>
      <c r="AI4" s="323" t="n"/>
      <c r="AJ4" s="323" t="n"/>
      <c r="AK4" s="323" t="n"/>
      <c r="AL4" s="400" t="n"/>
      <c r="AM4" s="400" t="n"/>
      <c r="AN4" s="323" t="n"/>
      <c r="AO4" s="400" t="n"/>
      <c r="AP4" s="400" t="n"/>
      <c r="AQ4" s="400" t="n"/>
      <c r="AR4" s="400" t="n"/>
      <c r="AS4" s="768" t="n"/>
      <c r="AT4" s="768" t="n"/>
      <c r="AU4" s="768" t="n"/>
      <c r="AV4" s="374" t="n"/>
      <c r="AW4" s="374" t="n"/>
      <c r="AX4" s="374" t="n"/>
      <c r="AY4" s="374" t="n"/>
      <c r="AZ4" s="374" t="n"/>
      <c r="BA4" s="490" t="n"/>
      <c r="BB4" s="88" t="n"/>
      <c r="BC4" s="88" t="n"/>
      <c r="BD4" s="88" t="n"/>
      <c r="BE4" s="88" t="n"/>
      <c r="BF4" s="88" t="n"/>
      <c r="BG4" s="88" t="n"/>
      <c r="BH4" s="88" t="n"/>
      <c r="BI4" s="88" t="n"/>
      <c r="BJ4" s="88" t="n"/>
      <c r="BK4" s="88" t="n"/>
      <c r="BL4" s="88" t="n"/>
      <c r="BM4" s="88" t="n"/>
      <c r="BN4" s="88" t="n"/>
      <c r="BO4" s="88" t="n"/>
      <c r="BP4" s="88" t="n"/>
      <c r="BQ4" s="88" t="n"/>
      <c r="BR4" s="88" t="n"/>
      <c r="BS4" s="88" t="n"/>
      <c r="BT4" s="88" t="n"/>
      <c r="BU4" s="88" t="n"/>
      <c r="BV4" s="88" t="n"/>
      <c r="BW4" s="88" t="n"/>
      <c r="BX4" s="88" t="n"/>
      <c r="BY4" s="88" t="n"/>
      <c r="BZ4" s="88" t="n"/>
      <c r="CA4" s="88" t="n"/>
      <c r="CB4" s="88" t="n"/>
      <c r="CC4" s="88" t="n"/>
      <c r="CD4" s="88" t="n"/>
      <c r="CE4" s="89" t="n"/>
      <c r="CF4" s="89" t="n"/>
      <c r="CG4" s="89" t="n"/>
      <c r="CH4" s="89" t="n"/>
      <c r="CI4" s="89" t="n"/>
      <c r="CJ4" s="89" t="n"/>
      <c r="CK4" s="419" t="n"/>
      <c r="CL4" s="419" t="n"/>
      <c r="CM4" s="419" t="n"/>
      <c r="CN4" s="419" t="n"/>
      <c r="CO4" s="419" t="n"/>
      <c r="CP4" s="419" t="n"/>
      <c r="CQ4" s="419" t="n"/>
      <c r="CR4" s="419" t="n"/>
      <c r="CS4" s="89" t="n"/>
      <c r="CT4" s="89" t="n"/>
      <c r="CU4" s="89" t="n"/>
      <c r="CV4" s="89" t="n"/>
      <c r="CW4" s="89" t="n"/>
      <c r="CX4" s="89" t="n"/>
      <c r="CY4" s="89" t="n"/>
      <c r="CZ4" s="89" t="n"/>
    </row>
    <row customHeight="1" ht="25.5" r="5" s="817">
      <c r="A5" s="836" t="n"/>
      <c r="B5" s="837" t="n"/>
      <c r="C5" s="847" t="n"/>
      <c r="D5" s="819" t="n"/>
      <c r="E5" s="848" t="n"/>
      <c r="F5" s="730" t="inlineStr">
        <is>
          <t>Menor 7 meses</t>
        </is>
      </c>
      <c r="G5" s="838" t="n"/>
      <c r="H5" s="730" t="inlineStr">
        <is>
          <t xml:space="preserve"> 7 - 11 meses</t>
        </is>
      </c>
      <c r="I5" s="838" t="n"/>
      <c r="J5" s="730" t="inlineStr">
        <is>
          <t>12 - 17 meses</t>
        </is>
      </c>
      <c r="K5" s="838" t="n"/>
      <c r="L5" s="730" t="inlineStr">
        <is>
          <t>18 - 23 meses</t>
        </is>
      </c>
      <c r="M5" s="838" t="n"/>
      <c r="N5" s="730" t="inlineStr">
        <is>
          <t>24 - 47 meses</t>
        </is>
      </c>
      <c r="O5" s="838" t="n"/>
      <c r="P5" s="730" t="inlineStr">
        <is>
          <t>48 - 59 meses</t>
        </is>
      </c>
      <c r="Q5" s="838" t="n"/>
      <c r="R5" s="730" t="inlineStr">
        <is>
          <t xml:space="preserve"> 7 a 59 meses</t>
        </is>
      </c>
      <c r="S5" s="838" t="n"/>
      <c r="T5" s="939" t="inlineStr">
        <is>
          <t>7 a 59 meses</t>
        </is>
      </c>
      <c r="U5" s="821" t="n"/>
      <c r="V5" s="730" t="inlineStr">
        <is>
          <t>MOTIVO EGRESO</t>
        </is>
      </c>
      <c r="W5" s="838" t="n"/>
      <c r="X5" s="835" t="n"/>
      <c r="Y5" s="847" t="n"/>
      <c r="Z5" s="848" t="n"/>
      <c r="AA5" s="400" t="n"/>
      <c r="AB5" s="400" t="n"/>
      <c r="AC5" s="400" t="n"/>
      <c r="AD5" s="400" t="n"/>
      <c r="AE5" s="400" t="n"/>
      <c r="AF5" s="400" t="n"/>
      <c r="AG5" s="400" t="n"/>
      <c r="AH5" s="323" t="n"/>
      <c r="AI5" s="323" t="n"/>
      <c r="AJ5" s="323" t="n"/>
      <c r="AK5" s="323" t="n"/>
      <c r="AL5" s="400" t="n"/>
      <c r="AM5" s="400" t="n"/>
      <c r="AN5" s="323" t="n"/>
      <c r="AO5" s="400" t="n"/>
      <c r="AP5" s="400" t="n"/>
      <c r="AQ5" s="400" t="n"/>
      <c r="AR5" s="400" t="n"/>
      <c r="AS5" s="768" t="n"/>
      <c r="AT5" s="768" t="n"/>
      <c r="AU5" s="768" t="n"/>
      <c r="AV5" s="374" t="n"/>
      <c r="AW5" s="374" t="n"/>
      <c r="AX5" s="374" t="n"/>
      <c r="AY5" s="374" t="n"/>
      <c r="AZ5" s="374" t="n"/>
      <c r="BA5" s="490" t="n"/>
      <c r="BB5" s="88" t="n"/>
      <c r="BC5" s="88" t="n"/>
      <c r="BD5" s="88" t="n"/>
      <c r="BE5" s="88" t="n"/>
      <c r="BF5" s="88" t="n"/>
      <c r="BG5" s="88" t="n"/>
      <c r="BH5" s="88" t="n"/>
      <c r="BI5" s="88" t="n"/>
      <c r="BJ5" s="88" t="n"/>
      <c r="BK5" s="88" t="n"/>
      <c r="BL5" s="88" t="n"/>
      <c r="BM5" s="88" t="n"/>
      <c r="BN5" s="88" t="n"/>
      <c r="BO5" s="88" t="n"/>
      <c r="BP5" s="88" t="n"/>
      <c r="BQ5" s="88" t="n"/>
      <c r="BR5" s="88" t="n"/>
      <c r="BS5" s="88" t="n"/>
      <c r="BT5" s="88" t="n"/>
      <c r="BU5" s="88" t="n"/>
      <c r="BV5" s="88" t="n"/>
      <c r="BW5" s="88" t="n"/>
      <c r="BX5" s="88" t="n"/>
      <c r="BY5" s="88" t="n"/>
      <c r="BZ5" s="88" t="n"/>
      <c r="CA5" s="88" t="n"/>
      <c r="CB5" s="88" t="n"/>
      <c r="CC5" s="88" t="n"/>
      <c r="CD5" s="88" t="n"/>
      <c r="CE5" s="89" t="n"/>
      <c r="CF5" s="89" t="n"/>
      <c r="CG5" s="89" t="n"/>
      <c r="CH5" s="89" t="n"/>
      <c r="CI5" s="89" t="n"/>
      <c r="CJ5" s="89" t="n"/>
      <c r="CK5" s="419" t="n"/>
      <c r="CL5" s="419" t="n"/>
      <c r="CM5" s="419" t="n"/>
      <c r="CN5" s="419" t="n"/>
      <c r="CO5" s="419" t="n"/>
      <c r="CP5" s="419" t="n"/>
      <c r="CQ5" s="419" t="n"/>
      <c r="CR5" s="419" t="n"/>
      <c r="CS5" s="89" t="n"/>
      <c r="CT5" s="89" t="n"/>
      <c r="CU5" s="89" t="n"/>
      <c r="CV5" s="89" t="n"/>
      <c r="CW5" s="89" t="n"/>
      <c r="CX5" s="89" t="n"/>
      <c r="CY5" s="89" t="n"/>
      <c r="CZ5" s="89" t="n"/>
    </row>
    <row customHeight="1" ht="35.25" r="6" s="817">
      <c r="A6" s="847" t="n"/>
      <c r="B6" s="848" t="n"/>
      <c r="C6" s="102" t="inlineStr">
        <is>
          <t>Ambos Sexos</t>
        </is>
      </c>
      <c r="D6" s="32" t="inlineStr">
        <is>
          <t>Hombres</t>
        </is>
      </c>
      <c r="E6" s="280" t="inlineStr">
        <is>
          <t>Mujeres</t>
        </is>
      </c>
      <c r="F6" s="214" t="inlineStr">
        <is>
          <t>Hombres</t>
        </is>
      </c>
      <c r="G6" s="30" t="inlineStr">
        <is>
          <t>Mujeres</t>
        </is>
      </c>
      <c r="H6" s="214" t="inlineStr">
        <is>
          <t>Hombres</t>
        </is>
      </c>
      <c r="I6" s="30" t="inlineStr">
        <is>
          <t>Mujeres</t>
        </is>
      </c>
      <c r="J6" s="214" t="inlineStr">
        <is>
          <t>Hombres</t>
        </is>
      </c>
      <c r="K6" s="30" t="inlineStr">
        <is>
          <t>Mujeres</t>
        </is>
      </c>
      <c r="L6" s="214" t="inlineStr">
        <is>
          <t>Hombres</t>
        </is>
      </c>
      <c r="M6" s="30" t="inlineStr">
        <is>
          <t>Mujeres</t>
        </is>
      </c>
      <c r="N6" s="214" t="inlineStr">
        <is>
          <t>Hombres</t>
        </is>
      </c>
      <c r="O6" s="30" t="inlineStr">
        <is>
          <t>Mujeres</t>
        </is>
      </c>
      <c r="P6" s="214" t="inlineStr">
        <is>
          <t>Hombres</t>
        </is>
      </c>
      <c r="Q6" s="30" t="inlineStr">
        <is>
          <t>Mujeres</t>
        </is>
      </c>
      <c r="R6" s="214" t="inlineStr">
        <is>
          <t>Hombres</t>
        </is>
      </c>
      <c r="S6" s="30" t="inlineStr">
        <is>
          <t>Mujeres</t>
        </is>
      </c>
      <c r="T6" s="214" t="inlineStr">
        <is>
          <t>Hombres</t>
        </is>
      </c>
      <c r="U6" s="335" t="inlineStr">
        <is>
          <t>Mujeres</t>
        </is>
      </c>
      <c r="V6" s="730" t="inlineStr">
        <is>
          <t>Cumplimiento de tratamiento</t>
        </is>
      </c>
      <c r="W6" s="730" t="inlineStr">
        <is>
          <t>Otros</t>
        </is>
      </c>
      <c r="X6" s="829" t="n"/>
      <c r="Y6" s="730" t="inlineStr">
        <is>
          <t>Recuperado</t>
        </is>
      </c>
      <c r="Z6" s="730" t="inlineStr">
        <is>
          <t>No Recuperado</t>
        </is>
      </c>
      <c r="AA6" s="400" t="n"/>
      <c r="AB6" s="400" t="n"/>
      <c r="AC6" s="400" t="n"/>
      <c r="AD6" s="400" t="n"/>
      <c r="AE6" s="400" t="n"/>
      <c r="AF6" s="400" t="n"/>
      <c r="AG6" s="400" t="n"/>
      <c r="AH6" s="323" t="n"/>
      <c r="AI6" s="323" t="n"/>
      <c r="AJ6" s="323" t="n"/>
      <c r="AK6" s="323" t="n"/>
      <c r="AL6" s="400" t="n"/>
      <c r="AM6" s="400" t="n"/>
      <c r="AN6" s="323" t="n"/>
      <c r="AO6" s="400" t="n"/>
      <c r="AP6" s="400" t="n"/>
      <c r="AQ6" s="400" t="n"/>
      <c r="AR6" s="400" t="n"/>
      <c r="AS6" s="400" t="n"/>
      <c r="AT6" s="400" t="n"/>
      <c r="AU6" s="400" t="n"/>
      <c r="AV6" s="400" t="n"/>
      <c r="AW6" s="400" t="n"/>
      <c r="AX6" s="400" t="n"/>
      <c r="AY6" s="400" t="n"/>
      <c r="AZ6" s="400" t="n"/>
      <c r="BA6" s="490" t="n"/>
      <c r="BB6" s="88" t="n"/>
      <c r="BC6" s="88" t="n"/>
      <c r="BD6" s="88" t="n"/>
      <c r="BE6" s="88" t="n"/>
      <c r="BF6" s="88" t="n"/>
      <c r="BG6" s="88" t="n"/>
      <c r="BH6" s="88" t="n"/>
      <c r="BI6" s="88" t="n"/>
      <c r="BJ6" s="88" t="n"/>
      <c r="BK6" s="88" t="n"/>
      <c r="BL6" s="88" t="n"/>
      <c r="BM6" s="88" t="n"/>
      <c r="BN6" s="88" t="n"/>
      <c r="BO6" s="88" t="n"/>
      <c r="BP6" s="88" t="n"/>
      <c r="BQ6" s="88" t="n"/>
      <c r="BR6" s="88" t="n"/>
      <c r="BS6" s="88" t="n"/>
      <c r="BT6" s="88" t="n"/>
      <c r="BU6" s="88" t="n"/>
      <c r="BV6" s="88" t="n"/>
      <c r="BW6" s="88" t="n"/>
      <c r="BX6" s="88" t="n"/>
      <c r="BY6" s="88" t="n"/>
      <c r="BZ6" s="88" t="n"/>
      <c r="CA6" s="88" t="n"/>
      <c r="CB6" s="88" t="n"/>
      <c r="CC6" s="88" t="n"/>
      <c r="CD6" s="88" t="n"/>
      <c r="CE6" s="89" t="n"/>
      <c r="CF6" s="89" t="n"/>
      <c r="CG6" s="89" t="n"/>
      <c r="CH6" s="89" t="n"/>
      <c r="CI6" s="89" t="n"/>
      <c r="CJ6" s="89" t="n"/>
      <c r="CK6" s="419" t="n"/>
      <c r="CL6" s="419" t="n"/>
      <c r="CM6" s="419" t="n"/>
      <c r="CN6" s="419" t="n"/>
      <c r="CO6" s="419" t="n"/>
      <c r="CP6" s="419" t="n"/>
      <c r="CQ6" s="419" t="n"/>
      <c r="CR6" s="419" t="n"/>
      <c r="CS6" s="89" t="n"/>
      <c r="CT6" s="89" t="n"/>
      <c r="CU6" s="89" t="n"/>
      <c r="CV6" s="89" t="n"/>
      <c r="CW6" s="89" t="n"/>
      <c r="CX6" s="89" t="n"/>
      <c r="CY6" s="89" t="n"/>
      <c r="CZ6" s="89" t="n"/>
    </row>
    <row customHeight="1" ht="15.75" r="7" s="817">
      <c r="A7" s="618" t="inlineStr">
        <is>
          <t>NORMAL CON REZAGO</t>
        </is>
      </c>
      <c r="B7" s="859" t="n"/>
      <c r="C7" s="467">
        <f>SUM(D7:E7)</f>
        <v/>
      </c>
      <c r="D7" s="468">
        <f>SUM(F7+H7+J7+L7+N7+P7)</f>
        <v/>
      </c>
      <c r="E7" s="288">
        <f>SUM(G7+I7+K7+M7+O7+Q7)</f>
        <v/>
      </c>
      <c r="F7" s="44" t="n"/>
      <c r="G7" s="50" t="n"/>
      <c r="H7" s="44" t="n"/>
      <c r="I7" s="50" t="n"/>
      <c r="J7" s="44" t="n"/>
      <c r="K7" s="50" t="n"/>
      <c r="L7" s="44" t="n"/>
      <c r="M7" s="50" t="n"/>
      <c r="N7" s="44" t="n"/>
      <c r="O7" s="50" t="n"/>
      <c r="P7" s="44" t="n"/>
      <c r="Q7" s="50" t="n"/>
      <c r="R7" s="44" t="n"/>
      <c r="S7" s="50" t="n"/>
      <c r="T7" s="44" t="n"/>
      <c r="U7" s="536" t="n"/>
      <c r="V7" s="48" t="n"/>
      <c r="W7" s="44" t="n"/>
      <c r="X7" s="248" t="n"/>
      <c r="Y7" s="248" t="n"/>
      <c r="Z7" s="385" t="n"/>
      <c r="AA7" s="773" t="n"/>
      <c r="AB7" s="400" t="n"/>
      <c r="AC7" s="400" t="n"/>
      <c r="AD7" s="400" t="n"/>
      <c r="AE7" s="400" t="n"/>
      <c r="AF7" s="400" t="n"/>
      <c r="AG7" s="400" t="n"/>
      <c r="AH7" s="323" t="n"/>
      <c r="AI7" s="323" t="n"/>
      <c r="AJ7" s="323" t="n"/>
      <c r="AK7" s="323" t="n"/>
      <c r="AL7" s="400" t="n"/>
      <c r="AM7" s="400" t="n"/>
      <c r="AN7" s="323" t="n"/>
      <c r="AO7" s="400" t="n"/>
      <c r="AP7" s="400" t="n"/>
      <c r="AQ7" s="400" t="n"/>
      <c r="AR7" s="400" t="n"/>
      <c r="AS7" s="400" t="n"/>
      <c r="AT7" s="400" t="n"/>
      <c r="AU7" s="400" t="n"/>
      <c r="AV7" s="400" t="n"/>
      <c r="AW7" s="400" t="n"/>
      <c r="AX7" s="400" t="n"/>
      <c r="AY7" s="400" t="n"/>
      <c r="AZ7" s="400" t="n"/>
      <c r="BA7" s="490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88" t="n"/>
      <c r="BL7" s="88" t="n"/>
      <c r="BM7" s="88" t="n"/>
      <c r="BN7" s="88" t="n"/>
      <c r="BO7" s="88" t="n"/>
      <c r="BP7" s="88" t="n"/>
      <c r="BQ7" s="88" t="n"/>
      <c r="BR7" s="88" t="n"/>
      <c r="BS7" s="88" t="n"/>
      <c r="BT7" s="88" t="n"/>
      <c r="BU7" s="88" t="n"/>
      <c r="BV7" s="88" t="n"/>
      <c r="BW7" s="88" t="n"/>
      <c r="BX7" s="88" t="n"/>
      <c r="BY7" s="88" t="n"/>
      <c r="BZ7" s="88" t="n"/>
      <c r="CA7" s="88" t="n"/>
      <c r="CB7" s="88" t="n"/>
      <c r="CC7" s="88" t="n"/>
      <c r="CD7" s="88" t="n"/>
      <c r="CE7" s="89" t="n"/>
      <c r="CF7" s="89" t="n"/>
      <c r="CG7" s="89" t="n">
        <v>0</v>
      </c>
      <c r="CH7" s="89" t="n">
        <v>0</v>
      </c>
      <c r="CI7" s="89" t="n"/>
      <c r="CJ7" s="89" t="n"/>
      <c r="CK7" s="419" t="n"/>
      <c r="CL7" s="419" t="n"/>
      <c r="CM7" s="419" t="n"/>
      <c r="CN7" s="419" t="n"/>
      <c r="CO7" s="419" t="n"/>
      <c r="CP7" s="419" t="n"/>
      <c r="CQ7" s="419" t="n"/>
      <c r="CR7" s="419" t="n"/>
      <c r="CS7" s="89" t="n"/>
      <c r="CT7" s="89" t="n"/>
      <c r="CU7" s="89" t="n"/>
      <c r="CV7" s="89" t="n"/>
      <c r="CW7" s="89" t="n"/>
      <c r="CX7" s="89" t="n"/>
      <c r="CY7" s="89" t="n"/>
      <c r="CZ7" s="89" t="n"/>
    </row>
    <row customHeight="1" ht="15.75" r="8" s="817">
      <c r="A8" s="622" t="inlineStr">
        <is>
          <t>RIESGO</t>
        </is>
      </c>
      <c r="B8" s="861" t="n"/>
      <c r="C8" s="444">
        <f>SUM(D8:E8)</f>
        <v/>
      </c>
      <c r="D8" s="445">
        <f>SUM(F8+H8+J8+L8+N8+P8)</f>
        <v/>
      </c>
      <c r="E8" s="775">
        <f>SUM(G8+I8+K8+M8+O8+Q8)</f>
        <v/>
      </c>
      <c r="F8" s="56" t="n"/>
      <c r="G8" s="329" t="n"/>
      <c r="H8" s="56" t="n"/>
      <c r="I8" s="329" t="n"/>
      <c r="J8" s="56" t="n"/>
      <c r="K8" s="329" t="n"/>
      <c r="L8" s="56" t="n"/>
      <c r="M8" s="329" t="n"/>
      <c r="N8" s="56" t="n"/>
      <c r="O8" s="329" t="n"/>
      <c r="P8" s="56" t="n"/>
      <c r="Q8" s="329" t="n"/>
      <c r="R8" s="56" t="n"/>
      <c r="S8" s="329" t="n"/>
      <c r="T8" s="56" t="n"/>
      <c r="U8" s="539" t="n"/>
      <c r="V8" s="111" t="n"/>
      <c r="W8" s="56" t="n"/>
      <c r="X8" s="234" t="n"/>
      <c r="Y8" s="234" t="n"/>
      <c r="Z8" s="503" t="n"/>
      <c r="AA8" s="773" t="n"/>
      <c r="AB8" s="400" t="n"/>
      <c r="AC8" s="400" t="n"/>
      <c r="AD8" s="400" t="n"/>
      <c r="AE8" s="400" t="n"/>
      <c r="AF8" s="400" t="n"/>
      <c r="AG8" s="400" t="n"/>
      <c r="AH8" s="323" t="n"/>
      <c r="AI8" s="323" t="n"/>
      <c r="AJ8" s="323" t="n"/>
      <c r="AK8" s="323" t="n"/>
      <c r="AL8" s="400" t="n"/>
      <c r="AM8" s="400" t="n"/>
      <c r="AN8" s="323" t="n"/>
      <c r="AO8" s="400" t="n"/>
      <c r="AP8" s="400" t="n"/>
      <c r="AQ8" s="400" t="n"/>
      <c r="AR8" s="400" t="n"/>
      <c r="AS8" s="400" t="n"/>
      <c r="AT8" s="400" t="n"/>
      <c r="AU8" s="400" t="n"/>
      <c r="AV8" s="400" t="n"/>
      <c r="AW8" s="400" t="n"/>
      <c r="AX8" s="400" t="n"/>
      <c r="AY8" s="400" t="n"/>
      <c r="AZ8" s="400" t="n"/>
      <c r="BA8" s="490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88" t="n"/>
      <c r="BL8" s="88" t="n"/>
      <c r="BM8" s="88" t="n"/>
      <c r="BN8" s="88" t="n"/>
      <c r="BO8" s="88" t="n"/>
      <c r="BP8" s="88" t="n"/>
      <c r="BQ8" s="88" t="n"/>
      <c r="BR8" s="88" t="n"/>
      <c r="BS8" s="88" t="n"/>
      <c r="BT8" s="88" t="n"/>
      <c r="BU8" s="88" t="n"/>
      <c r="BV8" s="88" t="n"/>
      <c r="BW8" s="88" t="n"/>
      <c r="BX8" s="88" t="n"/>
      <c r="BY8" s="88" t="n"/>
      <c r="BZ8" s="88" t="n"/>
      <c r="CA8" s="88" t="n"/>
      <c r="CB8" s="88" t="n"/>
      <c r="CC8" s="88" t="n"/>
      <c r="CD8" s="88" t="n"/>
      <c r="CE8" s="89" t="n"/>
      <c r="CF8" s="89" t="n"/>
      <c r="CG8" s="89" t="n"/>
      <c r="CH8" s="89" t="n"/>
      <c r="CI8" s="89" t="n"/>
      <c r="CJ8" s="89" t="n"/>
      <c r="CK8" s="419" t="n"/>
      <c r="CL8" s="419" t="n"/>
      <c r="CM8" s="419" t="n"/>
      <c r="CN8" s="419" t="n"/>
      <c r="CO8" s="419" t="n"/>
      <c r="CP8" s="419" t="n"/>
      <c r="CQ8" s="419" t="n"/>
      <c r="CR8" s="419" t="n"/>
      <c r="CS8" s="89" t="n"/>
      <c r="CT8" s="89" t="n"/>
      <c r="CU8" s="89" t="n"/>
      <c r="CV8" s="89" t="n"/>
      <c r="CW8" s="89" t="n"/>
      <c r="CX8" s="89" t="n"/>
      <c r="CY8" s="89" t="n"/>
      <c r="CZ8" s="89" t="n"/>
    </row>
    <row customHeight="1" ht="15.75" r="9" s="817">
      <c r="A9" s="622" t="inlineStr">
        <is>
          <t>RETRASO</t>
        </is>
      </c>
      <c r="B9" s="861" t="n"/>
      <c r="C9" s="444">
        <f>SUM(D9:E9)</f>
        <v/>
      </c>
      <c r="D9" s="445">
        <f>SUM(F9+H9+J9+L9+N9+P9)</f>
        <v/>
      </c>
      <c r="E9" s="775">
        <f>SUM(G9+I9+K9+M9+O9+Q9)</f>
        <v/>
      </c>
      <c r="F9" s="56" t="n"/>
      <c r="G9" s="329" t="n"/>
      <c r="H9" s="56" t="n"/>
      <c r="I9" s="329" t="n"/>
      <c r="J9" s="56" t="n"/>
      <c r="K9" s="329" t="n"/>
      <c r="L9" s="56" t="n"/>
      <c r="M9" s="329" t="n"/>
      <c r="N9" s="56" t="n"/>
      <c r="O9" s="329" t="n"/>
      <c r="P9" s="56" t="n"/>
      <c r="Q9" s="329" t="n"/>
      <c r="R9" s="56" t="n"/>
      <c r="S9" s="329" t="n"/>
      <c r="T9" s="56" t="n"/>
      <c r="U9" s="539" t="n"/>
      <c r="V9" s="111" t="n"/>
      <c r="W9" s="56" t="n"/>
      <c r="X9" s="234" t="n"/>
      <c r="Y9" s="234" t="n"/>
      <c r="Z9" s="503" t="n"/>
      <c r="AA9" s="773" t="n"/>
      <c r="AB9" s="400" t="n"/>
      <c r="AC9" s="400" t="n"/>
      <c r="AD9" s="400" t="n"/>
      <c r="AE9" s="400" t="n"/>
      <c r="AF9" s="400" t="n"/>
      <c r="AG9" s="400" t="n"/>
      <c r="AH9" s="323" t="n"/>
      <c r="AI9" s="323" t="n"/>
      <c r="AJ9" s="323" t="n"/>
      <c r="AK9" s="323" t="n"/>
      <c r="AL9" s="400" t="n"/>
      <c r="AM9" s="400" t="n"/>
      <c r="AN9" s="323" t="n"/>
      <c r="AO9" s="400" t="n"/>
      <c r="AP9" s="400" t="n"/>
      <c r="AQ9" s="400" t="n"/>
      <c r="AR9" s="400" t="n"/>
      <c r="AS9" s="400" t="n"/>
      <c r="AT9" s="400" t="n"/>
      <c r="AU9" s="400" t="n"/>
      <c r="AV9" s="400" t="n"/>
      <c r="AW9" s="400" t="n"/>
      <c r="AX9" s="400" t="n"/>
      <c r="AY9" s="400" t="n"/>
      <c r="AZ9" s="400" t="n"/>
      <c r="BA9" s="88" t="n"/>
      <c r="BB9" s="88" t="n"/>
      <c r="BC9" s="88" t="n"/>
      <c r="BD9" s="88" t="n"/>
      <c r="BE9" s="88" t="n"/>
      <c r="BF9" s="88" t="n"/>
      <c r="BG9" s="88" t="n"/>
      <c r="BH9" s="88" t="n"/>
      <c r="BI9" s="88" t="n"/>
      <c r="BJ9" s="88" t="n"/>
      <c r="BK9" s="88" t="n"/>
      <c r="BL9" s="88" t="n"/>
      <c r="BM9" s="88" t="n"/>
      <c r="BN9" s="88" t="n"/>
      <c r="BO9" s="88" t="n"/>
      <c r="BP9" s="88" t="n"/>
      <c r="BQ9" s="88" t="n"/>
      <c r="BR9" s="88" t="n"/>
      <c r="BS9" s="88" t="n"/>
      <c r="BT9" s="88" t="n"/>
      <c r="BU9" s="88" t="n"/>
      <c r="BV9" s="88" t="n"/>
      <c r="BW9" s="88" t="n"/>
      <c r="BX9" s="88" t="n"/>
      <c r="BY9" s="88" t="n"/>
      <c r="BZ9" s="88" t="n"/>
      <c r="CA9" s="88" t="n"/>
      <c r="CB9" s="88" t="n"/>
      <c r="CC9" s="88" t="n"/>
      <c r="CD9" s="88" t="n"/>
      <c r="CE9" s="89" t="n"/>
      <c r="CF9" s="89" t="n"/>
      <c r="CG9" s="89" t="n"/>
      <c r="CH9" s="89" t="n"/>
      <c r="CI9" s="89" t="n"/>
      <c r="CJ9" s="89" t="n"/>
      <c r="CK9" s="419" t="n"/>
      <c r="CL9" s="419" t="n"/>
      <c r="CM9" s="419" t="n"/>
      <c r="CN9" s="419" t="n"/>
      <c r="CO9" s="419" t="n"/>
      <c r="CP9" s="419" t="n"/>
      <c r="CQ9" s="419" t="n"/>
      <c r="CR9" s="419" t="n"/>
      <c r="CS9" s="89" t="n"/>
      <c r="CT9" s="89" t="n"/>
      <c r="CU9" s="89" t="n"/>
      <c r="CV9" s="89" t="n"/>
      <c r="CW9" s="89" t="n"/>
      <c r="CX9" s="89" t="n"/>
      <c r="CY9" s="89" t="n"/>
      <c r="CZ9" s="89" t="n"/>
    </row>
    <row customHeight="1" ht="18" r="10" s="817">
      <c r="A10" s="395" t="inlineStr">
        <is>
          <t>OTRA VULNERABILIDAD</t>
        </is>
      </c>
      <c r="B10" s="863" t="n"/>
      <c r="C10" s="549">
        <f>SUM(D10:E10)</f>
        <v/>
      </c>
      <c r="D10" s="550">
        <f>SUM(F10+H10+J10+L10+N10+P10)</f>
        <v/>
      </c>
      <c r="E10" s="777">
        <f>SUM(G10+I10+K10+M10+O10+Q10)</f>
        <v/>
      </c>
      <c r="F10" s="120" t="n"/>
      <c r="G10" s="302" t="n"/>
      <c r="H10" s="120" t="n"/>
      <c r="I10" s="302" t="n"/>
      <c r="J10" s="120" t="n"/>
      <c r="K10" s="302" t="n"/>
      <c r="L10" s="120" t="n"/>
      <c r="M10" s="302" t="n"/>
      <c r="N10" s="120" t="n"/>
      <c r="O10" s="302" t="n"/>
      <c r="P10" s="120" t="n"/>
      <c r="Q10" s="302" t="n"/>
      <c r="R10" s="120" t="n"/>
      <c r="S10" s="302" t="n"/>
      <c r="T10" s="120" t="n"/>
      <c r="U10" s="631" t="n"/>
      <c r="V10" s="118" t="n"/>
      <c r="W10" s="120" t="n"/>
      <c r="X10" s="245" t="n"/>
      <c r="Y10" s="778" t="n"/>
      <c r="Z10" s="778" t="n"/>
      <c r="AA10" s="773" t="n"/>
      <c r="AB10" s="400" t="n"/>
      <c r="AC10" s="400" t="n"/>
      <c r="AD10" s="323" t="n"/>
      <c r="AE10" s="323" t="n"/>
      <c r="AF10" s="323" t="n"/>
      <c r="AG10" s="323" t="n"/>
      <c r="AH10" s="400" t="n"/>
      <c r="AI10" s="400" t="n"/>
      <c r="AJ10" s="323" t="n"/>
      <c r="AK10" s="400" t="n"/>
      <c r="AL10" s="400" t="n"/>
      <c r="AM10" s="400" t="n"/>
      <c r="AN10" s="400" t="n"/>
      <c r="AO10" s="400" t="n"/>
      <c r="AP10" s="400" t="n"/>
      <c r="AQ10" s="400" t="n"/>
      <c r="AR10" s="400" t="n"/>
      <c r="AS10" s="400" t="n"/>
      <c r="AT10" s="400" t="n"/>
      <c r="AU10" s="400" t="n"/>
      <c r="AV10" s="400" t="n"/>
      <c r="AW10" s="400" t="n"/>
      <c r="AX10" s="400" t="n"/>
      <c r="AY10" s="400" t="n"/>
      <c r="AZ10" s="400" t="n"/>
      <c r="BA10" s="88" t="n"/>
      <c r="BB10" s="88" t="n"/>
      <c r="BC10" s="88" t="n"/>
      <c r="BD10" s="88" t="n"/>
      <c r="BE10" s="88" t="n"/>
      <c r="BF10" s="88" t="n"/>
      <c r="BG10" s="88" t="n"/>
      <c r="BH10" s="88" t="n"/>
      <c r="BI10" s="88" t="n"/>
      <c r="BJ10" s="88" t="n"/>
      <c r="BK10" s="88" t="n"/>
      <c r="BL10" s="88" t="n"/>
      <c r="BM10" s="88" t="n"/>
      <c r="BN10" s="88" t="n"/>
      <c r="BO10" s="88" t="n"/>
      <c r="BP10" s="88" t="n"/>
      <c r="BQ10" s="88" t="n"/>
      <c r="BR10" s="88" t="n"/>
      <c r="BS10" s="88" t="n"/>
      <c r="BT10" s="88" t="n"/>
      <c r="BU10" s="88" t="n"/>
      <c r="BV10" s="88" t="n"/>
      <c r="BW10" s="88" t="n"/>
      <c r="BX10" s="88" t="n"/>
      <c r="BY10" s="88" t="n"/>
      <c r="BZ10" s="88" t="n"/>
      <c r="CA10" s="89" t="n"/>
      <c r="CB10" s="89" t="n"/>
      <c r="CC10" s="89" t="n"/>
      <c r="CD10" s="89" t="n"/>
      <c r="CE10" s="89" t="n"/>
      <c r="CF10" s="89" t="n"/>
      <c r="CG10" s="419" t="n"/>
      <c r="CH10" s="419" t="n"/>
      <c r="CI10" s="419" t="n"/>
      <c r="CJ10" s="419" t="n"/>
      <c r="CK10" s="419" t="n"/>
      <c r="CL10" s="419" t="n"/>
      <c r="CM10" s="419" t="n"/>
      <c r="CN10" s="419" t="n"/>
      <c r="CO10" s="89" t="n"/>
      <c r="CP10" s="89" t="n"/>
      <c r="CQ10" s="89" t="n"/>
      <c r="CR10" s="89" t="n"/>
      <c r="CS10" s="89" t="n"/>
      <c r="CT10" s="89" t="n"/>
      <c r="CU10" s="89" t="n"/>
      <c r="CV10" s="89" t="n"/>
      <c r="CW10" s="89" t="n"/>
      <c r="CX10" s="89" t="n"/>
      <c r="CY10" s="89" t="n"/>
      <c r="CZ10" s="89" t="n"/>
    </row>
    <row customHeight="1" ht="22.5" r="11" s="817">
      <c r="A11" s="767" t="inlineStr">
        <is>
          <t>SECCIÓN F.1: REINGRESOS Y EGRESOS POR SEGUNDA VEZ A MODALIDAD DE ESTIMULACIÓN EN EL CENTRO DE SALUD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400" t="n"/>
      <c r="X11" s="400" t="n"/>
      <c r="Y11" s="400" t="n"/>
      <c r="Z11" s="400" t="n"/>
      <c r="AA11" s="323" t="n"/>
      <c r="AB11" s="400" t="n"/>
      <c r="AC11" s="400" t="n"/>
      <c r="AD11" s="323" t="n"/>
      <c r="AE11" s="323" t="n"/>
      <c r="AF11" s="323" t="n"/>
      <c r="AG11" s="323" t="n"/>
      <c r="AH11" s="400" t="n"/>
      <c r="AI11" s="400" t="n"/>
      <c r="AJ11" s="323" t="n"/>
      <c r="AK11" s="400" t="n"/>
      <c r="AL11" s="400" t="n"/>
      <c r="AM11" s="400" t="n"/>
      <c r="AN11" s="400" t="n"/>
      <c r="AO11" s="400" t="n"/>
      <c r="AP11" s="400" t="n"/>
      <c r="AQ11" s="400" t="n"/>
      <c r="AR11" s="400" t="n"/>
      <c r="AS11" s="400" t="n"/>
      <c r="AT11" s="400" t="n"/>
      <c r="AU11" s="400" t="n"/>
      <c r="AV11" s="400" t="n"/>
      <c r="AW11" s="400" t="n"/>
      <c r="AX11" s="400" t="n"/>
      <c r="AY11" s="400" t="n"/>
      <c r="AZ11" s="400" t="n"/>
      <c r="BA11" s="88" t="n"/>
      <c r="BB11" s="88" t="n"/>
      <c r="BC11" s="88" t="n"/>
      <c r="BD11" s="88" t="n"/>
      <c r="BE11" s="88" t="n"/>
      <c r="BF11" s="88" t="n"/>
      <c r="BG11" s="88" t="n"/>
      <c r="BH11" s="88" t="n"/>
      <c r="BI11" s="88" t="n"/>
      <c r="BJ11" s="88" t="n"/>
      <c r="BK11" s="88" t="n"/>
      <c r="BL11" s="88" t="n"/>
      <c r="BM11" s="88" t="n"/>
      <c r="BN11" s="88" t="n"/>
      <c r="BO11" s="88" t="n"/>
      <c r="BP11" s="88" t="n"/>
      <c r="BQ11" s="88" t="n"/>
      <c r="BR11" s="88" t="n"/>
      <c r="BS11" s="88" t="n"/>
      <c r="BT11" s="88" t="n"/>
      <c r="BU11" s="88" t="n"/>
      <c r="BV11" s="88" t="n"/>
      <c r="BW11" s="88" t="n"/>
      <c r="BX11" s="88" t="n"/>
      <c r="BY11" s="88" t="n"/>
      <c r="BZ11" s="88" t="n"/>
      <c r="CA11" s="89" t="n"/>
      <c r="CB11" s="89" t="n"/>
      <c r="CC11" s="89" t="n"/>
      <c r="CD11" s="89" t="n"/>
      <c r="CE11" s="89" t="n"/>
      <c r="CF11" s="89" t="n"/>
      <c r="CG11" s="419" t="n"/>
      <c r="CH11" s="419" t="n"/>
      <c r="CI11" s="419" t="n"/>
      <c r="CJ11" s="419" t="n"/>
      <c r="CK11" s="419" t="n"/>
      <c r="CL11" s="419" t="n"/>
      <c r="CM11" s="419" t="n"/>
      <c r="CN11" s="419" t="n"/>
      <c r="CO11" s="89" t="n"/>
      <c r="CP11" s="89" t="n"/>
      <c r="CQ11" s="89" t="n"/>
      <c r="CR11" s="89" t="n"/>
      <c r="CS11" s="89" t="n"/>
      <c r="CT11" s="89" t="n"/>
      <c r="CU11" s="89" t="n"/>
      <c r="CV11" s="89" t="n"/>
      <c r="CW11" s="89" t="n"/>
      <c r="CX11" s="89" t="n"/>
      <c r="CY11" s="89" t="n"/>
      <c r="CZ11" s="89" t="n"/>
    </row>
    <row customHeight="1" ht="28.5" r="12" s="817">
      <c r="A12" s="730" t="inlineStr">
        <is>
          <t xml:space="preserve">NIÑO / A (CON) </t>
        </is>
      </c>
      <c r="B12" s="901" t="n"/>
      <c r="C12" s="730" t="inlineStr">
        <is>
          <t xml:space="preserve">TOTAL    </t>
        </is>
      </c>
      <c r="D12" s="937" t="n"/>
      <c r="E12" s="901" t="n"/>
      <c r="F12" s="941" t="inlineStr">
        <is>
          <t>REINGRESOS A MODALIDAD DE ESTIMULACIÓN  EN CENTRO DE SALUD</t>
        </is>
      </c>
      <c r="G12" s="821" t="n"/>
      <c r="H12" s="821" t="n"/>
      <c r="I12" s="821" t="n"/>
      <c r="J12" s="821" t="n"/>
      <c r="K12" s="821" t="n"/>
      <c r="L12" s="821" t="n"/>
      <c r="M12" s="821" t="n"/>
      <c r="N12" s="821" t="n"/>
      <c r="O12" s="821" t="n"/>
      <c r="P12" s="821" t="n"/>
      <c r="Q12" s="854" t="n"/>
      <c r="R12" s="942" t="inlineStr">
        <is>
          <t xml:space="preserve"> EGRESOS POR SEGUNDA VEZ Y RESULTADOS DE LA REEVALUACIÓN POST EGRESO </t>
        </is>
      </c>
      <c r="S12" s="821" t="n"/>
      <c r="T12" s="821" t="n"/>
      <c r="U12" s="821" t="n"/>
      <c r="V12" s="838" t="n"/>
      <c r="W12" s="400" t="n"/>
      <c r="X12" s="400" t="n"/>
      <c r="Y12" s="400" t="n"/>
      <c r="Z12" s="400" t="n"/>
      <c r="AA12" s="400" t="n"/>
      <c r="AB12" s="400" t="n"/>
      <c r="AC12" s="400" t="n"/>
      <c r="AD12" s="323" t="n"/>
      <c r="AE12" s="323" t="n"/>
      <c r="AF12" s="323" t="n"/>
      <c r="AG12" s="323" t="n"/>
      <c r="AH12" s="400" t="n"/>
      <c r="AI12" s="400" t="n"/>
      <c r="AJ12" s="323" t="n"/>
      <c r="AK12" s="400" t="n"/>
      <c r="AL12" s="400" t="n"/>
      <c r="AM12" s="400" t="n"/>
      <c r="AN12" s="400" t="n"/>
      <c r="AO12" s="400" t="n"/>
      <c r="AP12" s="400" t="n"/>
      <c r="AQ12" s="400" t="n"/>
      <c r="AR12" s="400" t="n"/>
      <c r="AS12" s="400" t="n"/>
      <c r="AT12" s="400" t="n"/>
      <c r="AU12" s="400" t="n"/>
      <c r="AV12" s="400" t="n"/>
      <c r="AW12" s="400" t="n"/>
      <c r="AX12" s="400" t="n"/>
      <c r="AY12" s="400" t="n"/>
      <c r="AZ12" s="400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8" t="n"/>
      <c r="BQ12" s="88" t="n"/>
      <c r="BR12" s="88" t="n"/>
      <c r="BS12" s="88" t="n"/>
      <c r="BT12" s="88" t="n"/>
      <c r="BU12" s="88" t="n"/>
      <c r="BV12" s="88" t="n"/>
      <c r="BW12" s="88" t="n"/>
      <c r="BX12" s="88" t="n"/>
      <c r="BY12" s="88" t="n"/>
      <c r="BZ12" s="88" t="n"/>
      <c r="CA12" s="89" t="n"/>
      <c r="CB12" s="89" t="n"/>
      <c r="CC12" s="89" t="n"/>
      <c r="CD12" s="89" t="n"/>
      <c r="CE12" s="89" t="n"/>
      <c r="CF12" s="89" t="n"/>
      <c r="CG12" s="419" t="n"/>
      <c r="CH12" s="419" t="n"/>
      <c r="CI12" s="419" t="n"/>
      <c r="CJ12" s="419" t="n"/>
      <c r="CK12" s="419" t="n"/>
      <c r="CL12" s="419" t="n"/>
      <c r="CM12" s="419" t="n"/>
      <c r="CN12" s="419" t="n"/>
      <c r="CO12" s="89" t="n"/>
      <c r="CP12" s="89" t="n"/>
      <c r="CQ12" s="89" t="n"/>
      <c r="CR12" s="89" t="n"/>
      <c r="CS12" s="89" t="n"/>
      <c r="CT12" s="89" t="n"/>
      <c r="CU12" s="89" t="n"/>
      <c r="CV12" s="89" t="n"/>
      <c r="CW12" s="89" t="n"/>
      <c r="CX12" s="89" t="n"/>
      <c r="CY12" s="89" t="n"/>
      <c r="CZ12" s="89" t="n"/>
    </row>
    <row customHeight="1" ht="26.25" r="13" s="817">
      <c r="A13" s="836" t="n"/>
      <c r="B13" s="837" t="n"/>
      <c r="C13" s="847" t="n"/>
      <c r="D13" s="819" t="n"/>
      <c r="E13" s="848" t="n"/>
      <c r="F13" s="730" t="inlineStr">
        <is>
          <t>Menor 7 meses</t>
        </is>
      </c>
      <c r="G13" s="838" t="n"/>
      <c r="H13" s="730" t="inlineStr">
        <is>
          <t xml:space="preserve"> 7 - 11 meses</t>
        </is>
      </c>
      <c r="I13" s="838" t="n"/>
      <c r="J13" s="730" t="inlineStr">
        <is>
          <t>12 - 17 meses</t>
        </is>
      </c>
      <c r="K13" s="838" t="n"/>
      <c r="L13" s="730" t="inlineStr">
        <is>
          <t>18 - 23 meses</t>
        </is>
      </c>
      <c r="M13" s="838" t="n"/>
      <c r="N13" s="730" t="inlineStr">
        <is>
          <t>24 - 47 meses</t>
        </is>
      </c>
      <c r="O13" s="838" t="n"/>
      <c r="P13" s="782" t="inlineStr">
        <is>
          <t>48 - 59 meses</t>
        </is>
      </c>
      <c r="Q13" s="854" t="n"/>
      <c r="R13" s="872" t="inlineStr">
        <is>
          <t>MOTIVO EGRESO</t>
        </is>
      </c>
      <c r="S13" s="838" t="n"/>
      <c r="T13" s="730" t="inlineStr">
        <is>
          <t>INASISTENTE</t>
        </is>
      </c>
      <c r="U13" s="730" t="inlineStr">
        <is>
          <t>RESULTADO DE REEVALUACIÓN</t>
        </is>
      </c>
      <c r="V13" s="838" t="n"/>
      <c r="W13" s="400" t="n"/>
      <c r="X13" s="400" t="n"/>
      <c r="Y13" s="400" t="n"/>
      <c r="Z13" s="400" t="n"/>
      <c r="AA13" s="400" t="n"/>
      <c r="AB13" s="400" t="n"/>
      <c r="AC13" s="400" t="n"/>
      <c r="AD13" s="323" t="n"/>
      <c r="AE13" s="323" t="n"/>
      <c r="AF13" s="323" t="n"/>
      <c r="AG13" s="323" t="n"/>
      <c r="AH13" s="400" t="n"/>
      <c r="AI13" s="400" t="n"/>
      <c r="AJ13" s="323" t="n"/>
      <c r="AK13" s="400" t="n"/>
      <c r="AL13" s="400" t="n"/>
      <c r="AM13" s="400" t="n"/>
      <c r="AN13" s="400" t="n"/>
      <c r="AO13" s="400" t="n"/>
      <c r="AP13" s="400" t="n"/>
      <c r="AQ13" s="400" t="n"/>
      <c r="AR13" s="400" t="n"/>
      <c r="AS13" s="400" t="n"/>
      <c r="AT13" s="400" t="n"/>
      <c r="AU13" s="400" t="n"/>
      <c r="AV13" s="400" t="n"/>
      <c r="AW13" s="400" t="n"/>
      <c r="AX13" s="400" t="n"/>
      <c r="AY13" s="400" t="n"/>
      <c r="AZ13" s="400" t="n"/>
      <c r="BA13" s="88" t="n"/>
      <c r="BB13" s="88" t="n"/>
      <c r="BC13" s="88" t="n"/>
      <c r="BD13" s="88" t="n"/>
      <c r="BE13" s="88" t="n"/>
      <c r="BF13" s="88" t="n"/>
      <c r="BG13" s="88" t="n"/>
      <c r="BH13" s="88" t="n"/>
      <c r="BI13" s="88" t="n"/>
      <c r="BJ13" s="88" t="n"/>
      <c r="BK13" s="88" t="n"/>
      <c r="BL13" s="88" t="n"/>
      <c r="BM13" s="88" t="n"/>
      <c r="BN13" s="88" t="n"/>
      <c r="BO13" s="88" t="n"/>
      <c r="BP13" s="88" t="n"/>
      <c r="BQ13" s="88" t="n"/>
      <c r="BR13" s="88" t="n"/>
      <c r="BS13" s="88" t="n"/>
      <c r="BT13" s="88" t="n"/>
      <c r="BU13" s="88" t="n"/>
      <c r="BV13" s="88" t="n"/>
      <c r="BW13" s="88" t="n"/>
      <c r="BX13" s="88" t="n"/>
      <c r="BY13" s="88" t="n"/>
      <c r="BZ13" s="88" t="n"/>
      <c r="CA13" s="89" t="n"/>
      <c r="CB13" s="89" t="n"/>
      <c r="CC13" s="89" t="n"/>
      <c r="CD13" s="89" t="n"/>
      <c r="CE13" s="89" t="n"/>
      <c r="CF13" s="89" t="n"/>
      <c r="CG13" s="419" t="n"/>
      <c r="CH13" s="419" t="n"/>
      <c r="CI13" s="419" t="n"/>
      <c r="CJ13" s="419" t="n"/>
      <c r="CK13" s="419" t="n"/>
      <c r="CL13" s="419" t="n"/>
      <c r="CM13" s="419" t="n"/>
      <c r="CN13" s="419" t="n"/>
      <c r="CO13" s="89" t="n"/>
      <c r="CP13" s="89" t="n"/>
      <c r="CQ13" s="89" t="n"/>
      <c r="CR13" s="89" t="n"/>
      <c r="CS13" s="89" t="n"/>
      <c r="CT13" s="89" t="n"/>
      <c r="CU13" s="89" t="n"/>
      <c r="CV13" s="89" t="n"/>
      <c r="CW13" s="89" t="n"/>
      <c r="CX13" s="89" t="n"/>
      <c r="CY13" s="89" t="n"/>
      <c r="CZ13" s="89" t="n"/>
    </row>
    <row customHeight="1" ht="27" r="14" s="817">
      <c r="A14" s="847" t="n"/>
      <c r="B14" s="848" t="n"/>
      <c r="C14" s="102" t="inlineStr">
        <is>
          <t>Ambos Sexos</t>
        </is>
      </c>
      <c r="D14" s="32" t="inlineStr">
        <is>
          <t>Hombres</t>
        </is>
      </c>
      <c r="E14" s="280" t="inlineStr">
        <is>
          <t>Mujeres</t>
        </is>
      </c>
      <c r="F14" s="214" t="inlineStr">
        <is>
          <t>Hombres</t>
        </is>
      </c>
      <c r="G14" s="30" t="inlineStr">
        <is>
          <t>Mujeres</t>
        </is>
      </c>
      <c r="H14" s="214" t="inlineStr">
        <is>
          <t>Hombres</t>
        </is>
      </c>
      <c r="I14" s="30" t="inlineStr">
        <is>
          <t>Mujeres</t>
        </is>
      </c>
      <c r="J14" s="214" t="inlineStr">
        <is>
          <t>Hombres</t>
        </is>
      </c>
      <c r="K14" s="30" t="inlineStr">
        <is>
          <t>Mujeres</t>
        </is>
      </c>
      <c r="L14" s="214" t="inlineStr">
        <is>
          <t>Hombres</t>
        </is>
      </c>
      <c r="M14" s="30" t="inlineStr">
        <is>
          <t>Mujeres</t>
        </is>
      </c>
      <c r="N14" s="214" t="inlineStr">
        <is>
          <t>Hombres</t>
        </is>
      </c>
      <c r="O14" s="30" t="inlineStr">
        <is>
          <t>Mujeres</t>
        </is>
      </c>
      <c r="P14" s="214" t="inlineStr">
        <is>
          <t>Hombres</t>
        </is>
      </c>
      <c r="Q14" s="215" t="inlineStr">
        <is>
          <t>Mujeres</t>
        </is>
      </c>
      <c r="R14" s="30" t="inlineStr">
        <is>
          <t>Cumplimiento de tratamiento</t>
        </is>
      </c>
      <c r="S14" s="730" t="inlineStr">
        <is>
          <t>Otros</t>
        </is>
      </c>
      <c r="T14" s="829" t="n"/>
      <c r="U14" s="98" t="inlineStr">
        <is>
          <t>Recuperado</t>
        </is>
      </c>
      <c r="V14" s="730" t="inlineStr">
        <is>
          <t>No Recuperado</t>
        </is>
      </c>
      <c r="W14" s="400" t="n"/>
      <c r="X14" s="400" t="n"/>
      <c r="Y14" s="400" t="n"/>
      <c r="Z14" s="400" t="n"/>
      <c r="AA14" s="400" t="n"/>
      <c r="AB14" s="400" t="n"/>
      <c r="AC14" s="400" t="n"/>
      <c r="AD14" s="323" t="n"/>
      <c r="AE14" s="323" t="n"/>
      <c r="AF14" s="323" t="n"/>
      <c r="AG14" s="323" t="n"/>
      <c r="AH14" s="400" t="n"/>
      <c r="AI14" s="400" t="n"/>
      <c r="AJ14" s="323" t="n"/>
      <c r="AK14" s="400" t="n"/>
      <c r="AL14" s="400" t="n"/>
      <c r="AM14" s="400" t="n"/>
      <c r="AN14" s="400" t="n"/>
      <c r="AO14" s="400" t="n"/>
      <c r="AP14" s="400" t="n"/>
      <c r="AQ14" s="400" t="n"/>
      <c r="AR14" s="400" t="n"/>
      <c r="AS14" s="400" t="n"/>
      <c r="AT14" s="400" t="n"/>
      <c r="AU14" s="400" t="n"/>
      <c r="AV14" s="400" t="n"/>
      <c r="AW14" s="400" t="n"/>
      <c r="AX14" s="400" t="n"/>
      <c r="AY14" s="400" t="n"/>
      <c r="AZ14" s="400" t="n"/>
      <c r="BA14" s="88" t="n"/>
      <c r="BB14" s="88" t="n"/>
      <c r="BC14" s="88" t="n"/>
      <c r="BD14" s="88" t="n"/>
      <c r="BE14" s="88" t="n"/>
      <c r="BF14" s="88" t="n"/>
      <c r="BG14" s="88" t="n"/>
      <c r="BH14" s="88" t="n"/>
      <c r="BI14" s="88" t="n"/>
      <c r="BJ14" s="88" t="n"/>
      <c r="BK14" s="88" t="n"/>
      <c r="BL14" s="88" t="n"/>
      <c r="BM14" s="88" t="n"/>
      <c r="BN14" s="88" t="n"/>
      <c r="BO14" s="88" t="n"/>
      <c r="BP14" s="88" t="n"/>
      <c r="BQ14" s="88" t="n"/>
      <c r="BR14" s="88" t="n"/>
      <c r="BS14" s="88" t="n"/>
      <c r="BT14" s="88" t="n"/>
      <c r="BU14" s="88" t="n"/>
      <c r="BV14" s="88" t="n"/>
      <c r="BW14" s="88" t="n"/>
      <c r="BX14" s="88" t="n"/>
      <c r="BY14" s="88" t="n"/>
      <c r="BZ14" s="88" t="n"/>
      <c r="CA14" s="89" t="n"/>
      <c r="CB14" s="89" t="n"/>
      <c r="CC14" s="89" t="n"/>
      <c r="CD14" s="89" t="n"/>
      <c r="CE14" s="89" t="n"/>
      <c r="CF14" s="89" t="n"/>
      <c r="CG14" s="419" t="n"/>
      <c r="CH14" s="419" t="n"/>
      <c r="CI14" s="419" t="n"/>
      <c r="CJ14" s="419" t="n"/>
      <c r="CK14" s="419" t="n"/>
      <c r="CL14" s="419" t="n"/>
      <c r="CM14" s="419" t="n"/>
      <c r="CN14" s="419" t="n"/>
      <c r="CO14" s="89" t="n"/>
      <c r="CP14" s="89" t="n"/>
      <c r="CQ14" s="89" t="n"/>
      <c r="CR14" s="89" t="n"/>
      <c r="CS14" s="89" t="n"/>
      <c r="CT14" s="89" t="n"/>
      <c r="CU14" s="89" t="n"/>
      <c r="CV14" s="89" t="n"/>
      <c r="CW14" s="89" t="n"/>
      <c r="CX14" s="89" t="n"/>
      <c r="CY14" s="89" t="n"/>
      <c r="CZ14" s="89" t="n"/>
    </row>
    <row customHeight="1" ht="15.75" r="15" s="817">
      <c r="A15" s="618" t="inlineStr">
        <is>
          <t>NORMAL CON REZAGO</t>
        </is>
      </c>
      <c r="B15" s="859" t="n"/>
      <c r="C15" s="467">
        <f>SUM(D15:E15)</f>
        <v/>
      </c>
      <c r="D15" s="468">
        <f>SUM(F15+H15+J15+L15+N15+P15)</f>
        <v/>
      </c>
      <c r="E15" s="288">
        <f>SUM(G15+I15+K15+M15+O15+Q15)</f>
        <v/>
      </c>
      <c r="F15" s="44" t="n"/>
      <c r="G15" s="50" t="n"/>
      <c r="H15" s="44" t="n"/>
      <c r="I15" s="50" t="n"/>
      <c r="J15" s="44" t="n"/>
      <c r="K15" s="50" t="n"/>
      <c r="L15" s="44" t="n"/>
      <c r="M15" s="50" t="n"/>
      <c r="N15" s="44" t="n"/>
      <c r="O15" s="50" t="n"/>
      <c r="P15" s="44" t="n"/>
      <c r="Q15" s="536" t="n"/>
      <c r="R15" s="48" t="n"/>
      <c r="S15" s="44" t="n"/>
      <c r="T15" s="248" t="n"/>
      <c r="U15" s="248" t="n"/>
      <c r="V15" s="385" t="n"/>
      <c r="W15" s="400" t="n"/>
      <c r="X15" s="400" t="n"/>
      <c r="Y15" s="400" t="n"/>
      <c r="Z15" s="400" t="n"/>
      <c r="AA15" s="400" t="n"/>
      <c r="AB15" s="400" t="n"/>
      <c r="AC15" s="400" t="n"/>
      <c r="AD15" s="323" t="n"/>
      <c r="AE15" s="323" t="n"/>
      <c r="AF15" s="323" t="n"/>
      <c r="AG15" s="323" t="n"/>
      <c r="AH15" s="400" t="n"/>
      <c r="AI15" s="400" t="n"/>
      <c r="AJ15" s="323" t="n"/>
      <c r="AK15" s="400" t="n"/>
      <c r="AL15" s="400" t="n"/>
      <c r="AM15" s="400" t="n"/>
      <c r="AN15" s="400" t="n"/>
      <c r="AO15" s="400" t="n"/>
      <c r="AP15" s="400" t="n"/>
      <c r="AQ15" s="400" t="n"/>
      <c r="AR15" s="400" t="n"/>
      <c r="AS15" s="400" t="n"/>
      <c r="AT15" s="400" t="n"/>
      <c r="AU15" s="400" t="n"/>
      <c r="AV15" s="400" t="n"/>
      <c r="AW15" s="400" t="n"/>
      <c r="AX15" s="400" t="n"/>
      <c r="AY15" s="400" t="n"/>
      <c r="AZ15" s="400" t="n"/>
      <c r="BA15" s="88" t="n"/>
      <c r="BB15" s="88" t="n"/>
      <c r="BC15" s="88" t="n"/>
      <c r="BD15" s="88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8" t="n"/>
      <c r="CA15" s="89" t="n"/>
      <c r="CB15" s="89" t="n"/>
      <c r="CC15" s="89" t="n"/>
      <c r="CD15" s="89" t="n"/>
      <c r="CE15" s="89" t="n"/>
      <c r="CF15" s="89" t="n"/>
      <c r="CG15" s="419" t="n"/>
      <c r="CH15" s="419" t="n"/>
      <c r="CI15" s="419" t="n"/>
      <c r="CJ15" s="419" t="n"/>
      <c r="CK15" s="419" t="n"/>
      <c r="CL15" s="419" t="n"/>
      <c r="CM15" s="419" t="n"/>
      <c r="CN15" s="419" t="n"/>
      <c r="CO15" s="89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</row>
    <row customHeight="1" ht="17.25" r="16" s="817">
      <c r="A16" s="622" t="inlineStr">
        <is>
          <t>RIESGO</t>
        </is>
      </c>
      <c r="B16" s="861" t="n"/>
      <c r="C16" s="444">
        <f>SUM(D16:E16)</f>
        <v/>
      </c>
      <c r="D16" s="445">
        <f>SUM(F16+H16+J16+L16+N16+P16)</f>
        <v/>
      </c>
      <c r="E16" s="775">
        <f>SUM(G16+I16+K16+M16+O16+Q16)</f>
        <v/>
      </c>
      <c r="F16" s="56" t="n"/>
      <c r="G16" s="329" t="n"/>
      <c r="H16" s="56" t="n"/>
      <c r="I16" s="329" t="n"/>
      <c r="J16" s="56" t="n"/>
      <c r="K16" s="329" t="n"/>
      <c r="L16" s="56" t="n"/>
      <c r="M16" s="329" t="n"/>
      <c r="N16" s="56" t="n"/>
      <c r="O16" s="329" t="n"/>
      <c r="P16" s="56" t="n"/>
      <c r="Q16" s="539" t="n"/>
      <c r="R16" s="111" t="n"/>
      <c r="S16" s="56" t="n"/>
      <c r="T16" s="234" t="n"/>
      <c r="U16" s="234" t="n"/>
      <c r="V16" s="503" t="n"/>
      <c r="W16" s="489" t="n"/>
      <c r="X16" s="489" t="n"/>
      <c r="Y16" s="489" t="n"/>
      <c r="Z16" s="490" t="n"/>
      <c r="AA16" s="88" t="n"/>
      <c r="AB16" s="88" t="n"/>
      <c r="AC16" s="88" t="n"/>
      <c r="AD16" s="88" t="n"/>
      <c r="AE16" s="88" t="n"/>
      <c r="AF16" s="88" t="n"/>
      <c r="AG16" s="88" t="n"/>
      <c r="AH16" s="88" t="n"/>
      <c r="AI16" s="88" t="n"/>
      <c r="AJ16" s="88" t="n"/>
      <c r="AK16" s="88" t="n"/>
      <c r="AL16" s="88" t="n"/>
      <c r="AM16" s="88" t="n"/>
      <c r="AN16" s="88" t="n"/>
      <c r="AO16" s="88" t="n"/>
      <c r="AP16" s="88" t="n"/>
      <c r="AQ16" s="88" t="n"/>
      <c r="AR16" s="400" t="n"/>
      <c r="AS16" s="400" t="n"/>
      <c r="AT16" s="400" t="n"/>
      <c r="AU16" s="400" t="n"/>
      <c r="AV16" s="400" t="n"/>
      <c r="AW16" s="400" t="n"/>
      <c r="AX16" s="400" t="n"/>
      <c r="AY16" s="400" t="n"/>
      <c r="AZ16" s="400" t="n"/>
      <c r="BA16" s="88" t="n"/>
      <c r="BB16" s="88" t="n"/>
      <c r="BC16" s="88" t="n"/>
      <c r="BD16" s="88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8" t="n"/>
      <c r="CA16" s="89" t="n"/>
      <c r="CB16" s="89" t="n"/>
      <c r="CC16" s="89" t="n"/>
      <c r="CD16" s="89" t="n"/>
      <c r="CE16" s="89" t="n"/>
      <c r="CF16" s="89" t="n"/>
      <c r="CG16" s="419" t="n"/>
      <c r="CH16" s="419" t="n"/>
      <c r="CI16" s="419" t="n"/>
      <c r="CJ16" s="419" t="n"/>
      <c r="CK16" s="419" t="n"/>
      <c r="CL16" s="419" t="n"/>
      <c r="CM16" s="419" t="n"/>
      <c r="CN16" s="419" t="n"/>
      <c r="CO16" s="89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</row>
    <row customHeight="1" ht="15.75" r="17" s="817">
      <c r="A17" s="622" t="inlineStr">
        <is>
          <t>RETRASO</t>
        </is>
      </c>
      <c r="B17" s="861" t="n"/>
      <c r="C17" s="444">
        <f>SUM(D17:E17)</f>
        <v/>
      </c>
      <c r="D17" s="445">
        <f>SUM(F17+H17+J17+L17+N17+P17)</f>
        <v/>
      </c>
      <c r="E17" s="775">
        <f>SUM(G17+I17+K17+M17+O17+Q17)</f>
        <v/>
      </c>
      <c r="F17" s="56" t="n"/>
      <c r="G17" s="329" t="n"/>
      <c r="H17" s="56" t="n"/>
      <c r="I17" s="329" t="n"/>
      <c r="J17" s="56" t="n"/>
      <c r="K17" s="329" t="n"/>
      <c r="L17" s="56" t="n"/>
      <c r="M17" s="329" t="n"/>
      <c r="N17" s="56" t="n"/>
      <c r="O17" s="329" t="n"/>
      <c r="P17" s="56" t="n"/>
      <c r="Q17" s="539" t="n"/>
      <c r="R17" s="111" t="n"/>
      <c r="S17" s="56" t="n"/>
      <c r="T17" s="234" t="n"/>
      <c r="U17" s="234" t="n"/>
      <c r="V17" s="503" t="n"/>
      <c r="W17" s="489" t="n"/>
      <c r="X17" s="489" t="n"/>
      <c r="Y17" s="489" t="n"/>
      <c r="Z17" s="490" t="n"/>
      <c r="AA17" s="88" t="n"/>
      <c r="AB17" s="88" t="n"/>
      <c r="AC17" s="88" t="n"/>
      <c r="AD17" s="88" t="n"/>
      <c r="AE17" s="88" t="n"/>
      <c r="AF17" s="88" t="n"/>
      <c r="AG17" s="88" t="n"/>
      <c r="AH17" s="88" t="n"/>
      <c r="AI17" s="88" t="n"/>
      <c r="AJ17" s="88" t="n"/>
      <c r="AK17" s="88" t="n"/>
      <c r="AL17" s="88" t="n"/>
      <c r="AM17" s="88" t="n"/>
      <c r="AN17" s="88" t="n"/>
      <c r="AO17" s="88" t="n"/>
      <c r="AP17" s="88" t="n"/>
      <c r="AQ17" s="88" t="n"/>
      <c r="AR17" s="400" t="n"/>
      <c r="AS17" s="400" t="n"/>
      <c r="AT17" s="400" t="n"/>
      <c r="AU17" s="400" t="n"/>
      <c r="AV17" s="400" t="n"/>
      <c r="AW17" s="400" t="n"/>
      <c r="AX17" s="400" t="n"/>
      <c r="AY17" s="400" t="n"/>
      <c r="AZ17" s="400" t="n"/>
      <c r="BA17" s="88" t="n"/>
      <c r="BB17" s="88" t="n"/>
      <c r="BC17" s="88" t="n"/>
      <c r="BD17" s="88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8" t="n"/>
      <c r="CA17" s="89" t="n"/>
      <c r="CB17" s="89" t="n"/>
      <c r="CC17" s="89" t="n"/>
      <c r="CD17" s="89" t="n"/>
      <c r="CE17" s="89" t="n"/>
      <c r="CF17" s="89" t="n"/>
      <c r="CG17" s="419" t="n"/>
      <c r="CH17" s="419" t="n"/>
      <c r="CI17" s="419" t="n"/>
      <c r="CJ17" s="419" t="n"/>
      <c r="CK17" s="419" t="n"/>
      <c r="CL17" s="419" t="n"/>
      <c r="CM17" s="419" t="n"/>
      <c r="CN17" s="419" t="n"/>
      <c r="CO17" s="89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</row>
    <row customHeight="1" ht="15.75" r="18" s="817">
      <c r="A18" s="395" t="inlineStr">
        <is>
          <t>OTRA VULNERABILIDAD</t>
        </is>
      </c>
      <c r="B18" s="863" t="n"/>
      <c r="C18" s="549">
        <f>SUM(D18:E18)</f>
        <v/>
      </c>
      <c r="D18" s="550">
        <f>SUM(F18+H18+J18+L18+N18+P18)</f>
        <v/>
      </c>
      <c r="E18" s="777">
        <f>SUM(G18+I18+K18+M18+O18+Q18)</f>
        <v/>
      </c>
      <c r="F18" s="120" t="n"/>
      <c r="G18" s="302" t="n"/>
      <c r="H18" s="120" t="n"/>
      <c r="I18" s="302" t="n"/>
      <c r="J18" s="120" t="n"/>
      <c r="K18" s="302" t="n"/>
      <c r="L18" s="120" t="n"/>
      <c r="M18" s="302" t="n"/>
      <c r="N18" s="120" t="n"/>
      <c r="O18" s="302" t="n"/>
      <c r="P18" s="120" t="n"/>
      <c r="Q18" s="631" t="n"/>
      <c r="R18" s="118" t="n"/>
      <c r="S18" s="120" t="n"/>
      <c r="T18" s="245" t="n"/>
      <c r="U18" s="778" t="n"/>
      <c r="V18" s="778" t="n"/>
      <c r="W18" s="489" t="n"/>
      <c r="X18" s="489" t="n"/>
      <c r="Y18" s="489" t="n"/>
      <c r="Z18" s="490" t="n"/>
      <c r="AA18" s="88" t="n"/>
      <c r="AB18" s="88" t="n"/>
      <c r="AC18" s="88" t="n"/>
      <c r="AD18" s="88" t="n"/>
      <c r="AE18" s="88" t="n"/>
      <c r="AF18" s="88" t="n"/>
      <c r="AG18" s="88" t="n"/>
      <c r="AH18" s="88" t="n"/>
      <c r="AI18" s="88" t="n"/>
      <c r="AJ18" s="88" t="n"/>
      <c r="AK18" s="88" t="n"/>
      <c r="AL18" s="88" t="n"/>
      <c r="AM18" s="88" t="n"/>
      <c r="AN18" s="88" t="n"/>
      <c r="AO18" s="88" t="n"/>
      <c r="AP18" s="88" t="n"/>
      <c r="AQ18" s="88" t="n"/>
      <c r="AR18" s="400" t="n"/>
      <c r="AS18" s="400" t="n"/>
      <c r="AT18" s="400" t="n"/>
      <c r="AU18" s="400" t="n"/>
      <c r="AV18" s="400" t="n"/>
      <c r="AW18" s="400" t="n"/>
      <c r="AX18" s="400" t="n"/>
      <c r="AY18" s="400" t="n"/>
      <c r="AZ18" s="400" t="n"/>
      <c r="BA18" s="88" t="n"/>
      <c r="BB18" s="88" t="n"/>
      <c r="BC18" s="88" t="n"/>
      <c r="BD18" s="88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8" t="n"/>
      <c r="CA18" s="89" t="n"/>
      <c r="CB18" s="89" t="n"/>
      <c r="CC18" s="89" t="n"/>
      <c r="CD18" s="89" t="n"/>
      <c r="CE18" s="89" t="n"/>
      <c r="CF18" s="89" t="n"/>
      <c r="CG18" s="419" t="n"/>
      <c r="CH18" s="419" t="n"/>
      <c r="CI18" s="419" t="n"/>
      <c r="CJ18" s="419" t="n"/>
      <c r="CK18" s="419" t="n"/>
      <c r="CL18" s="419" t="n"/>
      <c r="CM18" s="419" t="n"/>
      <c r="CN18" s="419" t="n"/>
      <c r="CO18" s="89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</row>
    <row customHeight="1" ht="27.75" r="20" s="817">
      <c r="A20" s="780" t="inlineStr">
        <is>
          <t>SECCIÓN H: PERSONAS QUE INGRESAN A TALLERES PARA PADRES DEL PROGRAMA DE APOYO A LA SALUD MENTAL INFANTIL (PASMI)</t>
        </is>
      </c>
      <c r="B20" s="780" t="n"/>
      <c r="C20" s="780" t="n"/>
      <c r="D20" s="780" t="n"/>
      <c r="E20" s="781" t="n"/>
      <c r="F20" s="781" t="n"/>
      <c r="G20" s="153" t="n"/>
      <c r="H20" s="153" t="n"/>
      <c r="I20" s="153" t="n"/>
      <c r="J20" s="153" t="n"/>
      <c r="K20" s="153" t="n"/>
      <c r="L20" s="153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53" t="n"/>
      <c r="BZ20" s="153" t="n"/>
      <c r="CA20" s="152" t="n"/>
      <c r="CB20" s="152" t="n"/>
      <c r="CC20" s="152" t="n"/>
      <c r="CD20" s="152" t="n"/>
      <c r="CE20" s="152" t="n"/>
      <c r="CF20" s="152" t="n"/>
      <c r="CG20" s="525" t="n"/>
      <c r="CH20" s="525" t="n"/>
      <c r="CI20" s="525" t="n"/>
      <c r="CJ20" s="525" t="n"/>
      <c r="CK20" s="525" t="n"/>
      <c r="CL20" s="525" t="n"/>
      <c r="CM20" s="525" t="n"/>
      <c r="CN20" s="525" t="n"/>
      <c r="CO20" s="525" t="n"/>
      <c r="CP20" s="152" t="n"/>
      <c r="CQ20" s="152" t="n"/>
      <c r="CR20" s="152" t="n"/>
      <c r="CS20" s="152" t="n"/>
      <c r="CT20" s="152" t="n"/>
      <c r="CU20" s="152" t="n"/>
      <c r="CV20" s="152" t="n"/>
      <c r="CW20" s="152" t="n"/>
      <c r="CX20" s="152" t="n"/>
      <c r="CY20" s="152" t="n"/>
      <c r="CZ20" s="152" t="n"/>
    </row>
    <row customHeight="1" ht="29.25" r="21" s="817">
      <c r="A21" s="28" t="inlineStr">
        <is>
          <t>Concepto</t>
        </is>
      </c>
      <c r="B21" s="782" t="inlineStr">
        <is>
          <t>Total de padres, madres o cuidadores de 5 a 9 años</t>
        </is>
      </c>
      <c r="C21" s="280" t="inlineStr">
        <is>
          <t>Total de talleres</t>
        </is>
      </c>
      <c r="D21" s="783" t="inlineStr">
        <is>
          <t>Total de sesiones</t>
        </is>
      </c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53" t="n"/>
      <c r="BZ21" s="153" t="n"/>
      <c r="CA21" s="152" t="n"/>
      <c r="CB21" s="152" t="n"/>
      <c r="CC21" s="152" t="n"/>
      <c r="CD21" s="152" t="n"/>
      <c r="CE21" s="152" t="n"/>
      <c r="CF21" s="152" t="n"/>
      <c r="CG21" s="525" t="n"/>
      <c r="CH21" s="525" t="n"/>
      <c r="CI21" s="525" t="n"/>
      <c r="CJ21" s="525" t="n"/>
      <c r="CK21" s="525" t="n"/>
      <c r="CL21" s="525" t="n"/>
      <c r="CM21" s="525" t="n"/>
      <c r="CN21" s="525" t="n"/>
      <c r="CO21" s="525" t="n"/>
      <c r="CP21" s="152" t="n"/>
      <c r="CQ21" s="152" t="n"/>
      <c r="CR21" s="152" t="n"/>
      <c r="CS21" s="152" t="n"/>
      <c r="CT21" s="152" t="n"/>
      <c r="CU21" s="152" t="n"/>
      <c r="CV21" s="152" t="n"/>
      <c r="CW21" s="152" t="n"/>
      <c r="CX21" s="152" t="n"/>
      <c r="CY21" s="152" t="n"/>
      <c r="CZ21" s="152" t="n"/>
    </row>
    <row customHeight="1" ht="23.25" r="22" s="817">
      <c r="A22" s="784" t="inlineStr">
        <is>
          <t>Taller Nadie es Perfecto (PASMI)</t>
        </is>
      </c>
      <c r="B22" s="785" t="n"/>
      <c r="C22" s="177" t="n"/>
      <c r="D22" s="562" t="n"/>
      <c r="E22" s="786" t="n"/>
      <c r="F22" s="153" t="n"/>
      <c r="G22" s="153" t="n"/>
      <c r="H22" s="153" t="n"/>
      <c r="I22" s="153" t="n"/>
      <c r="J22" s="153" t="n"/>
      <c r="K22" s="153" t="n"/>
      <c r="L22" s="153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53" t="n"/>
      <c r="BZ22" s="153" t="n"/>
      <c r="CA22" s="152" t="n"/>
      <c r="CB22" s="152" t="n"/>
      <c r="CC22" s="152" t="n"/>
      <c r="CD22" s="152" t="n"/>
      <c r="CE22" s="152" t="n"/>
      <c r="CF22" s="152" t="n"/>
      <c r="CG22" s="525" t="n"/>
      <c r="CH22" s="525" t="n"/>
      <c r="CI22" s="525" t="n"/>
      <c r="CJ22" s="525" t="n"/>
      <c r="CK22" s="525" t="n"/>
      <c r="CL22" s="525" t="n"/>
      <c r="CM22" s="525" t="n"/>
      <c r="CN22" s="525" t="n"/>
      <c r="CO22" s="525" t="n"/>
      <c r="CP22" s="152" t="n"/>
      <c r="CQ22" s="152" t="n"/>
      <c r="CR22" s="152" t="n"/>
      <c r="CS22" s="152" t="n"/>
      <c r="CT22" s="152" t="n"/>
      <c r="CU22" s="152" t="n"/>
      <c r="CV22" s="152" t="n"/>
      <c r="CW22" s="152" t="n"/>
      <c r="CX22" s="152" t="n"/>
      <c r="CY22" s="152" t="n"/>
      <c r="CZ22" s="152" t="n"/>
    </row>
    <row customHeight="1" ht="15.75" r="23" s="817"/>
    <row customHeight="1" ht="24.75" r="24" s="817">
      <c r="A24" s="780" t="inlineStr">
        <is>
          <t xml:space="preserve">SECCIÓN L: TALLERES GRUPALES  DE LACTANCIA MATERNA EN ATENCIÓN PRIMARIA </t>
        </is>
      </c>
      <c r="B24" s="12" t="n"/>
      <c r="C24" s="153" t="n"/>
      <c r="D24" s="153" t="n"/>
      <c r="E24" s="153" t="n"/>
      <c r="F24" s="153" t="n"/>
      <c r="G24" s="153" t="n"/>
      <c r="H24" s="153" t="n"/>
      <c r="I24" s="153" t="n"/>
      <c r="J24" s="153" t="n"/>
      <c r="K24" s="153" t="n"/>
      <c r="L24" s="153" t="n"/>
      <c r="M24" s="153" t="n"/>
      <c r="N24" s="153" t="n"/>
      <c r="O24" s="153" t="n"/>
      <c r="P24" s="153" t="n"/>
      <c r="Q24" s="153" t="n"/>
      <c r="R24" s="153" t="n"/>
      <c r="S24" s="153" t="n"/>
      <c r="T24" s="153" t="n"/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  <c r="AS24" s="153" t="n"/>
      <c r="AT24" s="153" t="n"/>
      <c r="AU24" s="153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53" t="n"/>
      <c r="BZ24" s="153" t="n"/>
      <c r="CA24" s="152" t="n"/>
      <c r="CB24" s="152" t="n"/>
      <c r="CC24" s="152" t="n"/>
      <c r="CD24" s="152" t="n"/>
      <c r="CE24" s="152" t="n"/>
      <c r="CF24" s="152" t="n"/>
      <c r="CG24" s="525" t="n"/>
      <c r="CH24" s="525" t="n"/>
      <c r="CI24" s="525" t="n"/>
      <c r="CJ24" s="525" t="n"/>
      <c r="CK24" s="525" t="n"/>
      <c r="CL24" s="525" t="n"/>
      <c r="CM24" s="525" t="n"/>
      <c r="CN24" s="525" t="n"/>
      <c r="CO24" s="525" t="n"/>
      <c r="CP24" s="152" t="n"/>
      <c r="CQ24" s="152" t="n"/>
      <c r="CR24" s="152" t="n"/>
      <c r="CS24" s="152" t="n"/>
      <c r="CT24" s="152" t="n"/>
      <c r="CU24" s="152" t="n"/>
      <c r="CV24" s="152" t="n"/>
      <c r="CW24" s="152" t="n"/>
      <c r="CX24" s="152" t="n"/>
      <c r="CY24" s="152" t="n"/>
      <c r="CZ24" s="152" t="n"/>
    </row>
    <row customHeight="1" ht="21" r="25" s="817">
      <c r="A25" s="943" t="inlineStr">
        <is>
          <t>Concepto</t>
        </is>
      </c>
      <c r="B25" s="782" t="inlineStr">
        <is>
          <t>Nº DE TALLERES</t>
        </is>
      </c>
      <c r="C25" s="944" t="inlineStr">
        <is>
          <t>POR RANGO ETARIO</t>
        </is>
      </c>
      <c r="D25" s="821" t="n"/>
      <c r="E25" s="821" t="n"/>
      <c r="F25" s="821" t="n"/>
      <c r="G25" s="821" t="n"/>
      <c r="H25" s="838" t="n"/>
      <c r="I25" s="153" t="n"/>
      <c r="J25" s="153" t="n"/>
      <c r="K25" s="153" t="n"/>
      <c r="L25" s="153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  <c r="AS25" s="153" t="n"/>
      <c r="AT25" s="153" t="n"/>
      <c r="AU25" s="153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53" t="n"/>
      <c r="BZ25" s="153" t="n"/>
      <c r="CA25" s="152" t="n"/>
      <c r="CB25" s="152" t="n"/>
      <c r="CC25" s="152" t="n"/>
      <c r="CD25" s="152" t="n"/>
      <c r="CE25" s="152" t="n"/>
      <c r="CF25" s="152" t="n"/>
      <c r="CG25" s="525" t="n"/>
      <c r="CH25" s="525" t="n"/>
      <c r="CI25" s="525" t="n"/>
      <c r="CJ25" s="525" t="n"/>
      <c r="CK25" s="525" t="n"/>
      <c r="CL25" s="525" t="n"/>
      <c r="CM25" s="525" t="n"/>
      <c r="CN25" s="525" t="n"/>
      <c r="CO25" s="525" t="n"/>
      <c r="CP25" s="152" t="n"/>
      <c r="CQ25" s="152" t="n"/>
      <c r="CR25" s="152" t="n"/>
      <c r="CS25" s="152" t="n"/>
      <c r="CT25" s="152" t="n"/>
      <c r="CU25" s="152" t="n"/>
      <c r="CV25" s="152" t="n"/>
      <c r="CW25" s="152" t="n"/>
      <c r="CX25" s="152" t="n"/>
      <c r="CY25" s="152" t="n"/>
      <c r="CZ25" s="152" t="n"/>
    </row>
    <row customHeight="1" ht="39.75" r="26" s="817">
      <c r="A26" s="837" t="n"/>
      <c r="B26" s="896" t="n"/>
      <c r="C26" s="33" t="inlineStr">
        <is>
          <t xml:space="preserve"> De 0 a 29 días</t>
        </is>
      </c>
      <c r="D26" s="32" t="inlineStr">
        <is>
          <t>De 1 mes a 2 meses 29 días</t>
        </is>
      </c>
      <c r="E26" s="32" t="inlineStr">
        <is>
          <t>De 3 meses a 5 meses 29 días</t>
        </is>
      </c>
      <c r="F26" s="655" t="inlineStr">
        <is>
          <t>De 6 meses a 11 meses 29 días</t>
        </is>
      </c>
      <c r="G26" s="33" t="inlineStr">
        <is>
          <t>PUEBLOS ORIGINARIOS</t>
        </is>
      </c>
      <c r="H26" s="30" t="inlineStr">
        <is>
          <t>MIGRANTES</t>
        </is>
      </c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53" t="n"/>
      <c r="BD26" s="153" t="n"/>
      <c r="BE26" s="153" t="n"/>
      <c r="BF26" s="153" t="n"/>
      <c r="BG26" s="153" t="n"/>
      <c r="BH26" s="153" t="n"/>
      <c r="BI26" s="153" t="n"/>
      <c r="BJ26" s="153" t="n"/>
      <c r="BK26" s="153" t="n"/>
      <c r="BL26" s="153" t="n"/>
      <c r="BM26" s="153" t="n"/>
      <c r="BN26" s="153" t="n"/>
      <c r="BO26" s="153" t="n"/>
      <c r="BP26" s="153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53" t="n"/>
      <c r="BZ26" s="153" t="n"/>
      <c r="CA26" s="152" t="n"/>
      <c r="CB26" s="152" t="n"/>
      <c r="CC26" s="152" t="n"/>
      <c r="CD26" s="152" t="n"/>
      <c r="CE26" s="152" t="n"/>
      <c r="CF26" s="152" t="n"/>
      <c r="CG26" s="525" t="n"/>
      <c r="CH26" s="525" t="n"/>
      <c r="CI26" s="525" t="n"/>
      <c r="CJ26" s="525" t="n"/>
      <c r="CK26" s="525" t="n"/>
      <c r="CL26" s="525" t="n"/>
      <c r="CM26" s="525" t="n"/>
      <c r="CN26" s="525" t="n"/>
      <c r="CO26" s="525" t="n"/>
      <c r="CP26" s="152" t="n"/>
      <c r="CQ26" s="152" t="n"/>
      <c r="CR26" s="152" t="n"/>
      <c r="CS26" s="152" t="n"/>
      <c r="CT26" s="152" t="n"/>
      <c r="CU26" s="152" t="n"/>
      <c r="CV26" s="152" t="n"/>
      <c r="CW26" s="152" t="n"/>
      <c r="CX26" s="152" t="n"/>
      <c r="CY26" s="152" t="n"/>
      <c r="CZ26" s="152" t="n"/>
    </row>
    <row customHeight="1" ht="41.25" r="27" s="817">
      <c r="A27" s="790" t="inlineStr">
        <is>
          <t>NUMERO DE TALLERES DE LACTANCIA MATERNA REALIZADA EN ATENCIÓN PRIMARIA A MENORES DE UN AÑO</t>
        </is>
      </c>
      <c r="B27" s="785" t="n"/>
      <c r="C27" s="177" t="n"/>
      <c r="D27" s="791" t="n"/>
      <c r="E27" s="791" t="n"/>
      <c r="F27" s="222" t="n"/>
      <c r="G27" s="177" t="n"/>
      <c r="H27" s="176" t="n"/>
      <c r="I27" s="773">
        <f>CA27&amp;CB27&amp;CC27&amp;CD27</f>
        <v/>
      </c>
      <c r="J27" s="153" t="n"/>
      <c r="K27" s="153" t="n"/>
      <c r="L27" s="153" t="n"/>
      <c r="M27" s="153" t="n"/>
      <c r="N27" s="153" t="n"/>
      <c r="O27" s="153" t="n"/>
      <c r="P27" s="153" t="n"/>
      <c r="Q27" s="153" t="n"/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53" t="n"/>
      <c r="BD27" s="153" t="n"/>
      <c r="BE27" s="153" t="n"/>
      <c r="BF27" s="153" t="n"/>
      <c r="BG27" s="153" t="n"/>
      <c r="BH27" s="153" t="n"/>
      <c r="BI27" s="153" t="n"/>
      <c r="BJ27" s="153" t="n"/>
      <c r="BK27" s="153" t="n"/>
      <c r="BL27" s="153" t="n"/>
      <c r="BM27" s="153" t="n"/>
      <c r="BN27" s="153" t="n"/>
      <c r="BO27" s="153" t="n"/>
      <c r="BP27" s="153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53" t="n"/>
      <c r="BZ27" s="153" t="n"/>
      <c r="CA27" s="152">
        <f>IF(CG27=1,"* No olvide ingresar la columna Pueblos Originarios (Digite cero si no tiene). ","")</f>
        <v/>
      </c>
      <c r="CB27" s="152">
        <f>IF(CH27=1,"* No olvide ingresar la columna Migrantes (Digite cero si no tiene). ","")</f>
        <v/>
      </c>
      <c r="CC27" s="152">
        <f>IF(CI27=1,"* El total de Pueblos Originarios NO DEBE superar la suma por grupo de edad. ","")</f>
        <v/>
      </c>
      <c r="CD27" s="152">
        <f>IF(CJ27=1,"* El total de Migrantes NO DEBE superar la suma por grupo de edad","")</f>
        <v/>
      </c>
      <c r="CE27" s="152" t="n"/>
      <c r="CF27" s="152" t="n"/>
      <c r="CG27" s="525">
        <f>IF(AND(G27="",SUM(C27:F27)&lt;&gt;0),1,0)</f>
        <v/>
      </c>
      <c r="CH27" s="525">
        <f>IF(AND(H27="",SUM(C27:F27)&lt;&gt;0),1,0)</f>
        <v/>
      </c>
      <c r="CI27" s="525">
        <f>IF(SUM(C27:F27)&lt;G27,1,0)</f>
        <v/>
      </c>
      <c r="CJ27" s="525">
        <f>IF(SUM(C27:F27)&lt;H27,1,0)</f>
        <v/>
      </c>
      <c r="CK27" s="525" t="n"/>
      <c r="CL27" s="525" t="n"/>
      <c r="CM27" s="525" t="n"/>
      <c r="CN27" s="525" t="n"/>
      <c r="CO27" s="525" t="n"/>
      <c r="CP27" s="152" t="n"/>
      <c r="CQ27" s="152" t="n"/>
      <c r="CR27" s="152" t="n"/>
      <c r="CS27" s="152" t="n"/>
      <c r="CT27" s="152" t="n"/>
      <c r="CU27" s="152" t="n"/>
      <c r="CV27" s="152" t="n"/>
      <c r="CW27" s="152" t="n"/>
      <c r="CX27" s="152" t="n"/>
      <c r="CY27" s="152" t="n"/>
      <c r="CZ27" s="152" t="n"/>
    </row>
    <row customHeight="1" ht="15.75" r="28" s="817"/>
    <row customHeight="1" ht="15.75" r="29" s="817">
      <c r="A29" s="730" t="inlineStr">
        <is>
          <t xml:space="preserve">RADIOGRAFÍA DE CADERAS 3-6 MESES (SCREENING) </t>
        </is>
      </c>
      <c r="B29" s="466" t="inlineStr">
        <is>
          <t>SOLICITADAS</t>
        </is>
      </c>
      <c r="C29" s="56" t="n"/>
    </row>
    <row customHeight="1" ht="15.75" r="30" s="817">
      <c r="A30" s="829" t="n"/>
      <c r="B30" s="114" t="inlineStr">
        <is>
          <t>INFORMADAS</t>
        </is>
      </c>
      <c r="C30" s="682" t="n"/>
    </row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42">
    <mergeCell ref="A15:B15"/>
    <mergeCell ref="A16:B16"/>
    <mergeCell ref="A17:B17"/>
    <mergeCell ref="A18:B18"/>
    <mergeCell ref="A25:A26"/>
    <mergeCell ref="B25:B26"/>
    <mergeCell ref="C25:H25"/>
    <mergeCell ref="A29:A30"/>
    <mergeCell ref="C4:E5"/>
    <mergeCell ref="F5:G5"/>
    <mergeCell ref="A7:B7"/>
    <mergeCell ref="A8:B8"/>
    <mergeCell ref="A9:B9"/>
    <mergeCell ref="A10:B10"/>
    <mergeCell ref="A12:B14"/>
    <mergeCell ref="H5:I5"/>
    <mergeCell ref="J5:K5"/>
    <mergeCell ref="L5:M5"/>
    <mergeCell ref="N5:O5"/>
    <mergeCell ref="F12:Q12"/>
    <mergeCell ref="R12:V12"/>
    <mergeCell ref="P5:Q5"/>
    <mergeCell ref="R5:S5"/>
    <mergeCell ref="T5:U5"/>
    <mergeCell ref="V5:W5"/>
    <mergeCell ref="A4:B6"/>
    <mergeCell ref="F4:Q4"/>
    <mergeCell ref="R4:S4"/>
    <mergeCell ref="T4:U4"/>
    <mergeCell ref="V4:W4"/>
    <mergeCell ref="X4:X6"/>
    <mergeCell ref="Y4:Z5"/>
    <mergeCell ref="R13:S13"/>
    <mergeCell ref="T13:T14"/>
    <mergeCell ref="U13:V13"/>
    <mergeCell ref="C12:E13"/>
    <mergeCell ref="F13:G13"/>
    <mergeCell ref="H13:I13"/>
    <mergeCell ref="J13:K13"/>
    <mergeCell ref="L13:M13"/>
    <mergeCell ref="N13:O13"/>
    <mergeCell ref="P13:Q13"/>
  </mergeCells>
  <dataValidations count="3">
    <dataValidation allowBlank="0" prompt="Valor no Permitido" showErrorMessage="1" showInputMessage="1" sqref="A29:C29 B30:C30" type="decimal">
      <formula1>0.0</formula1>
      <formula2>1.0E26</formula2>
    </dataValidation>
    <dataValidation allowBlank="0" prompt="Valor no Permitido" showErrorMessage="1" showInputMessage="1" sqref="A20:CZ22 A24:CZ24 A25:C25 I25:CZ25 C26:CZ26 A27:CZ27" type="decimal">
      <formula1>0.0</formula1>
      <formula2>1.0E28</formula2>
    </dataValidation>
    <dataValidation allowBlank="0" showErrorMessage="1" showInputMessage="1" sqref="A3:CZ3 A4 C4 X4:Y4 F4:F5 H5 J5 L5 N5 P5 R4:R5 T4:T5 V4:V5 AA4:CZ5 C6:W6 Y6:CZ6 A7:A10 C7:CZ10 A11:CZ11 A12 C12 F12:F13 H13 J13 L13 N13 P13 R12:R13 T13:U13 W12:CZ13 C14:S14 U14:CZ14 A15:A18 C15:CZ18" type="decimal">
      <formula1>0.0</formula1>
      <formula2>1.0E30</formula2>
    </dataValidation>
  </dataValidation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9.380000000000001"/>
    <col customWidth="1" max="2" min="2" style="817" width="18.75"/>
    <col customWidth="1" max="26" min="3" style="817" width="9.380000000000001"/>
  </cols>
  <sheetData>
    <row r="4">
      <c r="A4" s="792" t="inlineStr">
        <is>
          <t>SECCIÓN G : OTRAS ATENCIONES A PACIENTES AMBULATORIOS</t>
        </is>
      </c>
      <c r="B4" s="793" t="n"/>
      <c r="C4" s="793" t="n"/>
      <c r="D4" s="794" t="n"/>
      <c r="E4" s="794" t="n"/>
      <c r="F4" s="794" t="n"/>
      <c r="G4" s="794" t="n"/>
      <c r="H4" s="794" t="n"/>
      <c r="I4" s="794" t="n"/>
    </row>
    <row r="5">
      <c r="A5" s="945" t="inlineStr">
        <is>
          <t>TIPO DE ATENCIÓN</t>
        </is>
      </c>
      <c r="B5" s="901" t="n"/>
      <c r="C5" s="945" t="inlineStr">
        <is>
          <t>TOTAL</t>
        </is>
      </c>
      <c r="D5" s="946" t="inlineStr">
        <is>
          <t>ATENCIONES POR EDAD</t>
        </is>
      </c>
      <c r="E5" s="821" t="n"/>
      <c r="F5" s="821" t="n"/>
      <c r="G5" s="821" t="n"/>
      <c r="H5" s="821" t="n"/>
      <c r="I5" s="838" t="n"/>
    </row>
    <row r="6">
      <c r="A6" s="847" t="n"/>
      <c r="B6" s="848" t="n"/>
      <c r="C6" s="829" t="n"/>
      <c r="D6" s="798" t="inlineStr">
        <is>
          <t>&lt; 1 año</t>
        </is>
      </c>
      <c r="E6" s="799" t="inlineStr">
        <is>
          <t>1 - 4 años</t>
        </is>
      </c>
      <c r="F6" s="800" t="inlineStr">
        <is>
          <t>5 a 9 años</t>
        </is>
      </c>
      <c r="G6" s="800" t="inlineStr">
        <is>
          <t>10 a 19 años</t>
        </is>
      </c>
      <c r="H6" s="800" t="inlineStr">
        <is>
          <t>20 a 64 años</t>
        </is>
      </c>
      <c r="I6" s="801" t="inlineStr">
        <is>
          <t>65 años y más</t>
        </is>
      </c>
    </row>
    <row r="7">
      <c r="A7" s="947" t="inlineStr">
        <is>
          <t>POR TERAPÉUTICA OCUPACIONAL</t>
        </is>
      </c>
      <c r="B7" s="859" t="n"/>
      <c r="C7" s="803" t="n">
        <v>0</v>
      </c>
      <c r="D7" s="804" t="n"/>
      <c r="E7" s="805" t="n"/>
      <c r="F7" s="805" t="n"/>
      <c r="G7" s="805" t="n"/>
      <c r="H7" s="805" t="n"/>
      <c r="I7" s="806" t="n"/>
    </row>
    <row r="8">
      <c r="A8" s="948" t="inlineStr">
        <is>
          <t>POR KINESIOLOGO (NO SAPU)</t>
        </is>
      </c>
      <c r="B8" s="929" t="n"/>
      <c r="C8" s="803" t="n">
        <v>0</v>
      </c>
      <c r="D8" s="808" t="n"/>
      <c r="E8" s="809" t="n"/>
      <c r="F8" s="809" t="n"/>
      <c r="G8" s="809" t="n"/>
      <c r="H8" s="809" t="n"/>
      <c r="I8" s="810" t="n"/>
    </row>
    <row customHeight="1" ht="23.25" r="9" s="817">
      <c r="A9" s="949" t="inlineStr">
        <is>
          <t>POR EDUCADORA DE PÁRVULO/DIFERENCIAL</t>
        </is>
      </c>
      <c r="B9" s="863" t="n"/>
      <c r="C9" s="812" t="n">
        <v>0</v>
      </c>
      <c r="D9" s="813" t="n"/>
      <c r="E9" s="814" t="n"/>
      <c r="F9" s="815" t="n"/>
      <c r="G9" s="815" t="n"/>
      <c r="H9" s="815" t="n"/>
      <c r="I9" s="816" t="n"/>
    </row>
    <row customHeight="1" ht="15.75" r="21" s="817"/>
    <row customHeight="1" ht="15.75" r="22" s="817"/>
    <row customHeight="1" ht="15.75" r="23" s="817"/>
    <row customHeight="1" ht="15.75" r="24" s="817"/>
    <row customHeight="1" ht="15.75" r="25" s="817"/>
    <row customHeight="1" ht="15.75" r="26" s="817"/>
    <row customHeight="1" ht="15.75" r="27" s="817"/>
    <row customHeight="1" ht="15.75" r="28" s="817"/>
    <row customHeight="1" ht="15.75" r="29" s="817"/>
    <row customHeight="1" ht="15.75" r="30" s="817"/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6">
    <mergeCell ref="A5:B6"/>
    <mergeCell ref="C5:C6"/>
    <mergeCell ref="D5:I5"/>
    <mergeCell ref="A7:B7"/>
    <mergeCell ref="A8:B8"/>
    <mergeCell ref="A9:B9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2020-10-07T02:16:10Z</dcterms:created>
  <dcterms:modified xsi:type="dcterms:W3CDTF">2020-10-07T02:16:10Z</dcterms:modified>
</cp:coreProperties>
</file>