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Optimize" sheetId="1" r:id="rId1"/>
  </sheets>
  <definedNames>
    <definedName name="solver_adj" localSheetId="0" hidden="1">Optimize!$F$4:$F$50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Optimize!$G$4:$G$50</definedName>
    <definedName name="solver_lhs2" localSheetId="0" hidden="1">Optimize!$F$4:$F$50</definedName>
    <definedName name="solver_lhs3" localSheetId="0" hidden="1">Optimize!$F$4:$F$50</definedName>
    <definedName name="solver_lhs4" localSheetId="0" hidden="1">Optimize!$G$4:$G$50</definedName>
    <definedName name="solver_lin" localSheetId="0" hidden="1">2</definedName>
    <definedName name="solver_neg" localSheetId="0" hidden="1">2</definedName>
    <definedName name="solver_num" localSheetId="0" hidden="1">4</definedName>
    <definedName name="solver_nwt" localSheetId="0" hidden="1">1</definedName>
    <definedName name="solver_opt" localSheetId="0" hidden="1">Optimize!$I$50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Optimize!$G$2</definedName>
    <definedName name="solver_rhs2" localSheetId="0" hidden="1">Optimize!$F$2</definedName>
    <definedName name="solver_rhs3" localSheetId="0" hidden="1">Optimize!$F$1</definedName>
    <definedName name="solver_rhs4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H5" i="1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I4"/>
  <c r="I5"/>
  <c r="I50" l="1"/>
  <c r="I46"/>
  <c r="I42"/>
  <c r="I38"/>
  <c r="I34"/>
  <c r="I30"/>
  <c r="I26"/>
  <c r="I22"/>
  <c r="I18"/>
  <c r="I14"/>
  <c r="I10"/>
  <c r="I6"/>
  <c r="I47"/>
  <c r="I43"/>
  <c r="I39"/>
  <c r="I35"/>
  <c r="I31"/>
  <c r="I27"/>
  <c r="I23"/>
  <c r="I19"/>
  <c r="I15"/>
  <c r="I11"/>
  <c r="I7"/>
  <c r="I48"/>
  <c r="I44"/>
  <c r="I40"/>
  <c r="I36"/>
  <c r="I32"/>
  <c r="I28"/>
  <c r="I24"/>
  <c r="I20"/>
  <c r="I16"/>
  <c r="I12"/>
  <c r="I8"/>
  <c r="I49"/>
  <c r="I45"/>
  <c r="I41"/>
  <c r="I37"/>
  <c r="I33"/>
  <c r="I29"/>
  <c r="I25"/>
  <c r="I21"/>
  <c r="I17"/>
  <c r="I13"/>
  <c r="I9"/>
</calcChain>
</file>

<file path=xl/sharedStrings.xml><?xml version="1.0" encoding="utf-8"?>
<sst xmlns="http://schemas.openxmlformats.org/spreadsheetml/2006/main" count="9" uniqueCount="9">
  <si>
    <t>Hour_End_North</t>
  </si>
  <si>
    <t>Load</t>
  </si>
  <si>
    <t>Settlement Point Price</t>
  </si>
  <si>
    <t>Load Std</t>
  </si>
  <si>
    <t>Price Std</t>
  </si>
  <si>
    <t>Power</t>
  </si>
  <si>
    <t>Battery State</t>
  </si>
  <si>
    <t>$/hour</t>
  </si>
  <si>
    <t>$ 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</si>
</sst>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10" xfId="0" applyBorder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2"/>
  <sheetViews>
    <sheetView tabSelected="1" workbookViewId="0">
      <selection activeCell="G5" sqref="G5"/>
    </sheetView>
  </sheetViews>
  <sheetFormatPr defaultRowHeight="15"/>
  <cols>
    <col min="1" max="1" width="15.28515625" customWidth="1"/>
    <col min="7" max="7" width="11.85546875" customWidth="1"/>
  </cols>
  <sheetData>
    <row r="1" spans="1:13">
      <c r="F1">
        <v>-20</v>
      </c>
      <c r="G1">
        <v>0</v>
      </c>
    </row>
    <row r="2" spans="1:13">
      <c r="F2">
        <v>20</v>
      </c>
      <c r="G2">
        <v>700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13">
      <c r="A4" s="1">
        <v>42309</v>
      </c>
      <c r="B4">
        <v>613.24058000000002</v>
      </c>
      <c r="C4">
        <v>19.68</v>
      </c>
      <c r="D4">
        <v>-1.1651272079999999</v>
      </c>
      <c r="E4">
        <v>0.124177146</v>
      </c>
      <c r="F4">
        <v>-20.000000000000004</v>
      </c>
      <c r="G4">
        <v>0</v>
      </c>
      <c r="H4">
        <f>-1*C4*F4</f>
        <v>393.60000000000008</v>
      </c>
      <c r="I4">
        <f>SUM($H$4:H4)</f>
        <v>393.60000000000008</v>
      </c>
    </row>
    <row r="5" spans="1:13" ht="18">
      <c r="A5" s="1">
        <v>42309.041666666664</v>
      </c>
      <c r="B5">
        <v>588.74403540000003</v>
      </c>
      <c r="C5">
        <v>19.13</v>
      </c>
      <c r="D5">
        <v>-1.4646744030000001</v>
      </c>
      <c r="E5">
        <v>6.8945558000000004E-2</v>
      </c>
      <c r="F5">
        <v>20</v>
      </c>
      <c r="G5">
        <f>SUM(F$4:$F5)</f>
        <v>0</v>
      </c>
      <c r="H5">
        <f t="shared" ref="H5:H68" si="0">-1*C5*F5</f>
        <v>-382.59999999999997</v>
      </c>
      <c r="I5">
        <f>SUM($H$4:H5)</f>
        <v>11.000000000000114</v>
      </c>
      <c r="L5" s="3"/>
      <c r="M5" s="3"/>
    </row>
    <row r="6" spans="1:13">
      <c r="A6" s="1">
        <v>42309.083333333336</v>
      </c>
      <c r="B6">
        <v>573.75656240000001</v>
      </c>
      <c r="C6">
        <v>17.8</v>
      </c>
      <c r="D6">
        <v>-1.6479433320000001</v>
      </c>
      <c r="E6">
        <v>-6.4614462999999997E-2</v>
      </c>
      <c r="F6">
        <v>20</v>
      </c>
      <c r="G6">
        <f>SUM(F$4:$F6)</f>
        <v>19.999999999999996</v>
      </c>
      <c r="H6">
        <f t="shared" si="0"/>
        <v>-356</v>
      </c>
      <c r="I6">
        <f>SUM($H$4:H6)</f>
        <v>-344.99999999999989</v>
      </c>
      <c r="L6" s="4"/>
      <c r="M6" s="4"/>
    </row>
    <row r="7" spans="1:13">
      <c r="A7" s="1">
        <v>42309.125</v>
      </c>
      <c r="B7">
        <v>558.79080060000001</v>
      </c>
      <c r="C7">
        <v>17.690000000000001</v>
      </c>
      <c r="D7">
        <v>-1.830946773</v>
      </c>
      <c r="E7">
        <v>-7.5660780999999996E-2</v>
      </c>
      <c r="F7">
        <v>20</v>
      </c>
      <c r="G7">
        <f>SUM(F$4:$F7)</f>
        <v>40</v>
      </c>
      <c r="H7">
        <f t="shared" si="0"/>
        <v>-353.8</v>
      </c>
      <c r="I7">
        <f>SUM($H$4:H7)</f>
        <v>-698.8</v>
      </c>
      <c r="L7" s="4"/>
      <c r="M7" s="4"/>
    </row>
    <row r="8" spans="1:13">
      <c r="A8" s="1">
        <v>42309.166666666664</v>
      </c>
      <c r="B8">
        <v>557.13109689999999</v>
      </c>
      <c r="C8">
        <v>17.690000000000001</v>
      </c>
      <c r="D8">
        <v>-1.851241863</v>
      </c>
      <c r="E8">
        <v>-7.5660780999999996E-2</v>
      </c>
      <c r="F8">
        <v>20</v>
      </c>
      <c r="G8">
        <f>SUM(F$4:$F8)</f>
        <v>60</v>
      </c>
      <c r="H8">
        <f t="shared" si="0"/>
        <v>-353.8</v>
      </c>
      <c r="I8">
        <f>SUM($H$4:H8)</f>
        <v>-1052.5999999999999</v>
      </c>
      <c r="L8" s="4"/>
      <c r="M8" s="4"/>
    </row>
    <row r="9" spans="1:13">
      <c r="A9" s="1">
        <v>42309.208333333336</v>
      </c>
      <c r="B9">
        <v>555.4653485</v>
      </c>
      <c r="C9">
        <v>17.670000000000002</v>
      </c>
      <c r="D9">
        <v>-1.871610869</v>
      </c>
      <c r="E9">
        <v>-7.7669202000000007E-2</v>
      </c>
      <c r="F9">
        <v>20</v>
      </c>
      <c r="G9">
        <f>SUM(F$4:$F9)</f>
        <v>80</v>
      </c>
      <c r="H9">
        <f t="shared" si="0"/>
        <v>-353.40000000000003</v>
      </c>
      <c r="I9">
        <f>SUM($H$4:H9)</f>
        <v>-1406</v>
      </c>
      <c r="L9" s="4"/>
      <c r="M9" s="4"/>
    </row>
    <row r="10" spans="1:13">
      <c r="A10" s="1">
        <v>42309.25</v>
      </c>
      <c r="B10">
        <v>557.90535409999995</v>
      </c>
      <c r="C10">
        <v>17.670000000000002</v>
      </c>
      <c r="D10">
        <v>-1.841774137</v>
      </c>
      <c r="E10">
        <v>-7.7669202000000007E-2</v>
      </c>
      <c r="F10">
        <v>20</v>
      </c>
      <c r="G10">
        <f>SUM(F$4:$F10)</f>
        <v>100</v>
      </c>
      <c r="H10">
        <f t="shared" si="0"/>
        <v>-353.40000000000003</v>
      </c>
      <c r="I10">
        <f>SUM($H$4:H10)</f>
        <v>-1759.4</v>
      </c>
      <c r="L10" s="4"/>
    </row>
    <row r="11" spans="1:13">
      <c r="A11" s="1">
        <v>42309.291666666664</v>
      </c>
      <c r="B11">
        <v>576.63703290000001</v>
      </c>
      <c r="C11">
        <v>17.71</v>
      </c>
      <c r="D11">
        <v>-1.6127205330000001</v>
      </c>
      <c r="E11">
        <v>-7.3652359000000001E-2</v>
      </c>
      <c r="F11">
        <v>20</v>
      </c>
      <c r="G11">
        <f>SUM(F$4:$F11)</f>
        <v>120</v>
      </c>
      <c r="H11">
        <f t="shared" si="0"/>
        <v>-354.20000000000005</v>
      </c>
      <c r="I11">
        <f>SUM($H$4:H11)</f>
        <v>-2113.6000000000004</v>
      </c>
    </row>
    <row r="12" spans="1:13">
      <c r="A12" s="1">
        <v>42309.333333333336</v>
      </c>
      <c r="B12">
        <v>601.41736739999999</v>
      </c>
      <c r="C12">
        <v>19.88</v>
      </c>
      <c r="D12">
        <v>-1.3097031159999999</v>
      </c>
      <c r="E12">
        <v>0.14426136000000001</v>
      </c>
      <c r="F12">
        <v>-20</v>
      </c>
      <c r="G12">
        <f>SUM(F$4:$F12)</f>
        <v>100</v>
      </c>
      <c r="H12">
        <f t="shared" si="0"/>
        <v>397.59999999999997</v>
      </c>
      <c r="I12">
        <f>SUM($H$4:H12)</f>
        <v>-1716.0000000000005</v>
      </c>
    </row>
    <row r="13" spans="1:13">
      <c r="A13" s="1">
        <v>42309.375</v>
      </c>
      <c r="B13">
        <v>640.52453209999999</v>
      </c>
      <c r="C13">
        <v>19.68</v>
      </c>
      <c r="D13">
        <v>-0.83149520300000002</v>
      </c>
      <c r="E13">
        <v>0.124177146</v>
      </c>
      <c r="F13">
        <v>20.000000000000004</v>
      </c>
      <c r="G13">
        <f>SUM(F$4:$F13)</f>
        <v>120</v>
      </c>
      <c r="H13">
        <f t="shared" si="0"/>
        <v>-393.60000000000008</v>
      </c>
      <c r="I13">
        <f>SUM($H$4:H13)</f>
        <v>-2109.6000000000004</v>
      </c>
    </row>
    <row r="14" spans="1:13">
      <c r="A14" s="1">
        <v>42309.416666666664</v>
      </c>
      <c r="B14">
        <v>664.84634059999996</v>
      </c>
      <c r="C14">
        <v>20.79</v>
      </c>
      <c r="D14">
        <v>-0.53408470600000002</v>
      </c>
      <c r="E14">
        <v>0.23564453199999999</v>
      </c>
      <c r="F14">
        <v>-20</v>
      </c>
      <c r="G14">
        <f>SUM(F$4:$F14)</f>
        <v>100</v>
      </c>
      <c r="H14">
        <f t="shared" si="0"/>
        <v>415.79999999999995</v>
      </c>
      <c r="I14">
        <f>SUM($H$4:H14)</f>
        <v>-1693.8000000000004</v>
      </c>
    </row>
    <row r="15" spans="1:13">
      <c r="A15" s="1">
        <v>42309.458333333336</v>
      </c>
      <c r="B15">
        <v>667.39691519999997</v>
      </c>
      <c r="C15">
        <v>21.27</v>
      </c>
      <c r="D15">
        <v>-0.50289592100000002</v>
      </c>
      <c r="E15">
        <v>0.28384664500000001</v>
      </c>
      <c r="F15">
        <v>-20</v>
      </c>
      <c r="G15">
        <f>SUM(F$4:$F15)</f>
        <v>80</v>
      </c>
      <c r="H15">
        <f t="shared" si="0"/>
        <v>425.4</v>
      </c>
      <c r="I15">
        <f>SUM($H$4:H15)</f>
        <v>-1268.4000000000005</v>
      </c>
    </row>
    <row r="16" spans="1:13">
      <c r="A16" s="1">
        <v>42309.5</v>
      </c>
      <c r="B16">
        <v>664.70690990000003</v>
      </c>
      <c r="C16">
        <v>19.420000000000002</v>
      </c>
      <c r="D16">
        <v>-0.53578968400000004</v>
      </c>
      <c r="E16">
        <v>9.8067667999999997E-2</v>
      </c>
      <c r="F16">
        <v>20</v>
      </c>
      <c r="G16">
        <f>SUM(F$4:$F16)</f>
        <v>100</v>
      </c>
      <c r="H16">
        <f t="shared" si="0"/>
        <v>-388.40000000000003</v>
      </c>
      <c r="I16">
        <f>SUM($H$4:H16)</f>
        <v>-1656.8000000000006</v>
      </c>
    </row>
    <row r="17" spans="1:9">
      <c r="A17" s="1">
        <v>42309.541666666664</v>
      </c>
      <c r="B17">
        <v>664.09220110000001</v>
      </c>
      <c r="C17">
        <v>19.75</v>
      </c>
      <c r="D17">
        <v>-0.54330643000000001</v>
      </c>
      <c r="E17">
        <v>0.131206621</v>
      </c>
      <c r="F17">
        <v>-20</v>
      </c>
      <c r="G17">
        <f>SUM(F$4:$F17)</f>
        <v>80</v>
      </c>
      <c r="H17">
        <f t="shared" si="0"/>
        <v>395</v>
      </c>
      <c r="I17">
        <f>SUM($H$4:H17)</f>
        <v>-1261.8000000000006</v>
      </c>
    </row>
    <row r="18" spans="1:9">
      <c r="A18" s="1">
        <v>42309.583333333336</v>
      </c>
      <c r="B18">
        <v>665.32533590000003</v>
      </c>
      <c r="C18">
        <v>19.43</v>
      </c>
      <c r="D18">
        <v>-0.52822748399999997</v>
      </c>
      <c r="E18">
        <v>9.9071879000000002E-2</v>
      </c>
      <c r="F18">
        <v>20</v>
      </c>
      <c r="G18">
        <f>SUM(F$4:$F18)</f>
        <v>100</v>
      </c>
      <c r="H18">
        <f t="shared" si="0"/>
        <v>-388.6</v>
      </c>
      <c r="I18">
        <f>SUM($H$4:H18)</f>
        <v>-1650.4000000000005</v>
      </c>
    </row>
    <row r="19" spans="1:9">
      <c r="A19" s="1">
        <v>42309.625</v>
      </c>
      <c r="B19">
        <v>666.28859509999995</v>
      </c>
      <c r="C19">
        <v>19.899999999999999</v>
      </c>
      <c r="D19">
        <v>-0.51644861500000006</v>
      </c>
      <c r="E19">
        <v>0.14626978099999999</v>
      </c>
      <c r="F19">
        <v>-20</v>
      </c>
      <c r="G19">
        <f>SUM(F$4:$F19)</f>
        <v>80</v>
      </c>
      <c r="H19">
        <f t="shared" si="0"/>
        <v>398</v>
      </c>
      <c r="I19">
        <f>SUM($H$4:H19)</f>
        <v>-1252.4000000000005</v>
      </c>
    </row>
    <row r="20" spans="1:9">
      <c r="A20" s="1">
        <v>42309.666666666664</v>
      </c>
      <c r="B20">
        <v>671.52639929999998</v>
      </c>
      <c r="C20">
        <v>19.73</v>
      </c>
      <c r="D20">
        <v>-0.45240000899999999</v>
      </c>
      <c r="E20">
        <v>0.12919819900000001</v>
      </c>
      <c r="F20">
        <v>-20</v>
      </c>
      <c r="G20">
        <f>SUM(F$4:$F20)</f>
        <v>60</v>
      </c>
      <c r="H20">
        <f t="shared" si="0"/>
        <v>394.6</v>
      </c>
      <c r="I20">
        <f>SUM($H$4:H20)</f>
        <v>-857.80000000000052</v>
      </c>
    </row>
    <row r="21" spans="1:9">
      <c r="A21" s="1">
        <v>42309.708333333336</v>
      </c>
      <c r="B21">
        <v>677.63744859999997</v>
      </c>
      <c r="C21">
        <v>20.78</v>
      </c>
      <c r="D21">
        <v>-0.37767323800000002</v>
      </c>
      <c r="E21">
        <v>0.23464032100000001</v>
      </c>
      <c r="F21">
        <v>-20</v>
      </c>
      <c r="G21">
        <f>SUM(F$4:$F21)</f>
        <v>40</v>
      </c>
      <c r="H21">
        <f t="shared" si="0"/>
        <v>415.6</v>
      </c>
      <c r="I21">
        <f>SUM($H$4:H21)</f>
        <v>-442.2000000000005</v>
      </c>
    </row>
    <row r="22" spans="1:9">
      <c r="A22" s="1">
        <v>42309.75</v>
      </c>
      <c r="B22">
        <v>693.47757709999996</v>
      </c>
      <c r="C22">
        <v>22.26</v>
      </c>
      <c r="D22">
        <v>-0.18397791699999999</v>
      </c>
      <c r="E22">
        <v>0.38326350300000001</v>
      </c>
      <c r="F22">
        <v>-20</v>
      </c>
      <c r="G22">
        <f>SUM(F$4:$F22)</f>
        <v>20</v>
      </c>
      <c r="H22">
        <f t="shared" si="0"/>
        <v>445.20000000000005</v>
      </c>
      <c r="I22">
        <f>SUM($H$4:H22)</f>
        <v>2.9999999999995453</v>
      </c>
    </row>
    <row r="23" spans="1:9">
      <c r="A23" s="1">
        <v>42309.791666666664</v>
      </c>
      <c r="B23">
        <v>717.13421089999997</v>
      </c>
      <c r="C23">
        <v>20.39</v>
      </c>
      <c r="D23">
        <v>0.10529872999999999</v>
      </c>
      <c r="E23">
        <v>0.19547610500000001</v>
      </c>
      <c r="F23">
        <v>-20</v>
      </c>
      <c r="G23">
        <f>SUM(F$4:$F23)</f>
        <v>0</v>
      </c>
      <c r="H23">
        <f t="shared" si="0"/>
        <v>407.8</v>
      </c>
      <c r="I23">
        <f>SUM($H$4:H23)</f>
        <v>410.79999999999956</v>
      </c>
    </row>
    <row r="24" spans="1:9">
      <c r="A24" s="1">
        <v>42309.833333333336</v>
      </c>
      <c r="B24">
        <v>714.76349349999998</v>
      </c>
      <c r="C24">
        <v>19.29</v>
      </c>
      <c r="D24">
        <v>7.6309264000000002E-2</v>
      </c>
      <c r="E24">
        <v>8.5012929000000001E-2</v>
      </c>
      <c r="F24">
        <v>19.999999764092237</v>
      </c>
      <c r="G24">
        <f>SUM(F$4:$F24)</f>
        <v>19.999999764092237</v>
      </c>
      <c r="H24">
        <f t="shared" si="0"/>
        <v>-385.79999544933924</v>
      </c>
      <c r="I24">
        <f>SUM($H$4:H24)</f>
        <v>25.000004550660321</v>
      </c>
    </row>
    <row r="25" spans="1:9">
      <c r="A25" s="1">
        <v>42309.875</v>
      </c>
      <c r="B25">
        <v>689.2284138</v>
      </c>
      <c r="C25">
        <v>19.670000000000002</v>
      </c>
      <c r="D25">
        <v>-0.235937284</v>
      </c>
      <c r="E25">
        <v>0.123172935</v>
      </c>
      <c r="F25">
        <v>-20</v>
      </c>
      <c r="G25">
        <f>SUM(F$4:$F25)</f>
        <v>-2.3590776265791646E-7</v>
      </c>
      <c r="H25">
        <f t="shared" si="0"/>
        <v>393.40000000000003</v>
      </c>
      <c r="I25">
        <f>SUM($H$4:H25)</f>
        <v>418.40000455066036</v>
      </c>
    </row>
    <row r="26" spans="1:9">
      <c r="A26" s="1">
        <v>42309.916666666664</v>
      </c>
      <c r="B26">
        <v>656.17751880000003</v>
      </c>
      <c r="C26">
        <v>17.54</v>
      </c>
      <c r="D26">
        <v>-0.64008827899999998</v>
      </c>
      <c r="E26">
        <v>-9.0723941000000002E-2</v>
      </c>
      <c r="F26">
        <v>20</v>
      </c>
      <c r="G26">
        <f>SUM(F$4:$F26)</f>
        <v>19.999999764092237</v>
      </c>
      <c r="H26">
        <f t="shared" si="0"/>
        <v>-350.79999999999995</v>
      </c>
      <c r="I26">
        <f>SUM($H$4:H26)</f>
        <v>67.600004550660401</v>
      </c>
    </row>
    <row r="27" spans="1:9">
      <c r="A27" s="1">
        <v>42309.958333333336</v>
      </c>
      <c r="B27">
        <v>614.10583999999994</v>
      </c>
      <c r="C27">
        <v>16.12</v>
      </c>
      <c r="D27">
        <v>-1.1545466870000001</v>
      </c>
      <c r="E27">
        <v>-0.23332185799999999</v>
      </c>
      <c r="F27">
        <v>20</v>
      </c>
      <c r="G27">
        <f>SUM(F$4:$F27)</f>
        <v>39.999999764092237</v>
      </c>
      <c r="H27">
        <f t="shared" si="0"/>
        <v>-322.40000000000003</v>
      </c>
      <c r="I27">
        <f>SUM($H$4:H27)</f>
        <v>-254.79999544933963</v>
      </c>
    </row>
    <row r="28" spans="1:9">
      <c r="A28" s="1">
        <v>42310</v>
      </c>
      <c r="B28">
        <v>578.58203000000003</v>
      </c>
      <c r="C28">
        <v>13.42</v>
      </c>
      <c r="D28">
        <v>-1.5889368349999999</v>
      </c>
      <c r="E28">
        <v>-0.50445874300000004</v>
      </c>
      <c r="F28">
        <v>20</v>
      </c>
      <c r="G28">
        <f>SUM(F$4:$F28)</f>
        <v>59.999999764092237</v>
      </c>
      <c r="H28">
        <f t="shared" si="0"/>
        <v>-268.39999999999998</v>
      </c>
      <c r="I28">
        <f>SUM($H$4:H28)</f>
        <v>-523.19999544933967</v>
      </c>
    </row>
    <row r="29" spans="1:9">
      <c r="A29" s="1">
        <v>42310.041666666664</v>
      </c>
      <c r="B29">
        <v>558.84435150000002</v>
      </c>
      <c r="C29">
        <v>13.9</v>
      </c>
      <c r="D29">
        <v>-1.8302919449999999</v>
      </c>
      <c r="E29">
        <v>-0.45625663100000002</v>
      </c>
      <c r="F29">
        <v>20</v>
      </c>
      <c r="G29">
        <f>SUM(F$4:$F29)</f>
        <v>79.999999764092237</v>
      </c>
      <c r="H29">
        <f t="shared" si="0"/>
        <v>-278</v>
      </c>
      <c r="I29">
        <f>SUM($H$4:H29)</f>
        <v>-801.19999544933967</v>
      </c>
    </row>
    <row r="30" spans="1:9">
      <c r="A30" s="1">
        <v>42310.083333333336</v>
      </c>
      <c r="B30">
        <v>546.58207870000001</v>
      </c>
      <c r="C30">
        <v>12.77</v>
      </c>
      <c r="D30">
        <v>-1.980236742</v>
      </c>
      <c r="E30">
        <v>-0.56973243799999995</v>
      </c>
      <c r="F30">
        <v>20</v>
      </c>
      <c r="G30">
        <f>SUM(F$4:$F30)</f>
        <v>99.999999764092237</v>
      </c>
      <c r="H30">
        <f t="shared" si="0"/>
        <v>-255.39999999999998</v>
      </c>
      <c r="I30">
        <f>SUM($H$4:H30)</f>
        <v>-1056.5999954493395</v>
      </c>
    </row>
    <row r="31" spans="1:9">
      <c r="A31" s="1">
        <v>42310.125</v>
      </c>
      <c r="B31">
        <v>538.67133409999997</v>
      </c>
      <c r="C31">
        <v>11.62</v>
      </c>
      <c r="D31">
        <v>-2.0769704400000002</v>
      </c>
      <c r="E31">
        <v>-0.68521666699999995</v>
      </c>
      <c r="F31">
        <v>20</v>
      </c>
      <c r="G31">
        <f>SUM(F$4:$F31)</f>
        <v>119.99999976409224</v>
      </c>
      <c r="H31">
        <f t="shared" si="0"/>
        <v>-232.39999999999998</v>
      </c>
      <c r="I31">
        <f>SUM($H$4:H31)</f>
        <v>-1288.9999954493396</v>
      </c>
    </row>
    <row r="32" spans="1:9">
      <c r="A32" s="1">
        <v>42310.166666666664</v>
      </c>
      <c r="B32">
        <v>543.16452700000002</v>
      </c>
      <c r="C32">
        <v>11.98</v>
      </c>
      <c r="D32">
        <v>-2.0220270450000002</v>
      </c>
      <c r="E32">
        <v>-0.64906508200000002</v>
      </c>
      <c r="F32">
        <v>20</v>
      </c>
      <c r="G32">
        <f>SUM(F$4:$F32)</f>
        <v>139.99999976409225</v>
      </c>
      <c r="H32">
        <f t="shared" si="0"/>
        <v>-239.60000000000002</v>
      </c>
      <c r="I32">
        <f>SUM($H$4:H32)</f>
        <v>-1528.5999954493395</v>
      </c>
    </row>
    <row r="33" spans="1:9">
      <c r="A33" s="1">
        <v>42310.208333333336</v>
      </c>
      <c r="B33">
        <v>553.18650609999997</v>
      </c>
      <c r="C33">
        <v>13.18</v>
      </c>
      <c r="D33">
        <v>-1.899476875</v>
      </c>
      <c r="E33">
        <v>-0.52855980000000002</v>
      </c>
      <c r="F33">
        <v>20</v>
      </c>
      <c r="G33">
        <f>SUM(F$4:$F33)</f>
        <v>159.99999976409225</v>
      </c>
      <c r="H33">
        <f t="shared" si="0"/>
        <v>-263.60000000000002</v>
      </c>
      <c r="I33">
        <f>SUM($H$4:H33)</f>
        <v>-1792.1999954493394</v>
      </c>
    </row>
    <row r="34" spans="1:9">
      <c r="A34" s="1">
        <v>42310.25</v>
      </c>
      <c r="B34">
        <v>590.79384460000006</v>
      </c>
      <c r="C34">
        <v>15.77</v>
      </c>
      <c r="D34">
        <v>-1.439609047</v>
      </c>
      <c r="E34">
        <v>-0.268469232</v>
      </c>
      <c r="F34">
        <v>20</v>
      </c>
      <c r="G34">
        <f>SUM(F$4:$F34)</f>
        <v>179.99999976409225</v>
      </c>
      <c r="H34">
        <f t="shared" si="0"/>
        <v>-315.39999999999998</v>
      </c>
      <c r="I34">
        <f>SUM($H$4:H34)</f>
        <v>-2107.5999954493395</v>
      </c>
    </row>
    <row r="35" spans="1:9">
      <c r="A35" s="1">
        <v>42310.291666666664</v>
      </c>
      <c r="B35">
        <v>657.39851569999996</v>
      </c>
      <c r="C35">
        <v>17.739999999999998</v>
      </c>
      <c r="D35">
        <v>-0.62515775699999998</v>
      </c>
      <c r="E35">
        <v>-7.0639726999999999E-2</v>
      </c>
      <c r="F35">
        <v>20</v>
      </c>
      <c r="G35">
        <f>SUM(F$4:$F35)</f>
        <v>199.99999976409225</v>
      </c>
      <c r="H35">
        <f t="shared" si="0"/>
        <v>-354.79999999999995</v>
      </c>
      <c r="I35">
        <f>SUM($H$4:H35)</f>
        <v>-2462.3999954493393</v>
      </c>
    </row>
    <row r="36" spans="1:9">
      <c r="A36" s="1">
        <v>42310.333333333336</v>
      </c>
      <c r="B36">
        <v>677.25503360000005</v>
      </c>
      <c r="C36">
        <v>18.440000000000001</v>
      </c>
      <c r="D36">
        <v>-0.382349461</v>
      </c>
      <c r="E36">
        <v>-3.4497899999999998E-4</v>
      </c>
      <c r="F36">
        <v>-5.5599830414300906E-7</v>
      </c>
      <c r="G36">
        <f>SUM(F$4:$F36)</f>
        <v>199.99999920809395</v>
      </c>
      <c r="H36">
        <f t="shared" si="0"/>
        <v>1.0252608728397088E-5</v>
      </c>
      <c r="I36">
        <f>SUM($H$4:H36)</f>
        <v>-2462.3999851967305</v>
      </c>
    </row>
    <row r="37" spans="1:9">
      <c r="A37" s="1">
        <v>42310.375</v>
      </c>
      <c r="B37">
        <v>685.80932749999999</v>
      </c>
      <c r="C37">
        <v>20.64</v>
      </c>
      <c r="D37">
        <v>-0.27774635199999997</v>
      </c>
      <c r="E37">
        <v>0.220581372</v>
      </c>
      <c r="F37">
        <v>-20</v>
      </c>
      <c r="G37">
        <f>SUM(F$4:$F37)</f>
        <v>179.99999920809395</v>
      </c>
      <c r="H37">
        <f t="shared" si="0"/>
        <v>412.8</v>
      </c>
      <c r="I37">
        <f>SUM($H$4:H37)</f>
        <v>-2049.5999851967304</v>
      </c>
    </row>
    <row r="38" spans="1:9">
      <c r="A38" s="1">
        <v>42310.416666666664</v>
      </c>
      <c r="B38">
        <v>702.48818779999999</v>
      </c>
      <c r="C38">
        <v>20.079999999999998</v>
      </c>
      <c r="D38">
        <v>-7.3794900999999996E-2</v>
      </c>
      <c r="E38">
        <v>0.16434557299999999</v>
      </c>
      <c r="F38">
        <v>-20</v>
      </c>
      <c r="G38">
        <f>SUM(F$4:$F38)</f>
        <v>159.99999920809395</v>
      </c>
      <c r="H38">
        <f t="shared" si="0"/>
        <v>401.59999999999997</v>
      </c>
      <c r="I38">
        <f>SUM($H$4:H38)</f>
        <v>-1647.9999851967304</v>
      </c>
    </row>
    <row r="39" spans="1:9">
      <c r="A39" s="1">
        <v>42310.458333333336</v>
      </c>
      <c r="B39">
        <v>713.10056569999995</v>
      </c>
      <c r="C39">
        <v>20.239999999999998</v>
      </c>
      <c r="D39">
        <v>5.5974748999999997E-2</v>
      </c>
      <c r="E39">
        <v>0.18041294399999999</v>
      </c>
      <c r="F39">
        <v>-20</v>
      </c>
      <c r="G39">
        <f>SUM(F$4:$F39)</f>
        <v>139.99999920809395</v>
      </c>
      <c r="H39">
        <f t="shared" si="0"/>
        <v>404.79999999999995</v>
      </c>
      <c r="I39">
        <f>SUM($H$4:H39)</f>
        <v>-1243.1999851967305</v>
      </c>
    </row>
    <row r="40" spans="1:9">
      <c r="A40" s="1">
        <v>42310.5</v>
      </c>
      <c r="B40">
        <v>720.17370100000005</v>
      </c>
      <c r="C40">
        <v>20.93</v>
      </c>
      <c r="D40">
        <v>0.14246604299999999</v>
      </c>
      <c r="E40">
        <v>0.249703482</v>
      </c>
      <c r="F40">
        <v>-20</v>
      </c>
      <c r="G40">
        <f>SUM(F$4:$F40)</f>
        <v>119.99999920809395</v>
      </c>
      <c r="H40">
        <f t="shared" si="0"/>
        <v>418.6</v>
      </c>
      <c r="I40">
        <f>SUM($H$4:H40)</f>
        <v>-824.59998519673047</v>
      </c>
    </row>
    <row r="41" spans="1:9">
      <c r="A41" s="1">
        <v>42310.541666666664</v>
      </c>
      <c r="B41">
        <v>725.070063</v>
      </c>
      <c r="C41">
        <v>21.82</v>
      </c>
      <c r="D41">
        <v>0.20233944600000001</v>
      </c>
      <c r="E41">
        <v>0.33907823300000001</v>
      </c>
      <c r="F41">
        <v>-20</v>
      </c>
      <c r="G41">
        <f>SUM(F$4:$F41)</f>
        <v>99.999999208093953</v>
      </c>
      <c r="H41">
        <f t="shared" si="0"/>
        <v>436.4</v>
      </c>
      <c r="I41">
        <f>SUM($H$4:H41)</f>
        <v>-388.19998519673049</v>
      </c>
    </row>
    <row r="42" spans="1:9">
      <c r="A42" s="1">
        <v>42310.583333333336</v>
      </c>
      <c r="B42">
        <v>735.96010530000001</v>
      </c>
      <c r="C42">
        <v>22.63</v>
      </c>
      <c r="D42">
        <v>0.33550441600000003</v>
      </c>
      <c r="E42">
        <v>0.420419298</v>
      </c>
      <c r="F42">
        <v>-20</v>
      </c>
      <c r="G42">
        <f>SUM(F$4:$F42)</f>
        <v>79.999999208093953</v>
      </c>
      <c r="H42">
        <f t="shared" si="0"/>
        <v>452.59999999999997</v>
      </c>
      <c r="I42">
        <f>SUM($H$4:H42)</f>
        <v>64.400014803269471</v>
      </c>
    </row>
    <row r="43" spans="1:9">
      <c r="A43" s="1">
        <v>42310.625</v>
      </c>
      <c r="B43">
        <v>743.43922829999997</v>
      </c>
      <c r="C43">
        <v>24.06</v>
      </c>
      <c r="D43">
        <v>0.42696018400000002</v>
      </c>
      <c r="E43">
        <v>0.56402142600000005</v>
      </c>
      <c r="F43">
        <v>-20</v>
      </c>
      <c r="G43">
        <f>SUM(F$4:$F43)</f>
        <v>59.999999208093953</v>
      </c>
      <c r="H43">
        <f t="shared" si="0"/>
        <v>481.2</v>
      </c>
      <c r="I43">
        <f>SUM($H$4:H43)</f>
        <v>545.60001480326946</v>
      </c>
    </row>
    <row r="44" spans="1:9">
      <c r="A44" s="1">
        <v>42310.666666666664</v>
      </c>
      <c r="B44">
        <v>745.74686569999994</v>
      </c>
      <c r="C44">
        <v>23.36</v>
      </c>
      <c r="D44">
        <v>0.45517829900000001</v>
      </c>
      <c r="E44">
        <v>0.49372667799999997</v>
      </c>
      <c r="F44">
        <v>-20</v>
      </c>
      <c r="G44">
        <f>SUM(F$4:$F44)</f>
        <v>39.999999208093953</v>
      </c>
      <c r="H44">
        <f t="shared" si="0"/>
        <v>467.2</v>
      </c>
      <c r="I44">
        <f>SUM($H$4:H44)</f>
        <v>1012.8000148032695</v>
      </c>
    </row>
    <row r="45" spans="1:9">
      <c r="A45" s="1">
        <v>42310.708333333336</v>
      </c>
      <c r="B45">
        <v>745.63065800000004</v>
      </c>
      <c r="C45">
        <v>20.77</v>
      </c>
      <c r="D45">
        <v>0.45375729599999998</v>
      </c>
      <c r="E45">
        <v>0.23363611100000001</v>
      </c>
      <c r="F45">
        <v>-20</v>
      </c>
      <c r="G45">
        <f>SUM(F$4:$F45)</f>
        <v>19.999999208093953</v>
      </c>
      <c r="H45">
        <f t="shared" si="0"/>
        <v>415.4</v>
      </c>
      <c r="I45">
        <f>SUM($H$4:H45)</f>
        <v>1428.2000148032694</v>
      </c>
    </row>
    <row r="46" spans="1:9">
      <c r="A46" s="1">
        <v>42310.75</v>
      </c>
      <c r="B46">
        <v>742.35050869999998</v>
      </c>
      <c r="C46">
        <v>20.11</v>
      </c>
      <c r="D46">
        <v>0.41364716800000001</v>
      </c>
      <c r="E46">
        <v>0.16735820500000001</v>
      </c>
      <c r="F46">
        <v>-20</v>
      </c>
      <c r="G46">
        <f>SUM(F$4:$F46)</f>
        <v>-7.9190604651557805E-7</v>
      </c>
      <c r="H46">
        <f t="shared" si="0"/>
        <v>402.2</v>
      </c>
      <c r="I46">
        <f>SUM($H$4:H46)</f>
        <v>1830.4000148032694</v>
      </c>
    </row>
    <row r="47" spans="1:9">
      <c r="A47" s="1">
        <v>42310.791666666664</v>
      </c>
      <c r="B47">
        <v>767.54988700000001</v>
      </c>
      <c r="C47">
        <v>17.98</v>
      </c>
      <c r="D47">
        <v>0.72178871099999997</v>
      </c>
      <c r="E47">
        <v>-4.6538670999999997E-2</v>
      </c>
      <c r="F47">
        <v>0</v>
      </c>
      <c r="G47">
        <f>SUM(F$4:$F47)</f>
        <v>-7.9190604651557805E-7</v>
      </c>
      <c r="H47">
        <f t="shared" si="0"/>
        <v>0</v>
      </c>
      <c r="I47">
        <f>SUM($H$4:H47)</f>
        <v>1830.4000148032694</v>
      </c>
    </row>
    <row r="48" spans="1:9">
      <c r="A48" s="1">
        <v>42310.833333333336</v>
      </c>
      <c r="B48">
        <v>755.37442920000001</v>
      </c>
      <c r="C48">
        <v>17.260000000000002</v>
      </c>
      <c r="D48">
        <v>0.57290549999999996</v>
      </c>
      <c r="E48">
        <v>-0.11884184</v>
      </c>
      <c r="F48">
        <v>0</v>
      </c>
      <c r="G48">
        <f>SUM(F$4:$F48)</f>
        <v>-7.9190604651557805E-7</v>
      </c>
      <c r="H48">
        <f t="shared" si="0"/>
        <v>0</v>
      </c>
      <c r="I48">
        <f>SUM($H$4:H48)</f>
        <v>1830.4000148032694</v>
      </c>
    </row>
    <row r="49" spans="1:9" ht="15.75" thickBot="1">
      <c r="A49" s="1">
        <v>42310.875</v>
      </c>
      <c r="B49">
        <v>732.56855180000002</v>
      </c>
      <c r="C49">
        <v>15.39</v>
      </c>
      <c r="D49">
        <v>0.294032022</v>
      </c>
      <c r="E49">
        <v>-0.30662923800000003</v>
      </c>
      <c r="F49">
        <v>20.000000000000004</v>
      </c>
      <c r="G49">
        <f>SUM(F$4:$F49)</f>
        <v>19.999999208093957</v>
      </c>
      <c r="H49">
        <f t="shared" si="0"/>
        <v>-307.80000000000007</v>
      </c>
      <c r="I49">
        <f>SUM($H$4:H49)</f>
        <v>1522.6000148032695</v>
      </c>
    </row>
    <row r="50" spans="1:9" ht="15.75" thickBot="1">
      <c r="A50" s="1">
        <v>42310.916666666664</v>
      </c>
      <c r="B50">
        <v>700.57486140000003</v>
      </c>
      <c r="C50">
        <v>17.649999999999999</v>
      </c>
      <c r="D50">
        <v>-9.7191325999999995E-2</v>
      </c>
      <c r="E50">
        <v>-7.9677623000000003E-2</v>
      </c>
      <c r="F50">
        <v>-20.000000000000004</v>
      </c>
      <c r="G50">
        <f>SUM(F$4:$F50)</f>
        <v>-7.9190604651557805E-7</v>
      </c>
      <c r="H50">
        <f t="shared" si="0"/>
        <v>353.00000000000006</v>
      </c>
      <c r="I50" s="2">
        <f>SUM($H$4:H50)</f>
        <v>1875.6000148032695</v>
      </c>
    </row>
    <row r="51" spans="1:9">
      <c r="A51" s="1"/>
    </row>
    <row r="52" spans="1:9">
      <c r="A52" s="1"/>
    </row>
    <row r="53" spans="1:9">
      <c r="A53" s="1"/>
    </row>
    <row r="54" spans="1:9">
      <c r="A54" s="1"/>
    </row>
    <row r="55" spans="1:9">
      <c r="A55" s="1"/>
    </row>
    <row r="56" spans="1:9">
      <c r="A56" s="1"/>
    </row>
    <row r="57" spans="1:9">
      <c r="A57" s="1"/>
    </row>
    <row r="58" spans="1:9">
      <c r="A58" s="1"/>
    </row>
    <row r="59" spans="1:9">
      <c r="A59" s="1"/>
    </row>
    <row r="60" spans="1:9">
      <c r="A60" s="1"/>
    </row>
    <row r="61" spans="1:9">
      <c r="A61" s="1"/>
    </row>
    <row r="62" spans="1:9">
      <c r="A62" s="1"/>
    </row>
    <row r="63" spans="1:9">
      <c r="A63" s="1"/>
    </row>
    <row r="64" spans="1:9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abray</dc:creator>
  <cp:lastModifiedBy>abray</cp:lastModifiedBy>
  <dcterms:created xsi:type="dcterms:W3CDTF">2016-01-04T19:26:53Z</dcterms:created>
  <dcterms:modified xsi:type="dcterms:W3CDTF">2016-01-06T06:50:55Z</dcterms:modified>
</cp:coreProperties>
</file>