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e67b85724a5e1/Documentos/AVATARS/"/>
    </mc:Choice>
  </mc:AlternateContent>
  <xr:revisionPtr revIDLastSave="4" documentId="14_{42858CE7-7B18-4AD8-817E-7203BBD11939}" xr6:coauthVersionLast="47" xr6:coauthVersionMax="47" xr10:uidLastSave="{5D641A48-F80C-4B26-BD42-5C0A284936B3}"/>
  <bookViews>
    <workbookView xWindow="-110" yWindow="-110" windowWidth="19420" windowHeight="10300" xr2:uid="{72686A18-BDE7-4F32-BD9B-DE9F3EED8766}"/>
  </bookViews>
  <sheets>
    <sheet name="CALCULADORA AHORRO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E11" i="2"/>
  <c r="E13" i="2"/>
  <c r="E12" i="2"/>
  <c r="E14" i="2"/>
  <c r="E16" i="2"/>
  <c r="E17" i="2"/>
  <c r="E18" i="2"/>
  <c r="E19" i="2"/>
  <c r="E20" i="2"/>
  <c r="E21" i="2"/>
  <c r="E22" i="2"/>
  <c r="E8" i="2" l="1"/>
  <c r="H12" i="2"/>
  <c r="H16" i="2" s="1"/>
  <c r="K16" i="2" s="1"/>
  <c r="H20" i="2" l="1"/>
  <c r="K20" i="2" s="1"/>
  <c r="H18" i="2"/>
  <c r="K18" i="2" s="1"/>
  <c r="H22" i="2"/>
  <c r="K22" i="2" s="1"/>
  <c r="K12" i="2"/>
  <c r="H14" i="2"/>
  <c r="K14" i="2" s="1"/>
</calcChain>
</file>

<file path=xl/sharedStrings.xml><?xml version="1.0" encoding="utf-8"?>
<sst xmlns="http://schemas.openxmlformats.org/spreadsheetml/2006/main" count="33" uniqueCount="26">
  <si>
    <t>Meta ahorro 2025</t>
  </si>
  <si>
    <t>Total Año 2025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</si>
  <si>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</si>
  <si>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</si>
  <si>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</si>
  <si>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</si>
  <si>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</si>
  <si>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</si>
  <si>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</si>
  <si>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</si>
  <si>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</si>
  <si>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</si>
  <si>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</si>
  <si>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</si>
  <si>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Tiempo</t>
  </si>
  <si>
    <t>1 AÑO</t>
  </si>
  <si>
    <t>2 AÑOS</t>
  </si>
  <si>
    <t>5 AÑOS</t>
  </si>
  <si>
    <t>10 AÑOS</t>
  </si>
  <si>
    <t>15 AÑOS</t>
  </si>
  <si>
    <t>20 AÑOS</t>
  </si>
  <si>
    <t>TU AHORRO MENSUAL</t>
  </si>
  <si>
    <t>Ahorro mensual</t>
  </si>
  <si>
    <t>PROYECCIÓN AHORRO O INVERSION ANUAL</t>
  </si>
  <si>
    <t>INVERSIÓN AL 10%</t>
  </si>
  <si>
    <t>AHORRO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</si>
</sst>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[$$-240A]\ * #,##0_-;\-[$$-240A]\ * #,##0_-;_-[$$-240A]\ * &quot;-&quot;??_-;_-@_-"/>
    <numFmt numFmtId="166" formatCode="_-* #,##0.0_-;\-* #,##0.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Amasis MT Pro Black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9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/>
      <right style="medium">
        <color theme="1" tint="4.9989318521683403E-2"/>
      </right>
      <top/>
      <bottom/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/>
      <right/>
      <top/>
      <bottom style="medium">
        <color theme="1" tint="4.9989318521683403E-2"/>
      </bottom>
      <diagonal/>
    </border>
    <border>
      <left/>
      <right style="medium">
        <color theme="1" tint="4.9989318521683403E-2"/>
      </right>
      <top/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4.9989318521683403E-2"/>
      </bottom>
      <diagonal/>
    </border>
    <border>
      <left style="medium">
        <color indexed="64"/>
      </left>
      <right style="medium">
        <color indexed="64"/>
      </right>
      <top style="medium">
        <color theme="1" tint="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theme="1" tint="4.9989318521683403E-2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Protection="1">
      <protection locked="0"/>
    </xf>
    <xf numFmtId="0" fontId="2" fillId="2" borderId="15" xfId="0" applyFont="1" applyFill="1" applyBorder="1" applyAlignment="1" applyProtection="1">
      <alignment horizontal="left"/>
      <protection hidden="1"/>
    </xf>
    <xf numFmtId="0" fontId="5" fillId="0" borderId="0" xfId="0" applyFont="1" applyProtection="1">
      <protection locked="0"/>
    </xf>
    <xf numFmtId="0" fontId="2" fillId="2" borderId="17" xfId="0" applyFont="1" applyFill="1" applyBorder="1" applyAlignment="1" applyProtection="1">
      <alignment horizontal="left"/>
      <protection hidden="1"/>
    </xf>
    <xf numFmtId="0" fontId="2" fillId="2" borderId="24" xfId="0" applyFont="1" applyFill="1" applyBorder="1" applyAlignment="1" applyProtection="1">
      <alignment horizontal="left"/>
      <protection hidden="1"/>
    </xf>
    <xf numFmtId="166" fontId="0" fillId="0" borderId="0" xfId="3" applyNumberFormat="1" applyFont="1" applyProtection="1">
      <protection locked="0"/>
    </xf>
    <xf numFmtId="167" fontId="0" fillId="0" borderId="0" xfId="3" applyNumberFormat="1" applyFont="1" applyProtection="1">
      <protection locked="0"/>
    </xf>
    <xf numFmtId="0" fontId="9" fillId="2" borderId="18" xfId="0" applyFont="1" applyFill="1" applyBorder="1" applyProtection="1">
      <protection hidden="1"/>
    </xf>
    <xf numFmtId="0" fontId="9" fillId="2" borderId="19" xfId="0" applyFont="1" applyFill="1" applyBorder="1" applyProtection="1">
      <protection hidden="1"/>
    </xf>
    <xf numFmtId="0" fontId="9" fillId="2" borderId="20" xfId="0" applyFont="1" applyFill="1" applyBorder="1" applyProtection="1">
      <protection hidden="1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11" xfId="0" applyFill="1" applyBorder="1" applyProtection="1">
      <protection locked="0"/>
    </xf>
    <xf numFmtId="0" fontId="0" fillId="3" borderId="13" xfId="0" applyFill="1" applyBorder="1" applyProtection="1">
      <protection locked="0"/>
    </xf>
    <xf numFmtId="0" fontId="0" fillId="3" borderId="14" xfId="0" applyFill="1" applyBorder="1" applyProtection="1">
      <protection locked="0"/>
    </xf>
    <xf numFmtId="0" fontId="4" fillId="0" borderId="0" xfId="2" applyFont="1" applyProtection="1">
      <protection locked="0"/>
    </xf>
    <xf numFmtId="165" fontId="8" fillId="2" borderId="21" xfId="3" applyNumberFormat="1" applyFont="1" applyFill="1" applyBorder="1" applyAlignment="1" applyProtection="1">
      <alignment horizontal="center"/>
      <protection locked="0" hidden="1"/>
    </xf>
    <xf numFmtId="0" fontId="0" fillId="3" borderId="0" xfId="0" applyFill="1"/>
    <xf numFmtId="165" fontId="10" fillId="4" borderId="16" xfId="1" applyNumberFormat="1" applyFont="1" applyFill="1" applyBorder="1" applyProtection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2" xfId="0" applyFill="1" applyBorder="1"/>
    <xf numFmtId="0" fontId="9" fillId="0" borderId="17" xfId="0" applyFont="1" applyBorder="1"/>
    <xf numFmtId="0" fontId="11" fillId="2" borderId="22" xfId="0" applyFont="1" applyFill="1" applyBorder="1" applyAlignment="1" applyProtection="1">
      <alignment horizontal="left"/>
      <protection hidden="1"/>
    </xf>
    <xf numFmtId="165" fontId="2" fillId="4" borderId="16" xfId="1" applyNumberFormat="1" applyFont="1" applyFill="1" applyBorder="1" applyProtection="1"/>
    <xf numFmtId="165" fontId="11" fillId="5" borderId="23" xfId="1" applyNumberFormat="1" applyFont="1" applyFill="1" applyBorder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 hidden="1"/>
    </xf>
    <xf numFmtId="0" fontId="7" fillId="2" borderId="2" xfId="0" applyFont="1" applyFill="1" applyBorder="1" applyAlignment="1" applyProtection="1">
      <alignment horizontal="center" vertical="center" wrapText="1"/>
      <protection locked="0" hidden="1"/>
    </xf>
    <xf numFmtId="0" fontId="7" fillId="2" borderId="3" xfId="0" applyFont="1" applyFill="1" applyBorder="1" applyAlignment="1" applyProtection="1">
      <alignment horizontal="center" vertical="center" wrapText="1"/>
      <protection locked="0" hidden="1"/>
    </xf>
    <xf numFmtId="0" fontId="7" fillId="2" borderId="4" xfId="0" applyFont="1" applyFill="1" applyBorder="1" applyAlignment="1" applyProtection="1">
      <alignment horizontal="center" vertical="center" wrapText="1"/>
      <protection locked="0" hidden="1"/>
    </xf>
    <xf numFmtId="0" fontId="7" fillId="2" borderId="5" xfId="0" applyFont="1" applyFill="1" applyBorder="1" applyAlignment="1" applyProtection="1">
      <alignment horizontal="center" vertical="center" wrapText="1"/>
      <protection locked="0" hidden="1"/>
    </xf>
    <xf numFmtId="0" fontId="7" fillId="2" borderId="6" xfId="0" applyFont="1" applyFill="1" applyBorder="1" applyAlignment="1" applyProtection="1">
      <alignment horizontal="center" vertical="center" wrapText="1"/>
      <protection locked="0" hidden="1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6" borderId="17" xfId="0" applyFont="1" applyFill="1" applyBorder="1" applyAlignment="1" applyProtection="1">
      <alignment horizontal="center" vertical="center"/>
      <protection locked="0"/>
    </xf>
    <xf numFmtId="0" fontId="9" fillId="2" borderId="27" xfId="0" applyFont="1" applyFill="1" applyBorder="1" applyProtection="1">
      <protection hidden="1"/>
    </xf>
    <xf numFmtId="165" fontId="8" fillId="2" borderId="28" xfId="3" applyNumberFormat="1" applyFont="1" applyFill="1" applyBorder="1" applyAlignment="1" applyProtection="1">
      <alignment horizontal="center"/>
      <protection locked="0" hidden="1"/>
    </xf>
    <xf numFmtId="0" fontId="9" fillId="6" borderId="24" xfId="0" applyFont="1" applyFill="1" applyBorder="1" applyAlignment="1" applyProtection="1">
      <alignment horizontal="center"/>
      <protection locked="0"/>
    </xf>
    <xf numFmtId="0" fontId="9" fillId="6" borderId="26" xfId="0" applyFont="1" applyFill="1" applyBorder="1" applyAlignment="1" applyProtection="1">
      <alignment horizontal="center"/>
      <protection locked="0"/>
    </xf>
  </cellXfs>
  <cellStyles count="4">
    <cellStyle name="Hipervínculo" xfId="2" builtinId="8"/>
    <cellStyle name="Millares" xfId="3" builtinId="3"/>
    <cellStyle name="Normal" xfId="0" builtinId="0"/>
    <cellStyle name="Porcentaje" xfId="1" builtinId="5"/>
  </cellStyles>
  <dxfs count="16"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9900"/>
      <color rgb="FFFFFF00"/>
      <color rgb="FFFF8C29"/>
      <color rgb="FFFAFF29"/>
      <color rgb="FFEEEE12"/>
      <color rgb="FFECF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49021</xdr:colOff>
      <xdr:row>15</xdr:row>
      <xdr:rowOff>63499</xdr:rowOff>
    </xdr:from>
    <xdr:to>
      <xdr:col>1</xdr:col>
      <xdr:colOff>2620583</xdr:colOff>
      <xdr:row>15</xdr:row>
      <xdr:rowOff>63499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CA2324-1BD7-4FD3-9B82-80DBF59B7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219" y="4131929"/>
          <a:ext cx="2575890" cy="1457547"/>
        </a:xfrm>
        <a:prstGeom prst="rect">
          <a:avLst/>
        </a:prstGeom>
      </xdr:spPr>
    </xdr:pic>
    <xdr:clientData/>
  </xdr:twoCellAnchor>
  <xdr:twoCellAnchor editAs="oneCell">
    <xdr:from>
      <xdr:col>2</xdr:col>
      <xdr:colOff>44305</xdr:colOff>
      <xdr:row>10</xdr:row>
      <xdr:rowOff>59073</xdr:rowOff>
    </xdr:from>
    <xdr:to>
      <xdr:col>2</xdr:col>
      <xdr:colOff>804826</xdr:colOff>
      <xdr:row>10</xdr:row>
      <xdr:rowOff>59073</xdr:rowOff>
    </xdr:to>
    <xdr:pic>
      <xdr:nvPicPr>
        <xdr:cNvPr id="4" name="Gráfico 3" descr="Flechas con cheurón RTL">
          <a:extLst>
            <a:ext uri="{FF2B5EF4-FFF2-40B4-BE49-F238E27FC236}">
              <a16:creationId xmlns:a16="http://schemas.microsoft.com/office/drawing/2014/main" id="{D3B78A03-8903-4813-9CE5-30AF32FAA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81572" y="3012561"/>
          <a:ext cx="760521" cy="760521"/>
        </a:xfrm>
        <a:prstGeom prst="rect">
          <a:avLst/>
        </a:prstGeom>
      </xdr:spPr>
    </xdr:pic>
    <xdr:clientData/>
  </xdr:twoCellAnchor>
  <xdr:twoCellAnchor>
    <xdr:from>
      <xdr:col>5</xdr:col>
      <xdr:colOff>132603</xdr:colOff>
      <xdr:row>3</xdr:row>
      <xdr:rowOff>29535</xdr:rowOff>
    </xdr:from>
    <xdr:to>
      <xdr:col>6</xdr:col>
      <xdr:colOff>81219</xdr:colOff>
      <xdr:row>26</xdr:row>
      <xdr:rowOff>36921</xdr:rowOff>
    </xdr:to>
    <xdr:sp macro="" textlink="">
      <xdr:nvSpPr>
        <xdr:cNvPr id="6" name="Signo menos 5">
          <a:extLst>
            <a:ext uri="{FF2B5EF4-FFF2-40B4-BE49-F238E27FC236}">
              <a16:creationId xmlns:a16="http://schemas.microsoft.com/office/drawing/2014/main" id="{09F39069-08AA-40FA-91D4-B80B4F209C3A}"/>
            </a:ext>
          </a:extLst>
        </xdr:cNvPr>
        <xdr:cNvSpPr/>
      </xdr:nvSpPr>
      <xdr:spPr>
        <a:xfrm rot="5400000">
          <a:off x="3503422" y="3518193"/>
          <a:ext cx="4888025" cy="878965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>
    <xdr:from>
      <xdr:col>5</xdr:col>
      <xdr:colOff>90134</xdr:colOff>
      <xdr:row>2</xdr:row>
      <xdr:rowOff>155439</xdr:rowOff>
    </xdr:from>
    <xdr:to>
      <xdr:col>6</xdr:col>
      <xdr:colOff>110755</xdr:colOff>
      <xdr:row>4</xdr:row>
      <xdr:rowOff>22151</xdr:rowOff>
    </xdr:to>
    <xdr:sp macro="" textlink="">
      <xdr:nvSpPr>
        <xdr:cNvPr id="7" name="Signo menos 6">
          <a:extLst>
            <a:ext uri="{FF2B5EF4-FFF2-40B4-BE49-F238E27FC236}">
              <a16:creationId xmlns:a16="http://schemas.microsoft.com/office/drawing/2014/main" id="{5187F9D2-25A3-435F-A54F-2C5D5777C3C8}"/>
            </a:ext>
          </a:extLst>
        </xdr:cNvPr>
        <xdr:cNvSpPr/>
      </xdr:nvSpPr>
      <xdr:spPr>
        <a:xfrm rot="5400000" flipH="1">
          <a:off x="5815635" y="1097438"/>
          <a:ext cx="250666" cy="950970"/>
        </a:xfrm>
        <a:prstGeom prst="mathMinus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 kern="1200"/>
        </a:p>
      </xdr:txBody>
    </xdr:sp>
    <xdr:clientData/>
  </xdr:twoCellAnchor>
  <xdr:twoCellAnchor editAs="oneCell">
    <xdr:from>
      <xdr:col>1</xdr:col>
      <xdr:colOff>76326</xdr:colOff>
      <xdr:row>5</xdr:row>
      <xdr:rowOff>72259</xdr:rowOff>
    </xdr:from>
    <xdr:to>
      <xdr:col>1</xdr:col>
      <xdr:colOff>1437040</xdr:colOff>
      <xdr:row>11</xdr:row>
      <xdr:rowOff>51315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2855ECB-65BA-421B-A831-C0D8DAB27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033" y="1002862"/>
          <a:ext cx="1360714" cy="1358539"/>
        </a:xfrm>
        <a:prstGeom prst="rect">
          <a:avLst/>
        </a:prstGeom>
      </xdr:spPr>
    </xdr:pic>
    <xdr:clientData/>
  </xdr:twoCellAnchor>
  <xdr:twoCellAnchor editAs="oneCell">
    <xdr:from>
      <xdr:col>1</xdr:col>
      <xdr:colOff>69129</xdr:colOff>
      <xdr:row>15</xdr:row>
      <xdr:rowOff>214273</xdr:rowOff>
    </xdr:from>
    <xdr:to>
      <xdr:col>2</xdr:col>
      <xdr:colOff>76638</xdr:colOff>
      <xdr:row>21</xdr:row>
      <xdr:rowOff>90883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2F9BC3D-1135-460F-88CC-6DDAFBC90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36" y="3783411"/>
          <a:ext cx="2843112" cy="1617385"/>
        </a:xfrm>
        <a:prstGeom prst="rect">
          <a:avLst/>
        </a:prstGeom>
      </xdr:spPr>
    </xdr:pic>
    <xdr:clientData/>
  </xdr:twoCellAnchor>
  <xdr:twoCellAnchor editAs="oneCell">
    <xdr:from>
      <xdr:col>2</xdr:col>
      <xdr:colOff>76775</xdr:colOff>
      <xdr:row>12</xdr:row>
      <xdr:rowOff>289258</xdr:rowOff>
    </xdr:from>
    <xdr:to>
      <xdr:col>2</xdr:col>
      <xdr:colOff>664000</xdr:colOff>
      <xdr:row>14</xdr:row>
      <xdr:rowOff>135128</xdr:rowOff>
    </xdr:to>
    <xdr:pic>
      <xdr:nvPicPr>
        <xdr:cNvPr id="13" name="Gráfico 12" descr="Flechas con cheurón RTL">
          <a:extLst>
            <a:ext uri="{FF2B5EF4-FFF2-40B4-BE49-F238E27FC236}">
              <a16:creationId xmlns:a16="http://schemas.microsoft.com/office/drawing/2014/main" id="{1370541B-D2A4-4261-9044-C6775FA50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86085" y="2840206"/>
          <a:ext cx="587225" cy="590353"/>
        </a:xfrm>
        <a:prstGeom prst="rect">
          <a:avLst/>
        </a:prstGeom>
      </xdr:spPr>
    </xdr:pic>
    <xdr:clientData/>
  </xdr:twoCellAnchor>
  <xdr:twoCellAnchor>
    <xdr:from>
      <xdr:col>1</xdr:col>
      <xdr:colOff>1485837</xdr:colOff>
      <xdr:row>7</xdr:row>
      <xdr:rowOff>268074</xdr:rowOff>
    </xdr:from>
    <xdr:to>
      <xdr:col>2</xdr:col>
      <xdr:colOff>678480</xdr:colOff>
      <xdr:row>11</xdr:row>
      <xdr:rowOff>66627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415B117F-1738-DABA-7B02-547A26328B72}"/>
            </a:ext>
          </a:extLst>
        </xdr:cNvPr>
        <xdr:cNvSpPr txBox="1"/>
      </xdr:nvSpPr>
      <xdr:spPr>
        <a:xfrm>
          <a:off x="1759544" y="1570919"/>
          <a:ext cx="2028246" cy="772949"/>
        </a:xfrm>
        <a:prstGeom prst="rect">
          <a:avLst/>
        </a:prstGeom>
        <a:solidFill>
          <a:schemeClr val="accent4"/>
        </a:solidFill>
        <a:ln w="28575" cmpd="sng">
          <a:solidFill>
            <a:schemeClr val="tx1">
              <a:lumMod val="95000"/>
              <a:lumOff val="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600" b="1" kern="1200"/>
            <a:t>Escribe acá tu ahorro mensual</a:t>
          </a:r>
        </a:p>
      </xdr:txBody>
    </xdr:sp>
    <xdr:clientData/>
  </xdr:twoCellAnchor>
  <xdr:twoCellAnchor editAs="oneCell">
    <xdr:from>
      <xdr:col>12</xdr:col>
      <xdr:colOff>280117</xdr:colOff>
      <xdr:row>2</xdr:row>
      <xdr:rowOff>120430</xdr:rowOff>
    </xdr:from>
    <xdr:to>
      <xdr:col>18</xdr:col>
      <xdr:colOff>591207</xdr:colOff>
      <xdr:row>23</xdr:row>
      <xdr:rowOff>67093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A447F73-3CCB-F8C3-6598-5E035E5D4E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720" b="3711"/>
        <a:stretch/>
      </xdr:blipFill>
      <xdr:spPr>
        <a:xfrm>
          <a:off x="14480031" y="492671"/>
          <a:ext cx="4909366" cy="5442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436C-0566-4B8C-A982-0883516F7C1F}">
  <dimension ref="B3:AE40"/>
  <sheetViews>
    <sheetView showGridLines="0" showRowColHeaders="0" tabSelected="1" zoomScale="58" zoomScaleNormal="70" workbookViewId="0">
      <selection activeCell="B1" sqref="B1"/>
    </sheetView>
  </sheetViews>
  <sheetFormatPr baseColWidth="10" defaultRowHeight="14.5" x14ac:dyDescent="0.35"/>
  <cols>
    <col min="1" max="1" width="3.90625" style="1" customWidth="1"/>
    <col min="2" max="2" width="40.54296875" style="1" customWidth="1"/>
    <col min="3" max="3" width="17.54296875" style="1" customWidth="1"/>
    <col min="4" max="4" width="17.7265625" style="1" bestFit="1" customWidth="1"/>
    <col min="5" max="5" width="19.1796875" style="1" customWidth="1"/>
    <col min="6" max="6" width="13.36328125" style="1" customWidth="1"/>
    <col min="7" max="7" width="10.90625" style="1"/>
    <col min="8" max="8" width="26.36328125" style="1" customWidth="1"/>
    <col min="9" max="9" width="11.08984375" style="1" bestFit="1" customWidth="1"/>
    <col min="10" max="10" width="10.90625" style="1"/>
    <col min="11" max="11" width="26.08984375" style="1" bestFit="1" customWidth="1"/>
    <col min="12" max="12" width="10.90625" style="1"/>
    <col min="13" max="13" width="10.90625" customWidth="1"/>
    <col min="20" max="30" width="10.90625" style="1"/>
    <col min="31" max="31" width="13.81640625" style="1" bestFit="1" customWidth="1"/>
    <col min="32" max="16384" width="10.90625" style="1"/>
  </cols>
  <sheetData>
    <row r="3" spans="2:31" ht="15" thickBot="1" x14ac:dyDescent="0.4"/>
    <row r="4" spans="2:31" ht="15" thickBot="1" x14ac:dyDescent="0.4">
      <c r="B4" s="22"/>
      <c r="C4" s="23"/>
      <c r="D4" s="11"/>
      <c r="E4" s="11"/>
      <c r="F4" s="11"/>
      <c r="G4" s="11"/>
      <c r="H4" s="11"/>
      <c r="I4" s="11"/>
      <c r="J4" s="11"/>
      <c r="K4" s="11"/>
      <c r="L4" s="12"/>
    </row>
    <row r="5" spans="2:31" x14ac:dyDescent="0.35">
      <c r="B5" s="24"/>
      <c r="C5" s="19"/>
      <c r="D5" s="30" t="s">
        <v>0</v>
      </c>
      <c r="E5" s="31"/>
      <c r="F5" s="31"/>
      <c r="G5" s="31"/>
      <c r="H5" s="31"/>
      <c r="I5" s="31"/>
      <c r="J5" s="32"/>
      <c r="K5" s="13"/>
      <c r="L5" s="14"/>
      <c r="AE5" s="7"/>
    </row>
    <row r="6" spans="2:31" ht="15" thickBot="1" x14ac:dyDescent="0.4">
      <c r="B6" s="24"/>
      <c r="C6" s="19"/>
      <c r="D6" s="33"/>
      <c r="E6" s="34"/>
      <c r="F6" s="34"/>
      <c r="G6" s="34"/>
      <c r="H6" s="34"/>
      <c r="I6" s="34"/>
      <c r="J6" s="35"/>
      <c r="K6" s="13"/>
      <c r="L6" s="14"/>
      <c r="AE6" s="6"/>
    </row>
    <row r="7" spans="2:31" ht="15" thickBot="1" x14ac:dyDescent="0.4">
      <c r="B7" s="24"/>
      <c r="C7" s="19"/>
      <c r="D7" s="13"/>
      <c r="E7" s="13"/>
      <c r="F7" s="19"/>
      <c r="G7" s="19"/>
      <c r="H7" s="19"/>
      <c r="I7" s="19"/>
      <c r="J7" s="19"/>
      <c r="K7" s="19"/>
      <c r="L7" s="14"/>
    </row>
    <row r="8" spans="2:31" ht="21.5" thickBot="1" x14ac:dyDescent="0.55000000000000004">
      <c r="B8" s="24"/>
      <c r="C8" s="19"/>
      <c r="D8" s="2" t="s">
        <v>1</v>
      </c>
      <c r="E8" s="28">
        <f>SUM(E11:E22)</f>
        <v>12000000</v>
      </c>
      <c r="F8" s="19"/>
      <c r="G8" s="36" t="s">
        <v>23</v>
      </c>
      <c r="H8" s="37"/>
      <c r="I8" s="37"/>
      <c r="J8" s="37"/>
      <c r="K8" s="38"/>
      <c r="L8" s="14"/>
    </row>
    <row r="9" spans="2:31" ht="15" thickBot="1" x14ac:dyDescent="0.4">
      <c r="B9" s="24"/>
      <c r="C9" s="19"/>
      <c r="D9" s="13"/>
      <c r="E9" s="13"/>
      <c r="F9" s="19"/>
      <c r="G9" s="19"/>
      <c r="H9" s="19"/>
      <c r="I9" s="19"/>
      <c r="J9" s="19"/>
      <c r="K9" s="19"/>
      <c r="L9" s="14"/>
    </row>
    <row r="10" spans="2:31" ht="21.5" thickBot="1" x14ac:dyDescent="0.55000000000000004">
      <c r="B10" s="24"/>
      <c r="C10" s="19"/>
      <c r="D10" s="42" t="s">
        <v>22</v>
      </c>
      <c r="E10" s="43"/>
      <c r="F10" s="19"/>
      <c r="G10" s="4" t="s">
        <v>14</v>
      </c>
      <c r="H10" s="39" t="s">
        <v>25</v>
      </c>
      <c r="I10" s="19"/>
      <c r="J10" s="5" t="s">
        <v>14</v>
      </c>
      <c r="K10" s="39" t="s">
        <v>24</v>
      </c>
      <c r="L10" s="14"/>
    </row>
    <row r="11" spans="2:31" ht="21.5" thickBot="1" x14ac:dyDescent="0.55000000000000004">
      <c r="B11" s="24"/>
      <c r="C11" s="19"/>
      <c r="D11" s="40" t="s">
        <v>2</v>
      </c>
      <c r="E11" s="41">
        <f t="shared" ref="E11:E22" si="0">$B$14</f>
        <v>1000000</v>
      </c>
      <c r="F11" s="19"/>
      <c r="G11" s="19"/>
      <c r="H11" s="19"/>
      <c r="I11" s="19"/>
      <c r="J11" s="19"/>
      <c r="K11" s="19"/>
      <c r="L11" s="14"/>
    </row>
    <row r="12" spans="2:31" ht="24" thickBot="1" x14ac:dyDescent="0.6">
      <c r="B12" s="24"/>
      <c r="C12" s="19"/>
      <c r="D12" s="26" t="s">
        <v>3</v>
      </c>
      <c r="E12" s="18">
        <f t="shared" si="0"/>
        <v>1000000</v>
      </c>
      <c r="F12" s="19"/>
      <c r="G12" s="4" t="s">
        <v>15</v>
      </c>
      <c r="H12" s="20">
        <f>E8</f>
        <v>12000000</v>
      </c>
      <c r="I12" s="19"/>
      <c r="J12" s="4" t="s">
        <v>15</v>
      </c>
      <c r="K12" s="20">
        <f>FV(10%,1,,-H12)</f>
        <v>13200000.000000002</v>
      </c>
      <c r="L12" s="14"/>
    </row>
    <row r="13" spans="2:31" ht="29" thickBot="1" x14ac:dyDescent="0.7">
      <c r="B13" s="27" t="s">
        <v>21</v>
      </c>
      <c r="C13" s="13"/>
      <c r="D13" s="8" t="s">
        <v>4</v>
      </c>
      <c r="E13" s="18">
        <f t="shared" si="0"/>
        <v>1000000</v>
      </c>
      <c r="F13" s="19"/>
      <c r="G13" s="19"/>
      <c r="H13" s="19"/>
      <c r="I13" s="19"/>
      <c r="J13" s="19"/>
      <c r="K13" s="19"/>
      <c r="L13" s="14"/>
    </row>
    <row r="14" spans="2:31" ht="29" thickBot="1" x14ac:dyDescent="0.7">
      <c r="B14" s="29">
        <v>1000000</v>
      </c>
      <c r="C14" s="13"/>
      <c r="D14" s="9" t="s">
        <v>5</v>
      </c>
      <c r="E14" s="18">
        <f t="shared" si="0"/>
        <v>1000000</v>
      </c>
      <c r="F14" s="19"/>
      <c r="G14" s="4" t="s">
        <v>16</v>
      </c>
      <c r="H14" s="20">
        <f>H12*2</f>
        <v>24000000</v>
      </c>
      <c r="I14" s="19"/>
      <c r="J14" s="4" t="s">
        <v>16</v>
      </c>
      <c r="K14" s="20">
        <f>FV(10%,1,,-H14)</f>
        <v>26400000.000000004</v>
      </c>
      <c r="L14" s="14"/>
    </row>
    <row r="15" spans="2:31" ht="21.5" thickBot="1" x14ac:dyDescent="0.55000000000000004">
      <c r="B15" s="24"/>
      <c r="C15" s="19"/>
      <c r="D15" s="9" t="s">
        <v>6</v>
      </c>
      <c r="E15" s="18">
        <f t="shared" si="0"/>
        <v>1000000</v>
      </c>
      <c r="F15" s="19"/>
      <c r="G15" s="19"/>
      <c r="H15" s="19"/>
      <c r="I15" s="19"/>
      <c r="J15" s="19"/>
      <c r="K15" s="19"/>
      <c r="L15" s="14"/>
    </row>
    <row r="16" spans="2:31" ht="24" thickBot="1" x14ac:dyDescent="0.6">
      <c r="B16" s="24"/>
      <c r="C16" s="19"/>
      <c r="D16" s="9" t="s">
        <v>7</v>
      </c>
      <c r="E16" s="18">
        <f t="shared" si="0"/>
        <v>1000000</v>
      </c>
      <c r="F16" s="19"/>
      <c r="G16" s="4" t="s">
        <v>17</v>
      </c>
      <c r="H16" s="20">
        <f>H12*5</f>
        <v>60000000</v>
      </c>
      <c r="I16" s="19"/>
      <c r="J16" s="4" t="s">
        <v>17</v>
      </c>
      <c r="K16" s="20">
        <f>FV(10%,1,,-H16)</f>
        <v>66000000.000000007</v>
      </c>
      <c r="L16" s="14"/>
    </row>
    <row r="17" spans="2:12" ht="21.5" thickBot="1" x14ac:dyDescent="0.55000000000000004">
      <c r="B17" s="24"/>
      <c r="C17" s="19"/>
      <c r="D17" s="10" t="s">
        <v>8</v>
      </c>
      <c r="E17" s="18">
        <f t="shared" si="0"/>
        <v>1000000</v>
      </c>
      <c r="F17" s="19"/>
      <c r="G17" s="19"/>
      <c r="H17" s="19"/>
      <c r="I17" s="19"/>
      <c r="J17" s="19"/>
      <c r="K17" s="19"/>
      <c r="L17" s="14"/>
    </row>
    <row r="18" spans="2:12" ht="24" thickBot="1" x14ac:dyDescent="0.6">
      <c r="B18" s="24"/>
      <c r="C18" s="19"/>
      <c r="D18" s="8" t="s">
        <v>9</v>
      </c>
      <c r="E18" s="18">
        <f t="shared" si="0"/>
        <v>1000000</v>
      </c>
      <c r="F18" s="19"/>
      <c r="G18" s="4" t="s">
        <v>18</v>
      </c>
      <c r="H18" s="20">
        <f>H12*10</f>
        <v>120000000</v>
      </c>
      <c r="I18" s="19"/>
      <c r="J18" s="4" t="s">
        <v>18</v>
      </c>
      <c r="K18" s="20">
        <f>FV(10%,1,,-H18)</f>
        <v>132000000.00000001</v>
      </c>
      <c r="L18" s="14"/>
    </row>
    <row r="19" spans="2:12" ht="21.5" thickBot="1" x14ac:dyDescent="0.55000000000000004">
      <c r="B19" s="24"/>
      <c r="C19" s="19"/>
      <c r="D19" s="9" t="s">
        <v>10</v>
      </c>
      <c r="E19" s="18">
        <f t="shared" si="0"/>
        <v>1000000</v>
      </c>
      <c r="F19" s="19"/>
      <c r="G19" s="19"/>
      <c r="H19" s="19"/>
      <c r="I19" s="19"/>
      <c r="J19" s="19"/>
      <c r="K19" s="19"/>
      <c r="L19" s="14"/>
    </row>
    <row r="20" spans="2:12" ht="24" thickBot="1" x14ac:dyDescent="0.6">
      <c r="B20" s="24"/>
      <c r="C20" s="19"/>
      <c r="D20" s="9" t="s">
        <v>11</v>
      </c>
      <c r="E20" s="18">
        <f t="shared" si="0"/>
        <v>1000000</v>
      </c>
      <c r="F20" s="19"/>
      <c r="G20" s="4" t="s">
        <v>19</v>
      </c>
      <c r="H20" s="20">
        <f>H12*15</f>
        <v>180000000</v>
      </c>
      <c r="I20" s="19"/>
      <c r="J20" s="4" t="s">
        <v>19</v>
      </c>
      <c r="K20" s="20">
        <f>FV(10%,1,,-H20)</f>
        <v>198000000.00000003</v>
      </c>
      <c r="L20" s="14"/>
    </row>
    <row r="21" spans="2:12" ht="21.5" thickBot="1" x14ac:dyDescent="0.55000000000000004">
      <c r="B21" s="24"/>
      <c r="C21" s="19"/>
      <c r="D21" s="9" t="s">
        <v>12</v>
      </c>
      <c r="E21" s="18">
        <f t="shared" si="0"/>
        <v>1000000</v>
      </c>
      <c r="F21" s="19"/>
      <c r="G21" s="19"/>
      <c r="H21" s="19"/>
      <c r="I21" s="19"/>
      <c r="J21" s="19"/>
      <c r="K21" s="19"/>
      <c r="L21" s="14"/>
    </row>
    <row r="22" spans="2:12" ht="24" thickBot="1" x14ac:dyDescent="0.6">
      <c r="B22" s="24"/>
      <c r="C22" s="19"/>
      <c r="D22" s="9" t="s">
        <v>13</v>
      </c>
      <c r="E22" s="18">
        <f t="shared" si="0"/>
        <v>1000000</v>
      </c>
      <c r="F22" s="19"/>
      <c r="G22" s="4" t="s">
        <v>20</v>
      </c>
      <c r="H22" s="20">
        <f>H12*20</f>
        <v>240000000</v>
      </c>
      <c r="I22" s="19"/>
      <c r="J22" s="4" t="s">
        <v>20</v>
      </c>
      <c r="K22" s="20">
        <f>FV(10%,1,,-H22)</f>
        <v>264000000.00000003</v>
      </c>
      <c r="L22" s="14"/>
    </row>
    <row r="23" spans="2:12" ht="15" thickBot="1" x14ac:dyDescent="0.4">
      <c r="B23" s="25"/>
      <c r="C23" s="21"/>
      <c r="D23" s="15"/>
      <c r="E23" s="15"/>
      <c r="F23" s="21"/>
      <c r="G23" s="21"/>
      <c r="H23" s="21"/>
      <c r="I23" s="21"/>
      <c r="J23" s="21"/>
      <c r="K23" s="21"/>
      <c r="L23" s="16"/>
    </row>
    <row r="24" spans="2:12" x14ac:dyDescent="0.35">
      <c r="B24"/>
      <c r="C24"/>
    </row>
    <row r="29" spans="2:12" x14ac:dyDescent="0.35">
      <c r="E29" s="17"/>
      <c r="F29" s="3"/>
      <c r="G29" s="3"/>
      <c r="H29" s="3"/>
      <c r="I29" s="3"/>
      <c r="J29" s="3"/>
      <c r="K29" s="3"/>
      <c r="L29" s="3"/>
    </row>
    <row r="34" spans="5:7" x14ac:dyDescent="0.35">
      <c r="E34" s="17"/>
      <c r="F34" s="3"/>
    </row>
    <row r="40" spans="5:7" x14ac:dyDescent="0.35">
      <c r="E40" s="17"/>
      <c r="F40" s="3"/>
      <c r="G40" s="3"/>
    </row>
  </sheetData>
  <sheetProtection algorithmName="SHA-512" hashValue="OrtPAWLcvjY7QDpYAcf64dVmS+Ubqh7vlhfLskzCHOEJYbDeN2zdlo3iiTzOFoT9NvdEnxlrNtPGw+5DGPDEAw==" saltValue="bj6++nA+AkWCqQFR+0MQSg==" spinCount="100000" sheet="1" objects="1" scenarios="1"/>
  <mergeCells count="3">
    <mergeCell ref="D5:J6"/>
    <mergeCell ref="D10:E10"/>
    <mergeCell ref="G8:K8"/>
  </mergeCells>
  <phoneticPr fontId="6" type="noConversion"/>
  <conditionalFormatting sqref="B13">
    <cfRule type="expression" dxfId="15" priority="1" stopIfTrue="1">
      <formula>#REF!&gt;0</formula>
    </cfRule>
  </conditionalFormatting>
  <conditionalFormatting sqref="D8 D11 D13:D22">
    <cfRule type="expression" dxfId="14" priority="20" stopIfTrue="1">
      <formula>#REF!&gt;0</formula>
    </cfRule>
  </conditionalFormatting>
  <conditionalFormatting sqref="G10">
    <cfRule type="expression" dxfId="13" priority="15" stopIfTrue="1">
      <formula>#REF!&gt;0</formula>
    </cfRule>
  </conditionalFormatting>
  <conditionalFormatting sqref="G12">
    <cfRule type="expression" dxfId="12" priority="13" stopIfTrue="1">
      <formula>#REF!&gt;0</formula>
    </cfRule>
  </conditionalFormatting>
  <conditionalFormatting sqref="G14">
    <cfRule type="expression" dxfId="11" priority="12" stopIfTrue="1">
      <formula>#REF!&gt;0</formula>
    </cfRule>
  </conditionalFormatting>
  <conditionalFormatting sqref="G16">
    <cfRule type="expression" dxfId="10" priority="11" stopIfTrue="1">
      <formula>#REF!&gt;0</formula>
    </cfRule>
  </conditionalFormatting>
  <conditionalFormatting sqref="G18">
    <cfRule type="expression" dxfId="9" priority="10" stopIfTrue="1">
      <formula>#REF!&gt;0</formula>
    </cfRule>
  </conditionalFormatting>
  <conditionalFormatting sqref="G20">
    <cfRule type="expression" dxfId="8" priority="9" stopIfTrue="1">
      <formula>#REF!&gt;0</formula>
    </cfRule>
  </conditionalFormatting>
  <conditionalFormatting sqref="G22">
    <cfRule type="expression" dxfId="7" priority="8" stopIfTrue="1">
      <formula>#REF!&gt;0</formula>
    </cfRule>
  </conditionalFormatting>
  <conditionalFormatting sqref="J10">
    <cfRule type="expression" dxfId="6" priority="14" stopIfTrue="1">
      <formula>#REF!&gt;0</formula>
    </cfRule>
  </conditionalFormatting>
  <conditionalFormatting sqref="J12">
    <cfRule type="expression" dxfId="5" priority="7" stopIfTrue="1">
      <formula>#REF!&gt;0</formula>
    </cfRule>
  </conditionalFormatting>
  <conditionalFormatting sqref="J14">
    <cfRule type="expression" dxfId="4" priority="6" stopIfTrue="1">
      <formula>#REF!&gt;0</formula>
    </cfRule>
  </conditionalFormatting>
  <conditionalFormatting sqref="J16">
    <cfRule type="expression" dxfId="3" priority="5" stopIfTrue="1">
      <formula>#REF!&gt;0</formula>
    </cfRule>
  </conditionalFormatting>
  <conditionalFormatting sqref="J18">
    <cfRule type="expression" dxfId="2" priority="4" stopIfTrue="1">
      <formula>#REF!&gt;0</formula>
    </cfRule>
  </conditionalFormatting>
  <conditionalFormatting sqref="J20">
    <cfRule type="expression" dxfId="1" priority="3" stopIfTrue="1">
      <formula>#REF!&gt;0</formula>
    </cfRule>
  </conditionalFormatting>
  <conditionalFormatting sqref="J22">
    <cfRule type="expression" dxfId="0" priority="2" stopIfTrue="1">
      <formula>#REF!&gt;0</formula>
    </cfRule>
  </conditionalFormatting>
  <pageMargins left="0.7" right="0.7" top="0.75" bottom="0.75" header="0.3" footer="0.3"/>
  <ignoredErrors>
    <ignoredError sqref="E8 K12 K14 K16 K18 K20 K22 H12 H14 H16 H18 H20 H22 E11:E2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CALCULADORA AHORRO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Paula Gonzalez Rojas</dc:creator>
  <cp:lastModifiedBy>Maria Paula Gonzalez Rojas</cp:lastModifiedBy>
  <dcterms:created xsi:type="dcterms:W3CDTF">2024-11-07T02:14:28Z</dcterms:created>
  <dcterms:modified xsi:type="dcterms:W3CDTF">2025-01-01T23:04:25Z</dcterms:modified>
</cp:coreProperties>
</file>