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be67b85724a5e1/Documentos/AVATARS/"/>
    </mc:Choice>
  </mc:AlternateContent>
  <xr:revisionPtr revIDLastSave="0" documentId="14_{45557A52-4F8C-49E7-BB27-9AE003AC393B}" xr6:coauthVersionLast="47" xr6:coauthVersionMax="47" xr10:uidLastSave="{00000000-0000-0000-0000-000000000000}"/>
  <bookViews>
    <workbookView xWindow="-110" yWindow="-110" windowWidth="19420" windowHeight="10300" xr2:uid="{72686A18-BDE7-4F32-BD9B-DE9F3EED8766}"/>
  </bookViews>
  <sheets>
    <sheet name="CALCULADORA TAS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<sst xmlns="http://schemas.openxmlformats.org/spreadsheetml/2006/main" count="15" uniqueCount="15">
  <si>
    <t>Períodicas</t>
  </si>
  <si>
    <t>Diario</t>
  </si>
  <si>
    <t>Mensual vencido</t>
  </si>
  <si>
    <t>Bimestral vencido</t>
  </si>
  <si>
    <t>Trimestral vencido</t>
  </si>
  <si>
    <t>Semestral vencido</t>
  </si>
  <si>
    <t>Anual vencido</t>
  </si>
  <si>
    <t>Efectiva anual (EA)</t>
  </si>
  <si>
    <t>CALCULADORA DE CONVERSIÓN DE TASA</t>
  </si>
  <si>
    <t>Nominal</t>
  </si>
  <si>
    <t>EFECTIVO ANUAL</t>
  </si>
  <si>
    <r>
      <t xml:space="preserve">Mensual vencido </t>
    </r>
    <r>
      <rPr>
        <b/>
        <sz val="11"/>
        <color theme="1"/>
        <rFont val="Calibri"/>
        <family val="2"/>
        <scheme val="minor"/>
      </rPr>
      <t>(MV)</t>
    </r>
  </si>
  <si>
    <t>Les regalo 🎁 una calculadora para que los Bancos 🏦 no los sigan confundiendo 🤯</t>
  </si>
  <si>
    <t>TikTok - Make Your Day</t>
  </si>
  <si>
    <t>Instagram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</si>
</sst>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7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6"/>
      <name val="Amasis MT Pro Black"/>
      <family val="1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mediumGray">
        <fgColor indexed="9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66" fontId="5" fillId="5" borderId="22" xfId="1" applyNumberFormat="1" applyFont="1" applyFill="1" applyBorder="1" applyProtection="1">
      <protection locked="0"/>
    </xf>
    <xf numFmtId="10" fontId="5" fillId="5" borderId="22" xfId="1" applyNumberFormat="1" applyFont="1" applyFill="1" applyBorder="1" applyProtection="1">
      <protection locked="0"/>
    </xf>
    <xf numFmtId="0" fontId="0" fillId="0" borderId="0" xfId="0" applyProtection="1"/>
    <xf numFmtId="0" fontId="0" fillId="3" borderId="8" xfId="0" applyFill="1" applyBorder="1" applyProtection="1"/>
    <xf numFmtId="0" fontId="0" fillId="3" borderId="9" xfId="0" applyFill="1" applyBorder="1" applyProtection="1"/>
    <xf numFmtId="0" fontId="0" fillId="3" borderId="10" xfId="0" applyFill="1" applyBorder="1" applyProtection="1"/>
    <xf numFmtId="0" fontId="0" fillId="3" borderId="11" xfId="0" applyFill="1" applyBorder="1" applyProtection="1"/>
    <xf numFmtId="0" fontId="0" fillId="3" borderId="13" xfId="0" applyFill="1" applyBorder="1" applyProtection="1"/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0" fillId="3" borderId="12" xfId="0" applyFill="1" applyBorder="1" applyProtection="1"/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0" fillId="3" borderId="0" xfId="0" applyFill="1" applyBorder="1" applyProtection="1"/>
    <xf numFmtId="0" fontId="3" fillId="2" borderId="20" xfId="0" applyFont="1" applyFill="1" applyBorder="1" applyAlignment="1" applyProtection="1">
      <alignment horizontal="center"/>
      <protection hidden="1"/>
    </xf>
    <xf numFmtId="0" fontId="3" fillId="2" borderId="21" xfId="0" applyFont="1" applyFill="1" applyBorder="1" applyAlignment="1" applyProtection="1">
      <alignment horizontal="center"/>
      <protection hidden="1"/>
    </xf>
    <xf numFmtId="0" fontId="3" fillId="2" borderId="22" xfId="0" applyFont="1" applyFill="1" applyBorder="1" applyAlignment="1" applyProtection="1">
      <alignment horizontal="center"/>
      <protection hidden="1"/>
    </xf>
    <xf numFmtId="0" fontId="0" fillId="2" borderId="18" xfId="0" applyFill="1" applyBorder="1" applyProtection="1">
      <protection hidden="1"/>
    </xf>
    <xf numFmtId="0" fontId="0" fillId="2" borderId="19" xfId="0" applyFill="1" applyBorder="1" applyProtection="1">
      <protection hidden="1"/>
    </xf>
    <xf numFmtId="167" fontId="1" fillId="2" borderId="17" xfId="1" applyNumberFormat="1" applyFill="1" applyBorder="1" applyProtection="1">
      <protection hidden="1"/>
    </xf>
    <xf numFmtId="0" fontId="0" fillId="4" borderId="13" xfId="0" applyFill="1" applyBorder="1" applyProtection="1"/>
    <xf numFmtId="0" fontId="0" fillId="4" borderId="14" xfId="0" applyFill="1" applyBorder="1" applyProtection="1"/>
    <xf numFmtId="10" fontId="0" fillId="4" borderId="14" xfId="1" applyNumberFormat="1" applyFont="1" applyFill="1" applyBorder="1" applyProtection="1"/>
    <xf numFmtId="0" fontId="0" fillId="4" borderId="11" xfId="0" applyFill="1" applyBorder="1" applyProtection="1"/>
    <xf numFmtId="0" fontId="0" fillId="4" borderId="0" xfId="0" applyFill="1" applyBorder="1" applyProtection="1"/>
    <xf numFmtId="167" fontId="0" fillId="4" borderId="12" xfId="1" applyNumberFormat="1" applyFont="1" applyFill="1" applyBorder="1" applyProtection="1"/>
    <xf numFmtId="0" fontId="0" fillId="2" borderId="1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3" borderId="14" xfId="0" applyFill="1" applyBorder="1" applyProtection="1"/>
    <xf numFmtId="0" fontId="0" fillId="3" borderId="15" xfId="0" applyFill="1" applyBorder="1" applyProtection="1"/>
    <xf numFmtId="0" fontId="5" fillId="2" borderId="20" xfId="0" applyFont="1" applyFill="1" applyBorder="1" applyAlignment="1" applyProtection="1">
      <alignment horizontal="left"/>
      <protection hidden="1"/>
    </xf>
    <xf numFmtId="0" fontId="5" fillId="2" borderId="21" xfId="0" applyFont="1" applyFill="1" applyBorder="1" applyAlignment="1" applyProtection="1">
      <alignment horizontal="left"/>
      <protection hidden="1"/>
    </xf>
    <xf numFmtId="0" fontId="3" fillId="2" borderId="20" xfId="0" applyFont="1" applyFill="1" applyBorder="1" applyAlignment="1" applyProtection="1">
      <alignment horizontal="center"/>
      <protection hidden="1"/>
    </xf>
    <xf numFmtId="0" fontId="3" fillId="2" borderId="21" xfId="0" applyFont="1" applyFill="1" applyBorder="1" applyAlignment="1" applyProtection="1">
      <alignment horizontal="center"/>
      <protection hidden="1"/>
    </xf>
    <xf numFmtId="0" fontId="3" fillId="2" borderId="22" xfId="0" applyFont="1" applyFill="1" applyBorder="1" applyAlignment="1" applyProtection="1">
      <alignment horizontal="center"/>
      <protection hidden="1"/>
    </xf>
    <xf numFmtId="0" fontId="6" fillId="2" borderId="20" xfId="0" applyFont="1" applyFill="1" applyBorder="1" applyAlignment="1" applyProtection="1">
      <protection hidden="1"/>
    </xf>
    <xf numFmtId="0" fontId="6" fillId="2" borderId="21" xfId="0" applyFont="1" applyFill="1" applyBorder="1" applyAlignment="1" applyProtection="1">
      <alignment horizontal="center"/>
      <protection hidden="1"/>
    </xf>
    <xf numFmtId="0" fontId="9" fillId="0" borderId="0" xfId="0" applyFont="1" applyProtection="1">
      <protection locked="0"/>
    </xf>
    <xf numFmtId="0" fontId="8" fillId="0" borderId="0" xfId="2" applyFont="1"/>
  </cellXfs>
  <cellStyles count="3">
    <cellStyle name="Hipervínculo" xfId="2" builtinId="8"/>
    <cellStyle name="Normal" xfId="0" builtinId="0"/>
    <cellStyle name="Porcentaje" xfId="1" builtinId="5"/>
  </cellStyles>
  <dxfs count="7"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9900"/>
      <color rgb="FFFFFF00"/>
      <color rgb="FFFF8C29"/>
      <color rgb="FFFAFF29"/>
      <color rgb="FFEEEE12"/>
      <color rgb="FFECF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59073</xdr:colOff>
      <xdr:row>8</xdr:row>
      <xdr:rowOff>71766</xdr:rowOff>
    </xdr:from>
    <xdr:to>
      <xdr:col>1</xdr:col>
      <xdr:colOff>1225702</xdr:colOff>
      <xdr:row>14</xdr:row>
      <xdr:rowOff>49755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FA00B8-0FDB-91C0-758A-657C17C10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596" y="263743"/>
          <a:ext cx="1166629" cy="1174152"/>
        </a:xfrm>
        <a:prstGeom prst="rect">
          <a:avLst/>
        </a:prstGeom>
      </xdr:spPr>
    </xdr:pic>
    <xdr:clientData/>
  </xdr:twoCellAnchor>
  <xdr:twoCellAnchor editAs="oneCell">
    <xdr:from>
      <xdr:col>8</xdr:col>
      <xdr:colOff>344369</xdr:colOff>
      <xdr:row>16</xdr:row>
      <xdr:rowOff>48732</xdr:rowOff>
    </xdr:from>
    <xdr:to>
      <xdr:col>10</xdr:col>
      <xdr:colOff>627594</xdr:colOff>
      <xdr:row>21</xdr:row>
      <xdr:rowOff>147673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8635AC4-B3D4-796A-76E8-3876FD16E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6585" y="1816258"/>
          <a:ext cx="1815080" cy="1021982"/>
        </a:xfrm>
        <a:prstGeom prst="rect">
          <a:avLst/>
        </a:prstGeom>
      </xdr:spPr>
    </xdr:pic>
    <xdr:clientData/>
  </xdr:twoCellAnchor>
  <xdr:twoCellAnchor editAs="oneCell">
    <xdr:from>
      <xdr:col>5</xdr:col>
      <xdr:colOff>95992</xdr:colOff>
      <xdr:row>11</xdr:row>
      <xdr:rowOff>177210</xdr:rowOff>
    </xdr:from>
    <xdr:to>
      <xdr:col>5</xdr:col>
      <xdr:colOff>369187</xdr:colOff>
      <xdr:row>13</xdr:row>
      <xdr:rowOff>14765</xdr:rowOff>
    </xdr:to>
    <xdr:pic>
      <xdr:nvPicPr>
        <xdr:cNvPr id="10" name="Gráfico 9" descr="Flechas con cheurón RTL">
          <a:extLst>
            <a:ext uri="{FF2B5EF4-FFF2-40B4-BE49-F238E27FC236}">
              <a16:creationId xmlns:a16="http://schemas.microsoft.com/office/drawing/2014/main" id="{84FD5D0C-B8DA-88F4-4983-2213D4D2D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15469" y="937733"/>
          <a:ext cx="273195" cy="273195"/>
        </a:xfrm>
        <a:prstGeom prst="rect">
          <a:avLst/>
        </a:prstGeom>
      </xdr:spPr>
    </xdr:pic>
    <xdr:clientData/>
  </xdr:twoCellAnchor>
  <xdr:twoCellAnchor editAs="oneCell">
    <xdr:from>
      <xdr:col>10</xdr:col>
      <xdr:colOff>115486</xdr:colOff>
      <xdr:row>12</xdr:row>
      <xdr:rowOff>4727</xdr:rowOff>
    </xdr:from>
    <xdr:to>
      <xdr:col>10</xdr:col>
      <xdr:colOff>388681</xdr:colOff>
      <xdr:row>13</xdr:row>
      <xdr:rowOff>34259</xdr:rowOff>
    </xdr:to>
    <xdr:pic>
      <xdr:nvPicPr>
        <xdr:cNvPr id="11" name="Gráfico 10" descr="Flechas con cheurón RTL">
          <a:extLst>
            <a:ext uri="{FF2B5EF4-FFF2-40B4-BE49-F238E27FC236}">
              <a16:creationId xmlns:a16="http://schemas.microsoft.com/office/drawing/2014/main" id="{1C8E2644-6C70-4670-A357-D5EDF8868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491823" y="957227"/>
          <a:ext cx="273195" cy="273195"/>
        </a:xfrm>
        <a:prstGeom prst="rect">
          <a:avLst/>
        </a:prstGeom>
      </xdr:spPr>
    </xdr:pic>
    <xdr:clientData/>
  </xdr:twoCellAnchor>
  <xdr:twoCellAnchor>
    <xdr:from>
      <xdr:col>5</xdr:col>
      <xdr:colOff>117837</xdr:colOff>
      <xdr:row>8</xdr:row>
      <xdr:rowOff>176762</xdr:rowOff>
    </xdr:from>
    <xdr:to>
      <xdr:col>6</xdr:col>
      <xdr:colOff>272855</xdr:colOff>
      <xdr:row>24</xdr:row>
      <xdr:rowOff>26190</xdr:rowOff>
    </xdr:to>
    <xdr:sp macro="" textlink="">
      <xdr:nvSpPr>
        <xdr:cNvPr id="12" name="Signo menos 11">
          <a:extLst>
            <a:ext uri="{FF2B5EF4-FFF2-40B4-BE49-F238E27FC236}">
              <a16:creationId xmlns:a16="http://schemas.microsoft.com/office/drawing/2014/main" id="{661F182B-A823-9C76-7FD8-64457C555C76}"/>
            </a:ext>
          </a:extLst>
        </xdr:cNvPr>
        <xdr:cNvSpPr/>
      </xdr:nvSpPr>
      <xdr:spPr>
        <a:xfrm rot="5400000">
          <a:off x="3435812" y="1362704"/>
          <a:ext cx="2906593" cy="914400"/>
        </a:xfrm>
        <a:prstGeom prst="mathMinu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 kern="1200"/>
        </a:p>
      </xdr:txBody>
    </xdr:sp>
    <xdr:clientData/>
  </xdr:twoCellAnchor>
  <xdr:twoCellAnchor>
    <xdr:from>
      <xdr:col>5</xdr:col>
      <xdr:colOff>119668</xdr:colOff>
      <xdr:row>7</xdr:row>
      <xdr:rowOff>170206</xdr:rowOff>
    </xdr:from>
    <xdr:to>
      <xdr:col>6</xdr:col>
      <xdr:colOff>274686</xdr:colOff>
      <xdr:row>9</xdr:row>
      <xdr:rowOff>32730</xdr:rowOff>
    </xdr:to>
    <xdr:sp macro="" textlink="">
      <xdr:nvSpPr>
        <xdr:cNvPr id="13" name="Signo menos 12">
          <a:extLst>
            <a:ext uri="{FF2B5EF4-FFF2-40B4-BE49-F238E27FC236}">
              <a16:creationId xmlns:a16="http://schemas.microsoft.com/office/drawing/2014/main" id="{E2B82D10-4118-45F6-82F1-3592673BEF40}"/>
            </a:ext>
          </a:extLst>
        </xdr:cNvPr>
        <xdr:cNvSpPr/>
      </xdr:nvSpPr>
      <xdr:spPr>
        <a:xfrm rot="5400000" flipH="1">
          <a:off x="4769832" y="-165886"/>
          <a:ext cx="242215" cy="914400"/>
        </a:xfrm>
        <a:prstGeom prst="mathMinu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 kern="1200"/>
        </a:p>
      </xdr:txBody>
    </xdr:sp>
    <xdr:clientData/>
  </xdr:twoCellAnchor>
  <xdr:twoCellAnchor editAs="oneCell">
    <xdr:from>
      <xdr:col>11</xdr:col>
      <xdr:colOff>85101</xdr:colOff>
      <xdr:row>6</xdr:row>
      <xdr:rowOff>25016</xdr:rowOff>
    </xdr:from>
    <xdr:to>
      <xdr:col>15</xdr:col>
      <xdr:colOff>611229</xdr:colOff>
      <xdr:row>24</xdr:row>
      <xdr:rowOff>45824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D37B068-1596-B3B9-52DF-FA74321C1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84122" y="1124810"/>
          <a:ext cx="3563653" cy="3451117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1055584</xdr:colOff>
      <xdr:row>23</xdr:row>
      <xdr:rowOff>173181</xdr:rowOff>
    </xdr:from>
    <xdr:to>
      <xdr:col>3</xdr:col>
      <xdr:colOff>676217</xdr:colOff>
      <xdr:row>41</xdr:row>
      <xdr:rowOff>155945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3A590F0-5028-5B5F-20CE-841D96841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7727" y="4494480"/>
          <a:ext cx="1657581" cy="3248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DCFGmtby5rq/?igsh=MWl6NTh2dXg5ZjZ6bg%3D%3D" TargetMode="External"/><Relationship Id="rId2" Type="http://schemas.openxmlformats.org/officeDocument/2006/relationships/hyperlink" Target="https://www.tiktok.com/@finanzas.con.mp/video/7434596491190095159?_t=8rCXkN3pu6i&amp;_r=1" TargetMode="External"/><Relationship Id="rId1" Type="http://schemas.openxmlformats.org/officeDocument/2006/relationships/hyperlink" Target="https://www.youtube.com/watch?si=exblBbJV6Msxd4hY&amp;v=HI-5h4z8m2A&amp;feature=youtu.b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D967-B876-4C35-B2E9-44B774DF4F88}">
  <dimension ref="A8:M39"/>
  <sheetViews>
    <sheetView showGridLines="0" showRowColHeaders="0" tabSelected="1" topLeftCell="A5" zoomScale="73" zoomScaleNormal="70" workbookViewId="0">
      <selection activeCell="C15" sqref="C15:E15"/>
    </sheetView>
  </sheetViews>
  <sheetFormatPr baseColWidth="10" defaultRowHeight="14.5" x14ac:dyDescent="0.35"/>
  <cols>
    <col min="1" max="1" width="3.90625" style="1" customWidth="1"/>
    <col min="2" max="2" width="18.26953125" style="1" customWidth="1"/>
    <col min="3" max="8" width="10.90625" style="1"/>
    <col min="9" max="9" width="11.08984375" style="1" bestFit="1" customWidth="1"/>
    <col min="10" max="16384" width="10.90625" style="1"/>
  </cols>
  <sheetData>
    <row r="8" spans="1:13" ht="15" thickBot="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3" ht="15" thickBot="1" x14ac:dyDescent="0.4">
      <c r="A9" s="4"/>
      <c r="B9" s="5"/>
      <c r="C9" s="6"/>
      <c r="D9" s="6"/>
      <c r="E9" s="6"/>
      <c r="F9" s="6"/>
      <c r="G9" s="6"/>
      <c r="H9" s="6"/>
      <c r="I9" s="6"/>
      <c r="J9" s="6"/>
      <c r="K9" s="7"/>
    </row>
    <row r="10" spans="1:13" x14ac:dyDescent="0.35">
      <c r="A10" s="4"/>
      <c r="B10" s="8"/>
      <c r="C10" s="10" t="s">
        <v>8</v>
      </c>
      <c r="D10" s="11"/>
      <c r="E10" s="11"/>
      <c r="F10" s="11"/>
      <c r="G10" s="11"/>
      <c r="H10" s="11"/>
      <c r="I10" s="11"/>
      <c r="J10" s="12"/>
      <c r="K10" s="13"/>
    </row>
    <row r="11" spans="1:13" ht="15" thickBot="1" x14ac:dyDescent="0.4">
      <c r="A11" s="4"/>
      <c r="B11" s="8"/>
      <c r="C11" s="14"/>
      <c r="D11" s="15"/>
      <c r="E11" s="15"/>
      <c r="F11" s="15"/>
      <c r="G11" s="15"/>
      <c r="H11" s="15"/>
      <c r="I11" s="15"/>
      <c r="J11" s="16"/>
      <c r="K11" s="13"/>
    </row>
    <row r="12" spans="1:13" ht="15" thickBot="1" x14ac:dyDescent="0.4">
      <c r="A12" s="4"/>
      <c r="B12" s="8"/>
      <c r="C12" s="17"/>
      <c r="D12" s="17"/>
      <c r="E12" s="17"/>
      <c r="F12" s="17"/>
      <c r="G12" s="17"/>
      <c r="H12" s="17"/>
      <c r="I12" s="17"/>
      <c r="J12" s="17"/>
      <c r="K12" s="13"/>
    </row>
    <row r="13" spans="1:13" ht="19" thickBot="1" x14ac:dyDescent="0.5">
      <c r="A13" s="4"/>
      <c r="B13" s="8"/>
      <c r="C13" s="34" t="s">
        <v>7</v>
      </c>
      <c r="D13" s="35"/>
      <c r="E13" s="2">
        <v>0.1</v>
      </c>
      <c r="F13" s="17"/>
      <c r="G13" s="17"/>
      <c r="H13" s="39" t="s">
        <v>11</v>
      </c>
      <c r="I13" s="40"/>
      <c r="J13" s="3">
        <v>0.02</v>
      </c>
      <c r="K13" s="13"/>
      <c r="M13" s="4"/>
    </row>
    <row r="14" spans="1:13" ht="15" thickBot="1" x14ac:dyDescent="0.4">
      <c r="A14" s="4"/>
      <c r="B14" s="8"/>
      <c r="C14" s="17"/>
      <c r="D14" s="17"/>
      <c r="E14" s="17"/>
      <c r="F14" s="17"/>
      <c r="G14" s="17"/>
      <c r="H14" s="17"/>
      <c r="I14" s="17"/>
      <c r="J14" s="17"/>
      <c r="K14" s="13"/>
      <c r="L14" s="4"/>
      <c r="M14" s="4"/>
    </row>
    <row r="15" spans="1:13" ht="16" thickBot="1" x14ac:dyDescent="0.4">
      <c r="A15" s="4"/>
      <c r="B15" s="8"/>
      <c r="C15" s="18" t="s">
        <v>0</v>
      </c>
      <c r="D15" s="19"/>
      <c r="E15" s="20"/>
      <c r="F15" s="17"/>
      <c r="G15" s="17"/>
      <c r="H15" s="36" t="s">
        <v>9</v>
      </c>
      <c r="I15" s="37"/>
      <c r="J15" s="38"/>
      <c r="K15" s="13"/>
      <c r="M15" s="4"/>
    </row>
    <row r="16" spans="1:13" ht="15" thickBot="1" x14ac:dyDescent="0.4">
      <c r="A16" s="4"/>
      <c r="B16" s="8"/>
      <c r="C16" s="21" t="s">
        <v>1</v>
      </c>
      <c r="D16" s="22"/>
      <c r="E16" s="23">
        <f>((1+$E$13)^(1/360))-1</f>
        <v>2.647855489630313E-4</v>
      </c>
      <c r="F16" s="17"/>
      <c r="G16" s="17"/>
      <c r="H16" s="24" t="s">
        <v>10</v>
      </c>
      <c r="I16" s="25"/>
      <c r="J16" s="26">
        <f>((1+$J$13)^(12))-1</f>
        <v>0.26824179456254527</v>
      </c>
      <c r="K16" s="13"/>
      <c r="M16" s="4"/>
    </row>
    <row r="17" spans="1:13" x14ac:dyDescent="0.35">
      <c r="A17" s="4"/>
      <c r="B17" s="8"/>
      <c r="C17" s="27" t="s">
        <v>2</v>
      </c>
      <c r="D17" s="28"/>
      <c r="E17" s="29">
        <f>((1+$E$13)^(1/12))-1</f>
        <v>7.9741404289037643E-3</v>
      </c>
      <c r="F17" s="17"/>
      <c r="G17" s="17"/>
      <c r="H17" s="17"/>
      <c r="I17" s="17"/>
      <c r="J17" s="17"/>
      <c r="K17" s="13"/>
      <c r="L17" s="4"/>
      <c r="M17" s="4"/>
    </row>
    <row r="18" spans="1:13" x14ac:dyDescent="0.35">
      <c r="A18" s="4"/>
      <c r="B18" s="8"/>
      <c r="C18" s="30" t="s">
        <v>3</v>
      </c>
      <c r="D18" s="31"/>
      <c r="E18" s="23">
        <f>((1+$E$13)^(1/6))-1</f>
        <v>1.6011867773387367E-2</v>
      </c>
      <c r="F18" s="17"/>
      <c r="G18" s="17"/>
      <c r="H18" s="17"/>
      <c r="I18" s="17"/>
      <c r="J18" s="17"/>
      <c r="K18" s="13"/>
      <c r="L18" s="4"/>
      <c r="M18" s="4"/>
    </row>
    <row r="19" spans="1:13" x14ac:dyDescent="0.35">
      <c r="A19" s="4"/>
      <c r="B19" s="8"/>
      <c r="C19" s="30" t="s">
        <v>4</v>
      </c>
      <c r="D19" s="31"/>
      <c r="E19" s="23">
        <f>((1+$E$13)^(1/4))-1</f>
        <v>2.4113689084445111E-2</v>
      </c>
      <c r="F19" s="17"/>
      <c r="G19" s="17"/>
      <c r="H19" s="17"/>
      <c r="I19" s="17"/>
      <c r="J19" s="17"/>
      <c r="K19" s="13"/>
      <c r="L19" s="4"/>
      <c r="M19" s="4"/>
    </row>
    <row r="20" spans="1:13" x14ac:dyDescent="0.35">
      <c r="A20" s="4"/>
      <c r="B20" s="8"/>
      <c r="C20" s="30" t="s">
        <v>5</v>
      </c>
      <c r="D20" s="31"/>
      <c r="E20" s="23">
        <f>((1+$E$13)^(1/2))-1</f>
        <v>4.8808848170151631E-2</v>
      </c>
      <c r="F20" s="17"/>
      <c r="G20" s="17"/>
      <c r="H20" s="17"/>
      <c r="I20" s="17"/>
      <c r="J20" s="17"/>
      <c r="K20" s="13"/>
      <c r="L20" s="4"/>
      <c r="M20" s="4"/>
    </row>
    <row r="21" spans="1:13" ht="15" thickBot="1" x14ac:dyDescent="0.4">
      <c r="A21" s="4"/>
      <c r="B21" s="8"/>
      <c r="C21" s="24" t="s">
        <v>6</v>
      </c>
      <c r="D21" s="25"/>
      <c r="E21" s="26">
        <f>((1+$E$13)^(1))-1</f>
        <v>0.10000000000000009</v>
      </c>
      <c r="F21" s="17"/>
      <c r="G21" s="17"/>
      <c r="H21" s="17"/>
      <c r="I21" s="17"/>
      <c r="J21" s="17"/>
      <c r="K21" s="13"/>
      <c r="L21" s="4"/>
      <c r="M21" s="4"/>
    </row>
    <row r="22" spans="1:13" ht="15" thickBot="1" x14ac:dyDescent="0.4">
      <c r="A22" s="4"/>
      <c r="B22" s="9"/>
      <c r="C22" s="32"/>
      <c r="D22" s="32"/>
      <c r="E22" s="32"/>
      <c r="F22" s="32"/>
      <c r="G22" s="32"/>
      <c r="H22" s="32"/>
      <c r="I22" s="32"/>
      <c r="J22" s="32"/>
      <c r="K22" s="33"/>
      <c r="L22" s="4"/>
      <c r="M22" s="4"/>
    </row>
    <row r="23" spans="1:13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8" spans="1:13" x14ac:dyDescent="0.35">
      <c r="D28" s="41"/>
      <c r="E28" s="42" t="s">
        <v>12</v>
      </c>
      <c r="F28" s="41"/>
      <c r="G28" s="41"/>
      <c r="H28" s="41"/>
      <c r="I28" s="41"/>
      <c r="J28" s="41"/>
      <c r="K28" s="41"/>
    </row>
    <row r="33" spans="4:7" x14ac:dyDescent="0.35">
      <c r="E33" s="42" t="s">
        <v>14</v>
      </c>
      <c r="F33" s="41"/>
    </row>
    <row r="39" spans="4:7" x14ac:dyDescent="0.35">
      <c r="D39" s="41"/>
      <c r="E39" s="42" t="s">
        <v>13</v>
      </c>
      <c r="F39" s="41"/>
      <c r="G39" s="41"/>
    </row>
  </sheetData>
  <sheetProtection algorithmName="SHA-512" hashValue="J5oJ46ocCHp7lN/DCzM+icUq1gKzC9RADImrClgEo9mXX5FZl1QAGP/ILHQ6U2TxGG7fABE3hJdKJuugeFWj5A==" saltValue="bMT0RDhF1qbAU43vvTYd+A==" spinCount="100000" sheet="1" objects="1" scenarios="1"/>
  <mergeCells count="3">
    <mergeCell ref="C10:J11"/>
    <mergeCell ref="C15:E15"/>
    <mergeCell ref="C13:D13"/>
  </mergeCells>
  <conditionalFormatting sqref="C15:E15 C16:D16 C20:E20 C18:D19 C13">
    <cfRule type="expression" dxfId="6" priority="25" stopIfTrue="1">
      <formula>#REF!&gt;0</formula>
    </cfRule>
  </conditionalFormatting>
  <conditionalFormatting sqref="E16">
    <cfRule type="expression" dxfId="5" priority="7" stopIfTrue="1">
      <formula>#REF!&gt;0</formula>
    </cfRule>
  </conditionalFormatting>
  <conditionalFormatting sqref="E18:E19">
    <cfRule type="expression" dxfId="4" priority="6" stopIfTrue="1">
      <formula>#REF!&gt;0</formula>
    </cfRule>
  </conditionalFormatting>
  <conditionalFormatting sqref="H15:J15">
    <cfRule type="expression" dxfId="3" priority="5" stopIfTrue="1">
      <formula>#REF!&gt;0</formula>
    </cfRule>
  </conditionalFormatting>
  <conditionalFormatting sqref="H13">
    <cfRule type="expression" dxfId="0" priority="1" stopIfTrue="1">
      <formula>#REF!&gt;0</formula>
    </cfRule>
  </conditionalFormatting>
  <hyperlinks>
    <hyperlink ref="E28" r:id="rId1" display="https://www.youtube.com/watch?si=exblBbJV6Msxd4hY&amp;v=HI-5h4z8m2A&amp;feature=youtu.be" xr:uid="{AFEAB910-DBCD-40FB-A7D7-148B4CE1AD0E}"/>
    <hyperlink ref="E39" r:id="rId2" display="https://www.tiktok.com/@finanzas.con.mp/video/7434596491190095159?_t=8rCXkN3pu6i&amp;_r=1" xr:uid="{AA0F7A8D-CA31-4AD7-892B-D0169B58A2DE}"/>
    <hyperlink ref="E33" r:id="rId3" display="https://www.instagram.com/p/DCFGmtby5rq/?igsh=MWl6NTh2dXg5ZjZ6bg%3D%3D" xr:uid="{1A3477E4-DEE5-48DA-B1D2-E5BDD2144131}"/>
  </hyperlinks>
  <pageMargins left="0.7" right="0.7" top="0.75" bottom="0.75" header="0.3" footer="0.3"/>
  <ignoredErrors>
    <ignoredError sqref="E16:E20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CALCULADORA 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Gonzalez Rojas</dc:creator>
  <cp:lastModifiedBy>Maria Paula Gonzalez Rojas</cp:lastModifiedBy>
  <dcterms:created xsi:type="dcterms:W3CDTF">2024-11-07T02:14:28Z</dcterms:created>
  <dcterms:modified xsi:type="dcterms:W3CDTF">2024-11-07T18:17:30Z</dcterms:modified>
</cp:coreProperties>
</file>