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RAYANTZ\dev-MathWorks\GitHub\RRV-Measures\examples\"/>
    </mc:Choice>
  </mc:AlternateContent>
  <xr:revisionPtr revIDLastSave="0" documentId="13_ncr:1_{8E7A57CA-1BB0-4796-9169-81CB837F60AF}" xr6:coauthVersionLast="47" xr6:coauthVersionMax="47" xr10:uidLastSave="{00000000-0000-0000-0000-000000000000}"/>
  <bookViews>
    <workbookView xWindow="3823" yWindow="52" windowWidth="20133" windowHeight="11677" xr2:uid="{0B8017E8-F23E-459C-A8DA-9C2BD5D3FC44}"/>
  </bookViews>
  <sheets>
    <sheet name="WEAP Export" sheetId="1" r:id="rId1"/>
    <sheet name="Sheet1" sheetId="2" r:id="rId2"/>
  </sheets>
  <definedNames>
    <definedName name="_xlnm._FilterDatabase" localSheetId="0" hidden="1">'WEAP Export'!$A$1:$E$90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2" l="1"/>
  <c r="H43" i="2" s="1"/>
  <c r="I41" i="2"/>
  <c r="J41" i="2" l="1"/>
  <c r="H44" i="2"/>
  <c r="K41" i="2"/>
</calcChain>
</file>

<file path=xl/sharedStrings.xml><?xml version="1.0" encoding="utf-8"?>
<sst xmlns="http://schemas.openxmlformats.org/spreadsheetml/2006/main" count="309" uniqueCount="104">
  <si>
    <t>CUMEDIA BR Lunahuana 01</t>
  </si>
  <si>
    <t>CUMEDIA BR Lunahuana 02</t>
  </si>
  <si>
    <t>CUMEDIA BR Lunahuana 03</t>
  </si>
  <si>
    <t>CUMEDIA BR Lunahuana 04</t>
  </si>
  <si>
    <t>CUMEDIA BR Pacaran Alto</t>
  </si>
  <si>
    <t>CUMEDIA BR Pacaran Bajo</t>
  </si>
  <si>
    <t>CUMEDIA BR Zuniga Alto</t>
  </si>
  <si>
    <t>CUMEDIA BR Zuniga Bajo</t>
  </si>
  <si>
    <t>CUMEDIA Demada Poblacional</t>
  </si>
  <si>
    <t>ICR CANETE BR Caullama</t>
  </si>
  <si>
    <t>ICR CANETE BR CC Aquicha</t>
  </si>
  <si>
    <t>ICR CANETE BR CC Auco</t>
  </si>
  <si>
    <t>ICR CANETE BR CC Cachuy</t>
  </si>
  <si>
    <t>ICR CANETE BR CC Capillucas</t>
  </si>
  <si>
    <t>ICR CANETE BR CC Pinos</t>
  </si>
  <si>
    <t>ICR CANETE BR CC Putinza</t>
  </si>
  <si>
    <t>ICR CANETE BR Cocoche Antunco Vinchunco</t>
  </si>
  <si>
    <t>ICR CANETE Centro Acuicola Catahuasi</t>
  </si>
  <si>
    <t>ICR CANETE CH El Platanal</t>
  </si>
  <si>
    <t>ICR CANETE CH LLapay</t>
  </si>
  <si>
    <t>SCQ CURPACOCHA BR CC SP de Cusi</t>
  </si>
  <si>
    <t>SCQ HUAYLLURA BR CC Huayllura Quiscay</t>
  </si>
  <si>
    <t>SCQ PACALA BR CC Quisque</t>
  </si>
  <si>
    <t>SCR ALIS BR CC Huancachi</t>
  </si>
  <si>
    <t>SCR ALIS BR CC SL de  Alis</t>
  </si>
  <si>
    <t>SCR ALIS BR CC Tomas</t>
  </si>
  <si>
    <t>SCR ALTO CANETE BR CC Huancaya</t>
  </si>
  <si>
    <t>SCR ALTO CANETE BR CC Vitis</t>
  </si>
  <si>
    <t>SCR AUCAMPI BR CC Allauca</t>
  </si>
  <si>
    <t>SCR AUCAMPI BR CC Aucampi</t>
  </si>
  <si>
    <t>SCR CACRA BR CC Lincha</t>
  </si>
  <si>
    <t>SCR CACRA BR CC SP de Cacra</t>
  </si>
  <si>
    <t>SCR CACRA BR CC SP de Hongos</t>
  </si>
  <si>
    <t>SCR CACRA BR CC Tana</t>
  </si>
  <si>
    <t>SCR HUANGASCAR BR CC Apuri</t>
  </si>
  <si>
    <t>SCR HUANGASCAR BR CC Ortigal</t>
  </si>
  <si>
    <t>SCR HUANGASCAR BR CC SC Chocos</t>
  </si>
  <si>
    <t>SCR HUANGASCAR BR CC SJB de Huangascar</t>
  </si>
  <si>
    <t>SCR HUANGASCAR BR CC TA de Azangaro</t>
  </si>
  <si>
    <t>SCR MIRAFLORES BR CC Miraflores</t>
  </si>
  <si>
    <t>SCR PAMPAS BR CC Casinta</t>
  </si>
  <si>
    <t>SCR PAMPAS BR CC Pampas</t>
  </si>
  <si>
    <t>SCR TUPE BR CC Catahuasi</t>
  </si>
  <si>
    <t>SCR TUPE BR CC Lerida o Tupe</t>
  </si>
  <si>
    <t>SCR YAUYOS BR Auquiarco</t>
  </si>
  <si>
    <t>SCR YAUYOS BR Camara LLungune</t>
  </si>
  <si>
    <t>SCR YAUYOS BR Canchano</t>
  </si>
  <si>
    <t>SCR YAUYOS BR La Union</t>
  </si>
  <si>
    <t>SCR YAUYOS BR Molino Pampa Naupahuasi</t>
  </si>
  <si>
    <t>SCR YAUYOS BR Ochopuquio</t>
  </si>
  <si>
    <t>SCR YAUYOS BR Pucche Coyrura</t>
  </si>
  <si>
    <t>SCR YAUYOS BR Tambillo</t>
  </si>
  <si>
    <t>SSHLF BR Casa Blanca Los Lobos</t>
  </si>
  <si>
    <t>SSHLF BR Chilcal La Quebrada</t>
  </si>
  <si>
    <t>SSHLF BR Comunidad Divididos Olivar</t>
  </si>
  <si>
    <t>SSHLF BR Cuiva Don German</t>
  </si>
  <si>
    <t>SSHLF BR Huanca Alta</t>
  </si>
  <si>
    <t>SSHLF BR Huanca Baja</t>
  </si>
  <si>
    <t>SSHLF BR Huanca Media</t>
  </si>
  <si>
    <t>SSHLF BR Huanca Vieja</t>
  </si>
  <si>
    <t>SSHLF BR Lucumo</t>
  </si>
  <si>
    <t>SSHLF BR Montalban Arona Tupac Lat 74</t>
  </si>
  <si>
    <t>SSHLF BR Montejato Hualcara</t>
  </si>
  <si>
    <t>SSHLF BR Pachacamilla</t>
  </si>
  <si>
    <t>SSHLF BR Pachacamilla Vieja</t>
  </si>
  <si>
    <t>SSHNI BR Almenares Santa Adela</t>
  </si>
  <si>
    <t>SSHNI BR Bandurria y El Cortijo</t>
  </si>
  <si>
    <t>SSHNI BR Cantagallo Union Campesina</t>
  </si>
  <si>
    <t>SSHNI BR Cantera</t>
  </si>
  <si>
    <t>SSHNI BR La Huerta</t>
  </si>
  <si>
    <t>SSHNI BR Lateral A</t>
  </si>
  <si>
    <t>SSHNI BR Lateral B</t>
  </si>
  <si>
    <t>SSHNI BR Lateral T</t>
  </si>
  <si>
    <t>SSHNI BR Lateral Z</t>
  </si>
  <si>
    <t>SSHNI BR Rio Caltopa</t>
  </si>
  <si>
    <t>SSHNI BR Roma Rinconada</t>
  </si>
  <si>
    <t>SSHNI BR Tunel Grande</t>
  </si>
  <si>
    <t>SSHNI CH Nuevo Imperal</t>
  </si>
  <si>
    <t>SSHNI Demanda Poblacional</t>
  </si>
  <si>
    <t>SSHNl BR Caltopa Caltopilla</t>
  </si>
  <si>
    <t>SSHPH BR Herbay Alto</t>
  </si>
  <si>
    <t>SSHPH BR Herbay Bajo</t>
  </si>
  <si>
    <t>SSHPH BR Palo</t>
  </si>
  <si>
    <t>SSHVI BR Casa Pintada San Isidro Compradores</t>
  </si>
  <si>
    <t>SSHVI BR Cerro Alegre Casa Pintada I</t>
  </si>
  <si>
    <t>SSHVI BR El Conde Hualcara Alto Gago</t>
  </si>
  <si>
    <t>SSHVI BR Josefina Santa Gliceria Huaca Chivato</t>
  </si>
  <si>
    <t>SSHVI BR San Benito Compradores</t>
  </si>
  <si>
    <t>Monthly Demand (monthly) (hm^3)</t>
  </si>
  <si>
    <t>Scenario: SISTEMA NATURAL (SN)</t>
  </si>
  <si>
    <t>cod</t>
  </si>
  <si>
    <t>dem</t>
  </si>
  <si>
    <t>sn</t>
  </si>
  <si>
    <t>sr</t>
  </si>
  <si>
    <t>demand_sites</t>
  </si>
  <si>
    <t>type</t>
  </si>
  <si>
    <t>agricultural</t>
  </si>
  <si>
    <t>population</t>
  </si>
  <si>
    <t>energetic</t>
  </si>
  <si>
    <t>livestock</t>
  </si>
  <si>
    <t>basin_location</t>
  </si>
  <si>
    <t>middle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</si>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</sst>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BACE-7AB9-422F-8DA2-4B1F3F3FC1EB}">
  <dimension ref="A1:HVK89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B12" sqref="B12"/>
    </sheetView>
  </sheetViews>
  <sheetFormatPr defaultRowHeight="14.4" x14ac:dyDescent="0.25"/>
  <cols>
    <col min="1" max="1" width="39" bestFit="1" customWidth="1"/>
    <col min="2" max="2" width="9.6640625" bestFit="1" customWidth="1"/>
    <col min="3" max="3" width="12.109375" bestFit="1" customWidth="1"/>
    <col min="4" max="5991" width="10" bestFit="1" customWidth="1"/>
  </cols>
  <sheetData>
    <row r="1" spans="1:5991" x14ac:dyDescent="0.25">
      <c r="A1" t="s">
        <v>94</v>
      </c>
      <c r="B1" t="s">
        <v>95</v>
      </c>
      <c r="C1" t="s">
        <v>100</v>
      </c>
      <c r="D1" s="1" t="s">
        <v>90</v>
      </c>
      <c r="E1" s="1" t="s">
        <v>91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</row>
    <row r="2" spans="1:5991" x14ac:dyDescent="0.25">
      <c r="A2" t="s">
        <v>0</v>
      </c>
      <c r="B2" t="s">
        <v>96</v>
      </c>
      <c r="C2" t="s">
        <v>101</v>
      </c>
      <c r="D2">
        <v>5</v>
      </c>
      <c r="E2">
        <v>3.7250000000000001</v>
      </c>
    </row>
    <row r="3" spans="1:5991" x14ac:dyDescent="0.25">
      <c r="A3" t="s">
        <v>1</v>
      </c>
      <c r="B3" t="s">
        <v>96</v>
      </c>
      <c r="C3" t="s">
        <v>101</v>
      </c>
      <c r="D3">
        <v>5</v>
      </c>
      <c r="E3">
        <v>7.4900000000000011</v>
      </c>
    </row>
    <row r="4" spans="1:5991" x14ac:dyDescent="0.25">
      <c r="A4" t="s">
        <v>2</v>
      </c>
      <c r="B4" t="s">
        <v>96</v>
      </c>
      <c r="C4" t="s">
        <v>101</v>
      </c>
      <c r="D4">
        <v>5</v>
      </c>
      <c r="E4">
        <v>6.9400000000000013</v>
      </c>
    </row>
    <row r="5" spans="1:5991" x14ac:dyDescent="0.25">
      <c r="A5" t="s">
        <v>3</v>
      </c>
      <c r="B5" t="s">
        <v>96</v>
      </c>
      <c r="C5" t="s">
        <v>101</v>
      </c>
      <c r="D5">
        <v>5</v>
      </c>
      <c r="E5">
        <v>8.4150000000000009</v>
      </c>
    </row>
    <row r="6" spans="1:5991" x14ac:dyDescent="0.25">
      <c r="A6" t="s">
        <v>4</v>
      </c>
      <c r="B6" t="s">
        <v>96</v>
      </c>
      <c r="C6" t="s">
        <v>101</v>
      </c>
      <c r="D6">
        <v>5</v>
      </c>
      <c r="E6">
        <v>6.6209999999999996</v>
      </c>
    </row>
    <row r="7" spans="1:5991" x14ac:dyDescent="0.25">
      <c r="A7" t="s">
        <v>5</v>
      </c>
      <c r="B7" t="s">
        <v>96</v>
      </c>
      <c r="C7" t="s">
        <v>101</v>
      </c>
      <c r="D7">
        <v>5</v>
      </c>
      <c r="E7">
        <v>3.972</v>
      </c>
    </row>
    <row r="8" spans="1:5991" x14ac:dyDescent="0.25">
      <c r="A8" t="s">
        <v>6</v>
      </c>
      <c r="B8" t="s">
        <v>96</v>
      </c>
      <c r="C8" t="s">
        <v>101</v>
      </c>
      <c r="D8">
        <v>5</v>
      </c>
      <c r="E8">
        <v>5.2990000000000004</v>
      </c>
    </row>
    <row r="9" spans="1:5991" x14ac:dyDescent="0.25">
      <c r="A9" t="s">
        <v>7</v>
      </c>
      <c r="B9" t="s">
        <v>96</v>
      </c>
      <c r="C9" t="s">
        <v>101</v>
      </c>
      <c r="D9">
        <v>5</v>
      </c>
      <c r="E9">
        <v>5.84</v>
      </c>
    </row>
    <row r="10" spans="1:5991" x14ac:dyDescent="0.25">
      <c r="A10" t="s">
        <v>8</v>
      </c>
      <c r="B10" t="s">
        <v>97</v>
      </c>
      <c r="C10" t="s">
        <v>101</v>
      </c>
      <c r="D10">
        <v>4</v>
      </c>
      <c r="E10">
        <v>0.43708920000000012</v>
      </c>
    </row>
    <row r="11" spans="1:5991" x14ac:dyDescent="0.25">
      <c r="A11" t="s">
        <v>9</v>
      </c>
      <c r="B11" t="s">
        <v>96</v>
      </c>
      <c r="C11" t="s">
        <v>102</v>
      </c>
      <c r="D11">
        <v>1</v>
      </c>
      <c r="E11">
        <v>0.81699999999999995</v>
      </c>
    </row>
    <row r="12" spans="1:5991" x14ac:dyDescent="0.25">
      <c r="A12" t="s">
        <v>10</v>
      </c>
      <c r="B12" t="s">
        <v>96</v>
      </c>
      <c r="C12" t="s">
        <v>102</v>
      </c>
      <c r="D12">
        <v>1</v>
      </c>
      <c r="E12">
        <v>0.70599999999999996</v>
      </c>
    </row>
    <row r="13" spans="1:5991" x14ac:dyDescent="0.25">
      <c r="A13" t="s">
        <v>11</v>
      </c>
      <c r="B13" t="s">
        <v>96</v>
      </c>
      <c r="C13" t="s">
        <v>102</v>
      </c>
      <c r="D13">
        <v>1</v>
      </c>
      <c r="E13">
        <v>0.72545000000000004</v>
      </c>
    </row>
    <row r="14" spans="1:5991" x14ac:dyDescent="0.25">
      <c r="A14" t="s">
        <v>12</v>
      </c>
      <c r="B14" t="s">
        <v>96</v>
      </c>
      <c r="C14" t="s">
        <v>102</v>
      </c>
      <c r="D14">
        <v>1</v>
      </c>
      <c r="E14">
        <v>1.3459999999999999</v>
      </c>
    </row>
    <row r="15" spans="1:5991" x14ac:dyDescent="0.25">
      <c r="A15" t="s">
        <v>13</v>
      </c>
      <c r="B15" t="s">
        <v>96</v>
      </c>
      <c r="C15" t="s">
        <v>102</v>
      </c>
      <c r="D15">
        <v>1</v>
      </c>
      <c r="E15">
        <v>1.3800000000000001</v>
      </c>
    </row>
    <row r="16" spans="1:5991" x14ac:dyDescent="0.25">
      <c r="A16" t="s">
        <v>14</v>
      </c>
      <c r="B16" t="s">
        <v>96</v>
      </c>
      <c r="C16" t="s">
        <v>102</v>
      </c>
      <c r="D16">
        <v>1</v>
      </c>
      <c r="E16">
        <v>0.14623699999999998</v>
      </c>
    </row>
    <row r="17" spans="1:5" x14ac:dyDescent="0.25">
      <c r="A17" t="s">
        <v>15</v>
      </c>
      <c r="B17" t="s">
        <v>96</v>
      </c>
      <c r="C17" t="s">
        <v>102</v>
      </c>
      <c r="D17">
        <v>1</v>
      </c>
      <c r="E17">
        <v>1.974</v>
      </c>
    </row>
    <row r="18" spans="1:5" x14ac:dyDescent="0.25">
      <c r="A18" t="s">
        <v>16</v>
      </c>
      <c r="B18" t="s">
        <v>96</v>
      </c>
      <c r="C18" t="s">
        <v>102</v>
      </c>
      <c r="D18">
        <v>1</v>
      </c>
      <c r="E18">
        <v>0.45700000000000007</v>
      </c>
    </row>
    <row r="19" spans="1:5" x14ac:dyDescent="0.25">
      <c r="A19" t="s">
        <v>17</v>
      </c>
      <c r="B19" t="s">
        <v>99</v>
      </c>
      <c r="C19" t="s">
        <v>102</v>
      </c>
      <c r="D19">
        <v>3</v>
      </c>
      <c r="E19">
        <v>5.6764889999999992</v>
      </c>
    </row>
    <row r="20" spans="1:5" x14ac:dyDescent="0.25">
      <c r="A20" t="s">
        <v>18</v>
      </c>
      <c r="B20" t="s">
        <v>98</v>
      </c>
      <c r="C20" t="s">
        <v>102</v>
      </c>
      <c r="D20">
        <v>2</v>
      </c>
      <c r="E20">
        <v>850.0440000000001</v>
      </c>
    </row>
    <row r="21" spans="1:5" x14ac:dyDescent="0.25">
      <c r="A21" t="s">
        <v>19</v>
      </c>
      <c r="B21" t="s">
        <v>98</v>
      </c>
      <c r="C21" t="s">
        <v>102</v>
      </c>
      <c r="D21">
        <v>2</v>
      </c>
      <c r="E21">
        <v>227.05926999999997</v>
      </c>
    </row>
    <row r="22" spans="1:5" x14ac:dyDescent="0.25">
      <c r="A22" t="s">
        <v>20</v>
      </c>
      <c r="B22" t="s">
        <v>96</v>
      </c>
      <c r="C22" t="s">
        <v>102</v>
      </c>
      <c r="D22">
        <v>1</v>
      </c>
      <c r="E22">
        <v>3.4368379999999998</v>
      </c>
    </row>
    <row r="23" spans="1:5" x14ac:dyDescent="0.25">
      <c r="A23" t="s">
        <v>21</v>
      </c>
      <c r="B23" t="s">
        <v>96</v>
      </c>
      <c r="C23" t="s">
        <v>102</v>
      </c>
      <c r="D23">
        <v>1</v>
      </c>
      <c r="E23">
        <v>0.84000000000000008</v>
      </c>
    </row>
    <row r="24" spans="1:5" x14ac:dyDescent="0.25">
      <c r="A24" t="s">
        <v>22</v>
      </c>
      <c r="B24" t="s">
        <v>96</v>
      </c>
      <c r="C24" t="s">
        <v>102</v>
      </c>
      <c r="D24">
        <v>1</v>
      </c>
      <c r="E24">
        <v>2.0589</v>
      </c>
    </row>
    <row r="25" spans="1:5" x14ac:dyDescent="0.25">
      <c r="A25" t="s">
        <v>23</v>
      </c>
      <c r="B25" t="s">
        <v>96</v>
      </c>
      <c r="C25" t="s">
        <v>102</v>
      </c>
      <c r="D25">
        <v>1</v>
      </c>
      <c r="E25">
        <v>5.8088000000000001E-2</v>
      </c>
    </row>
    <row r="26" spans="1:5" x14ac:dyDescent="0.25">
      <c r="A26" t="s">
        <v>24</v>
      </c>
      <c r="B26" t="s">
        <v>96</v>
      </c>
      <c r="C26" t="s">
        <v>102</v>
      </c>
      <c r="D26">
        <v>1</v>
      </c>
      <c r="E26">
        <v>1.5819999999999999</v>
      </c>
    </row>
    <row r="27" spans="1:5" x14ac:dyDescent="0.25">
      <c r="A27" t="s">
        <v>25</v>
      </c>
      <c r="B27" t="s">
        <v>96</v>
      </c>
      <c r="C27" t="s">
        <v>102</v>
      </c>
      <c r="D27">
        <v>1</v>
      </c>
      <c r="E27">
        <v>0.22923600000000002</v>
      </c>
    </row>
    <row r="28" spans="1:5" x14ac:dyDescent="0.25">
      <c r="A28" t="s">
        <v>26</v>
      </c>
      <c r="B28" t="s">
        <v>96</v>
      </c>
      <c r="C28" t="s">
        <v>102</v>
      </c>
      <c r="D28">
        <v>1</v>
      </c>
      <c r="E28">
        <v>2.302</v>
      </c>
    </row>
    <row r="29" spans="1:5" x14ac:dyDescent="0.25">
      <c r="A29" t="s">
        <v>27</v>
      </c>
      <c r="B29" t="s">
        <v>96</v>
      </c>
      <c r="C29" t="s">
        <v>102</v>
      </c>
      <c r="D29">
        <v>1</v>
      </c>
      <c r="E29">
        <v>2.109</v>
      </c>
    </row>
    <row r="30" spans="1:5" x14ac:dyDescent="0.25">
      <c r="A30" t="s">
        <v>28</v>
      </c>
      <c r="B30" t="s">
        <v>96</v>
      </c>
      <c r="C30" t="s">
        <v>102</v>
      </c>
      <c r="D30">
        <v>1</v>
      </c>
      <c r="E30">
        <v>3.8550000000000004</v>
      </c>
    </row>
    <row r="31" spans="1:5" x14ac:dyDescent="0.25">
      <c r="A31" t="s">
        <v>29</v>
      </c>
      <c r="B31" t="s">
        <v>96</v>
      </c>
      <c r="C31" t="s">
        <v>102</v>
      </c>
      <c r="D31">
        <v>1</v>
      </c>
      <c r="E31">
        <v>0.55200000000000005</v>
      </c>
    </row>
    <row r="32" spans="1:5" x14ac:dyDescent="0.25">
      <c r="A32" t="s">
        <v>30</v>
      </c>
      <c r="B32" t="s">
        <v>96</v>
      </c>
      <c r="C32" t="s">
        <v>102</v>
      </c>
      <c r="D32">
        <v>1</v>
      </c>
      <c r="E32">
        <v>1.3060000000000003</v>
      </c>
    </row>
    <row r="33" spans="1:5" x14ac:dyDescent="0.25">
      <c r="A33" t="s">
        <v>31</v>
      </c>
      <c r="B33" t="s">
        <v>96</v>
      </c>
      <c r="C33" t="s">
        <v>102</v>
      </c>
      <c r="D33">
        <v>1</v>
      </c>
      <c r="E33">
        <v>5.6180000000000003</v>
      </c>
    </row>
    <row r="34" spans="1:5" x14ac:dyDescent="0.25">
      <c r="A34" t="s">
        <v>32</v>
      </c>
      <c r="B34" t="s">
        <v>96</v>
      </c>
      <c r="C34" t="s">
        <v>102</v>
      </c>
      <c r="D34">
        <v>1</v>
      </c>
      <c r="E34">
        <v>1.6962969999999999</v>
      </c>
    </row>
    <row r="35" spans="1:5" x14ac:dyDescent="0.25">
      <c r="A35" t="s">
        <v>33</v>
      </c>
      <c r="B35" t="s">
        <v>96</v>
      </c>
      <c r="C35" t="s">
        <v>102</v>
      </c>
      <c r="D35">
        <v>1</v>
      </c>
      <c r="E35">
        <v>0.48915199999999998</v>
      </c>
    </row>
    <row r="36" spans="1:5" x14ac:dyDescent="0.25">
      <c r="A36" t="s">
        <v>34</v>
      </c>
      <c r="B36" t="s">
        <v>96</v>
      </c>
      <c r="C36" t="s">
        <v>102</v>
      </c>
      <c r="D36">
        <v>1</v>
      </c>
      <c r="E36">
        <v>2.944</v>
      </c>
    </row>
    <row r="37" spans="1:5" x14ac:dyDescent="0.25">
      <c r="A37" t="s">
        <v>35</v>
      </c>
      <c r="B37" t="s">
        <v>96</v>
      </c>
      <c r="C37" t="s">
        <v>102</v>
      </c>
      <c r="D37">
        <v>1</v>
      </c>
      <c r="E37">
        <v>0.54545500000000002</v>
      </c>
    </row>
    <row r="38" spans="1:5" x14ac:dyDescent="0.25">
      <c r="A38" t="s">
        <v>36</v>
      </c>
      <c r="B38" t="s">
        <v>96</v>
      </c>
      <c r="C38" t="s">
        <v>102</v>
      </c>
      <c r="D38">
        <v>1</v>
      </c>
      <c r="E38">
        <v>1.421875</v>
      </c>
    </row>
    <row r="39" spans="1:5" x14ac:dyDescent="0.25">
      <c r="A39" t="s">
        <v>37</v>
      </c>
      <c r="B39" t="s">
        <v>96</v>
      </c>
      <c r="C39" t="s">
        <v>102</v>
      </c>
      <c r="D39">
        <v>1</v>
      </c>
      <c r="E39">
        <v>4.4939999999999998</v>
      </c>
    </row>
    <row r="40" spans="1:5" x14ac:dyDescent="0.25">
      <c r="A40" t="s">
        <v>38</v>
      </c>
      <c r="B40" t="s">
        <v>96</v>
      </c>
      <c r="C40" t="s">
        <v>102</v>
      </c>
      <c r="D40">
        <v>1</v>
      </c>
      <c r="E40">
        <v>2.2989999999999999</v>
      </c>
    </row>
    <row r="41" spans="1:5" x14ac:dyDescent="0.25">
      <c r="A41" t="s">
        <v>39</v>
      </c>
      <c r="B41" t="s">
        <v>96</v>
      </c>
      <c r="C41" t="s">
        <v>102</v>
      </c>
      <c r="D41">
        <v>1</v>
      </c>
      <c r="E41">
        <v>3.0030000000000001</v>
      </c>
    </row>
    <row r="42" spans="1:5" x14ac:dyDescent="0.25">
      <c r="A42" t="s">
        <v>40</v>
      </c>
      <c r="B42" t="s">
        <v>96</v>
      </c>
      <c r="C42" t="s">
        <v>102</v>
      </c>
      <c r="D42">
        <v>1</v>
      </c>
      <c r="E42">
        <v>1.3010000000000002</v>
      </c>
    </row>
    <row r="43" spans="1:5" x14ac:dyDescent="0.25">
      <c r="A43" t="s">
        <v>41</v>
      </c>
      <c r="B43" t="s">
        <v>96</v>
      </c>
      <c r="C43" t="s">
        <v>102</v>
      </c>
      <c r="D43">
        <v>1</v>
      </c>
      <c r="E43">
        <v>6.4672129999999992</v>
      </c>
    </row>
    <row r="44" spans="1:5" x14ac:dyDescent="0.25">
      <c r="A44" t="s">
        <v>42</v>
      </c>
      <c r="B44" t="s">
        <v>96</v>
      </c>
      <c r="C44" t="s">
        <v>102</v>
      </c>
      <c r="D44">
        <v>1</v>
      </c>
      <c r="E44">
        <v>1.7949999999999997</v>
      </c>
    </row>
    <row r="45" spans="1:5" x14ac:dyDescent="0.25">
      <c r="A45" t="s">
        <v>43</v>
      </c>
      <c r="B45" t="s">
        <v>96</v>
      </c>
      <c r="C45" t="s">
        <v>102</v>
      </c>
      <c r="D45">
        <v>1</v>
      </c>
      <c r="E45">
        <v>0.74269800000000008</v>
      </c>
    </row>
    <row r="46" spans="1:5" x14ac:dyDescent="0.25">
      <c r="A46" t="s">
        <v>44</v>
      </c>
      <c r="B46" t="s">
        <v>96</v>
      </c>
      <c r="C46" t="s">
        <v>102</v>
      </c>
      <c r="D46">
        <v>1</v>
      </c>
      <c r="E46">
        <v>2.3480000000000003</v>
      </c>
    </row>
    <row r="47" spans="1:5" x14ac:dyDescent="0.25">
      <c r="A47" t="s">
        <v>45</v>
      </c>
      <c r="B47" t="s">
        <v>96</v>
      </c>
      <c r="C47" t="s">
        <v>102</v>
      </c>
      <c r="D47">
        <v>1</v>
      </c>
      <c r="E47">
        <v>0.43000000000000005</v>
      </c>
    </row>
    <row r="48" spans="1:5" x14ac:dyDescent="0.25">
      <c r="A48" t="s">
        <v>46</v>
      </c>
      <c r="B48" t="s">
        <v>96</v>
      </c>
      <c r="C48" t="s">
        <v>102</v>
      </c>
      <c r="D48">
        <v>1</v>
      </c>
      <c r="E48">
        <v>0.80900000000000016</v>
      </c>
    </row>
    <row r="49" spans="1:5" x14ac:dyDescent="0.25">
      <c r="A49" t="s">
        <v>47</v>
      </c>
      <c r="B49" t="s">
        <v>96</v>
      </c>
      <c r="C49" t="s">
        <v>102</v>
      </c>
      <c r="D49">
        <v>1</v>
      </c>
      <c r="E49">
        <v>0.65700000000000014</v>
      </c>
    </row>
    <row r="50" spans="1:5" x14ac:dyDescent="0.25">
      <c r="A50" t="s">
        <v>48</v>
      </c>
      <c r="B50" t="s">
        <v>96</v>
      </c>
      <c r="C50" t="s">
        <v>102</v>
      </c>
      <c r="D50">
        <v>1</v>
      </c>
      <c r="E50">
        <v>0.54700000000000004</v>
      </c>
    </row>
    <row r="51" spans="1:5" x14ac:dyDescent="0.25">
      <c r="A51" t="s">
        <v>49</v>
      </c>
      <c r="B51" t="s">
        <v>96</v>
      </c>
      <c r="C51" t="s">
        <v>102</v>
      </c>
      <c r="D51">
        <v>1</v>
      </c>
      <c r="E51">
        <v>0.10100000000000001</v>
      </c>
    </row>
    <row r="52" spans="1:5" x14ac:dyDescent="0.25">
      <c r="A52" t="s">
        <v>50</v>
      </c>
      <c r="B52" t="s">
        <v>96</v>
      </c>
      <c r="C52" t="s">
        <v>102</v>
      </c>
      <c r="D52">
        <v>1</v>
      </c>
      <c r="E52">
        <v>0.20600000000000002</v>
      </c>
    </row>
    <row r="53" spans="1:5" x14ac:dyDescent="0.25">
      <c r="A53" t="s">
        <v>51</v>
      </c>
      <c r="B53" t="s">
        <v>96</v>
      </c>
      <c r="C53" t="s">
        <v>102</v>
      </c>
      <c r="D53">
        <v>1</v>
      </c>
      <c r="E53">
        <v>0.23900000000000005</v>
      </c>
    </row>
    <row r="54" spans="1:5" x14ac:dyDescent="0.25">
      <c r="A54" t="s">
        <v>52</v>
      </c>
      <c r="B54" t="s">
        <v>96</v>
      </c>
      <c r="C54" t="s">
        <v>103</v>
      </c>
      <c r="D54">
        <v>7</v>
      </c>
      <c r="E54">
        <v>10.296218999999999</v>
      </c>
    </row>
    <row r="55" spans="1:5" x14ac:dyDescent="0.25">
      <c r="A55" t="s">
        <v>53</v>
      </c>
      <c r="B55" t="s">
        <v>96</v>
      </c>
      <c r="C55" t="s">
        <v>103</v>
      </c>
      <c r="D55">
        <v>7</v>
      </c>
      <c r="E55">
        <v>15.015188</v>
      </c>
    </row>
    <row r="56" spans="1:5" x14ac:dyDescent="0.25">
      <c r="A56" t="s">
        <v>54</v>
      </c>
      <c r="B56" t="s">
        <v>96</v>
      </c>
      <c r="C56" t="s">
        <v>103</v>
      </c>
      <c r="D56">
        <v>7</v>
      </c>
      <c r="E56">
        <v>11.098077</v>
      </c>
    </row>
    <row r="57" spans="1:5" x14ac:dyDescent="0.25">
      <c r="A57" t="s">
        <v>55</v>
      </c>
      <c r="B57" t="s">
        <v>96</v>
      </c>
      <c r="C57" t="s">
        <v>103</v>
      </c>
      <c r="D57">
        <v>7</v>
      </c>
      <c r="E57">
        <v>9.6133980000000001</v>
      </c>
    </row>
    <row r="58" spans="1:5" x14ac:dyDescent="0.25">
      <c r="A58" t="s">
        <v>56</v>
      </c>
      <c r="B58" t="s">
        <v>96</v>
      </c>
      <c r="C58" t="s">
        <v>103</v>
      </c>
      <c r="D58">
        <v>7</v>
      </c>
      <c r="E58">
        <v>9.0130169999999996</v>
      </c>
    </row>
    <row r="59" spans="1:5" x14ac:dyDescent="0.25">
      <c r="A59" t="s">
        <v>57</v>
      </c>
      <c r="B59" t="s">
        <v>96</v>
      </c>
      <c r="C59" t="s">
        <v>103</v>
      </c>
      <c r="D59">
        <v>7</v>
      </c>
      <c r="E59">
        <v>14.085422000000001</v>
      </c>
    </row>
    <row r="60" spans="1:5" x14ac:dyDescent="0.25">
      <c r="A60" t="s">
        <v>58</v>
      </c>
      <c r="B60" t="s">
        <v>96</v>
      </c>
      <c r="C60" t="s">
        <v>103</v>
      </c>
      <c r="D60">
        <v>7</v>
      </c>
      <c r="E60">
        <v>11.893723</v>
      </c>
    </row>
    <row r="61" spans="1:5" x14ac:dyDescent="0.25">
      <c r="A61" t="s">
        <v>59</v>
      </c>
      <c r="B61" t="s">
        <v>96</v>
      </c>
      <c r="C61" t="s">
        <v>103</v>
      </c>
      <c r="D61">
        <v>7</v>
      </c>
      <c r="E61">
        <v>0.74324659999999987</v>
      </c>
    </row>
    <row r="62" spans="1:5" x14ac:dyDescent="0.25">
      <c r="A62" t="s">
        <v>60</v>
      </c>
      <c r="B62" t="s">
        <v>96</v>
      </c>
      <c r="C62" t="s">
        <v>103</v>
      </c>
      <c r="D62">
        <v>7</v>
      </c>
      <c r="E62">
        <v>2.1918799999999998</v>
      </c>
    </row>
    <row r="63" spans="1:5" x14ac:dyDescent="0.25">
      <c r="A63" t="s">
        <v>61</v>
      </c>
      <c r="B63" t="s">
        <v>96</v>
      </c>
      <c r="C63" t="s">
        <v>103</v>
      </c>
      <c r="D63">
        <v>7</v>
      </c>
      <c r="E63">
        <v>16.711650000000002</v>
      </c>
    </row>
    <row r="64" spans="1:5" x14ac:dyDescent="0.25">
      <c r="A64" t="s">
        <v>62</v>
      </c>
      <c r="B64" t="s">
        <v>96</v>
      </c>
      <c r="C64" t="s">
        <v>103</v>
      </c>
      <c r="D64">
        <v>7</v>
      </c>
      <c r="E64">
        <v>11.885285</v>
      </c>
    </row>
    <row r="65" spans="1:5" x14ac:dyDescent="0.25">
      <c r="A65" t="s">
        <v>63</v>
      </c>
      <c r="B65" t="s">
        <v>96</v>
      </c>
      <c r="C65" t="s">
        <v>103</v>
      </c>
      <c r="D65">
        <v>7</v>
      </c>
      <c r="E65">
        <v>13.24863</v>
      </c>
    </row>
    <row r="66" spans="1:5" x14ac:dyDescent="0.25">
      <c r="A66" t="s">
        <v>64</v>
      </c>
      <c r="B66" t="s">
        <v>96</v>
      </c>
      <c r="C66" t="s">
        <v>103</v>
      </c>
      <c r="D66">
        <v>7</v>
      </c>
      <c r="E66">
        <v>0.77528359999999996</v>
      </c>
    </row>
    <row r="67" spans="1:5" x14ac:dyDescent="0.25">
      <c r="A67" t="s">
        <v>65</v>
      </c>
      <c r="B67" t="s">
        <v>96</v>
      </c>
      <c r="C67" t="s">
        <v>103</v>
      </c>
      <c r="D67">
        <v>7</v>
      </c>
      <c r="E67">
        <v>12.769141000000001</v>
      </c>
    </row>
    <row r="68" spans="1:5" x14ac:dyDescent="0.25">
      <c r="A68" t="s">
        <v>66</v>
      </c>
      <c r="B68" t="s">
        <v>96</v>
      </c>
      <c r="C68" t="s">
        <v>103</v>
      </c>
      <c r="D68">
        <v>7</v>
      </c>
      <c r="E68">
        <v>9.2669870000000003</v>
      </c>
    </row>
    <row r="69" spans="1:5" x14ac:dyDescent="0.25">
      <c r="A69" t="s">
        <v>67</v>
      </c>
      <c r="B69" t="s">
        <v>96</v>
      </c>
      <c r="C69" t="s">
        <v>103</v>
      </c>
      <c r="D69">
        <v>7</v>
      </c>
      <c r="E69">
        <v>14.520153999999998</v>
      </c>
    </row>
    <row r="70" spans="1:5" x14ac:dyDescent="0.25">
      <c r="A70" t="s">
        <v>68</v>
      </c>
      <c r="B70" t="s">
        <v>96</v>
      </c>
      <c r="C70" t="s">
        <v>103</v>
      </c>
      <c r="D70">
        <v>7</v>
      </c>
      <c r="E70">
        <v>6.6137169999999994</v>
      </c>
    </row>
    <row r="71" spans="1:5" x14ac:dyDescent="0.25">
      <c r="A71" t="s">
        <v>69</v>
      </c>
      <c r="B71" t="s">
        <v>96</v>
      </c>
      <c r="C71" t="s">
        <v>103</v>
      </c>
      <c r="D71">
        <v>7</v>
      </c>
      <c r="E71">
        <v>10.589744</v>
      </c>
    </row>
    <row r="72" spans="1:5" x14ac:dyDescent="0.25">
      <c r="A72" t="s">
        <v>70</v>
      </c>
      <c r="B72" t="s">
        <v>96</v>
      </c>
      <c r="C72" t="s">
        <v>103</v>
      </c>
      <c r="D72">
        <v>7</v>
      </c>
      <c r="E72">
        <v>16.86703</v>
      </c>
    </row>
    <row r="73" spans="1:5" x14ac:dyDescent="0.25">
      <c r="A73" t="s">
        <v>71</v>
      </c>
      <c r="B73" t="s">
        <v>96</v>
      </c>
      <c r="C73" t="s">
        <v>103</v>
      </c>
      <c r="D73">
        <v>7</v>
      </c>
      <c r="E73">
        <v>19.253649999999997</v>
      </c>
    </row>
    <row r="74" spans="1:5" x14ac:dyDescent="0.25">
      <c r="A74" t="s">
        <v>72</v>
      </c>
      <c r="B74" t="s">
        <v>96</v>
      </c>
      <c r="C74" t="s">
        <v>103</v>
      </c>
      <c r="D74">
        <v>7</v>
      </c>
      <c r="E74">
        <v>11.96228</v>
      </c>
    </row>
    <row r="75" spans="1:5" x14ac:dyDescent="0.25">
      <c r="A75" t="s">
        <v>73</v>
      </c>
      <c r="B75" t="s">
        <v>96</v>
      </c>
      <c r="C75" t="s">
        <v>103</v>
      </c>
      <c r="D75">
        <v>7</v>
      </c>
      <c r="E75">
        <v>18.89012</v>
      </c>
    </row>
    <row r="76" spans="1:5" x14ac:dyDescent="0.25">
      <c r="A76" t="s">
        <v>74</v>
      </c>
      <c r="B76" t="s">
        <v>96</v>
      </c>
      <c r="C76" t="s">
        <v>103</v>
      </c>
      <c r="D76">
        <v>7</v>
      </c>
      <c r="E76">
        <v>0.91020089999999998</v>
      </c>
    </row>
    <row r="77" spans="1:5" x14ac:dyDescent="0.25">
      <c r="A77" t="s">
        <v>75</v>
      </c>
      <c r="B77" t="s">
        <v>96</v>
      </c>
      <c r="C77" t="s">
        <v>103</v>
      </c>
      <c r="D77">
        <v>7</v>
      </c>
      <c r="E77">
        <v>15.445406999999999</v>
      </c>
    </row>
    <row r="78" spans="1:5" x14ac:dyDescent="0.25">
      <c r="A78" t="s">
        <v>76</v>
      </c>
      <c r="B78" t="s">
        <v>96</v>
      </c>
      <c r="C78" t="s">
        <v>103</v>
      </c>
      <c r="D78">
        <v>7</v>
      </c>
      <c r="E78">
        <v>11.014824000000001</v>
      </c>
    </row>
    <row r="79" spans="1:5" x14ac:dyDescent="0.25">
      <c r="A79" t="s">
        <v>77</v>
      </c>
      <c r="B79" t="s">
        <v>98</v>
      </c>
      <c r="C79" t="s">
        <v>103</v>
      </c>
      <c r="D79">
        <v>8</v>
      </c>
      <c r="E79">
        <v>157.63999999999999</v>
      </c>
    </row>
    <row r="80" spans="1:5" x14ac:dyDescent="0.25">
      <c r="A80" t="s">
        <v>78</v>
      </c>
      <c r="B80" t="s">
        <v>97</v>
      </c>
      <c r="C80" t="s">
        <v>103</v>
      </c>
      <c r="D80">
        <v>6</v>
      </c>
      <c r="E80">
        <v>1.9770359999999998</v>
      </c>
    </row>
    <row r="81" spans="1:5" x14ac:dyDescent="0.25">
      <c r="A81" t="s">
        <v>79</v>
      </c>
      <c r="B81" t="s">
        <v>96</v>
      </c>
      <c r="C81" t="s">
        <v>103</v>
      </c>
      <c r="D81">
        <v>7</v>
      </c>
      <c r="E81">
        <v>2.8569930000000001</v>
      </c>
    </row>
    <row r="82" spans="1:5" x14ac:dyDescent="0.25">
      <c r="A82" t="s">
        <v>80</v>
      </c>
      <c r="B82" t="s">
        <v>96</v>
      </c>
      <c r="C82" t="s">
        <v>103</v>
      </c>
      <c r="D82">
        <v>7</v>
      </c>
      <c r="E82">
        <v>9.3362130000000008</v>
      </c>
    </row>
    <row r="83" spans="1:5" x14ac:dyDescent="0.25">
      <c r="A83" t="s">
        <v>81</v>
      </c>
      <c r="B83" t="s">
        <v>96</v>
      </c>
      <c r="C83" t="s">
        <v>103</v>
      </c>
      <c r="D83">
        <v>7</v>
      </c>
      <c r="E83">
        <v>12.260470999999999</v>
      </c>
    </row>
    <row r="84" spans="1:5" x14ac:dyDescent="0.25">
      <c r="A84" t="s">
        <v>82</v>
      </c>
      <c r="B84" t="s">
        <v>96</v>
      </c>
      <c r="C84" t="s">
        <v>103</v>
      </c>
      <c r="D84">
        <v>7</v>
      </c>
      <c r="E84">
        <v>7.4165789999999996</v>
      </c>
    </row>
    <row r="85" spans="1:5" x14ac:dyDescent="0.25">
      <c r="A85" t="s">
        <v>83</v>
      </c>
      <c r="B85" t="s">
        <v>96</v>
      </c>
      <c r="C85" t="s">
        <v>103</v>
      </c>
      <c r="D85">
        <v>7</v>
      </c>
      <c r="E85">
        <v>16.004208000000002</v>
      </c>
    </row>
    <row r="86" spans="1:5" x14ac:dyDescent="0.25">
      <c r="A86" t="s">
        <v>84</v>
      </c>
      <c r="B86" t="s">
        <v>96</v>
      </c>
      <c r="C86" t="s">
        <v>103</v>
      </c>
      <c r="D86">
        <v>7</v>
      </c>
      <c r="E86">
        <v>11.818422000000002</v>
      </c>
    </row>
    <row r="87" spans="1:5" x14ac:dyDescent="0.25">
      <c r="A87" t="s">
        <v>85</v>
      </c>
      <c r="B87" t="s">
        <v>96</v>
      </c>
      <c r="C87" t="s">
        <v>103</v>
      </c>
      <c r="D87">
        <v>7</v>
      </c>
      <c r="E87">
        <v>10.63428</v>
      </c>
    </row>
    <row r="88" spans="1:5" x14ac:dyDescent="0.25">
      <c r="A88" t="s">
        <v>86</v>
      </c>
      <c r="B88" t="s">
        <v>96</v>
      </c>
      <c r="C88" t="s">
        <v>103</v>
      </c>
      <c r="D88">
        <v>7</v>
      </c>
      <c r="E88">
        <v>14.605675</v>
      </c>
    </row>
    <row r="89" spans="1:5" x14ac:dyDescent="0.25">
      <c r="A89" t="s">
        <v>87</v>
      </c>
      <c r="B89" t="s">
        <v>96</v>
      </c>
      <c r="C89" t="s">
        <v>103</v>
      </c>
      <c r="D89">
        <v>7</v>
      </c>
      <c r="E89">
        <v>12.900078999999998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C612-9234-4CC3-AD7C-83F5133D45AD}">
  <dimension ref="A1:O44"/>
  <sheetViews>
    <sheetView topLeftCell="E20" workbookViewId="0">
      <selection activeCell="G22" sqref="G22"/>
    </sheetView>
  </sheetViews>
  <sheetFormatPr defaultRowHeight="14.4" x14ac:dyDescent="0.25"/>
  <sheetData>
    <row r="1" spans="1:15" x14ac:dyDescent="0.25">
      <c r="A1" s="2" t="s">
        <v>88</v>
      </c>
    </row>
    <row r="2" spans="1:15" x14ac:dyDescent="0.25">
      <c r="A2" s="2" t="s">
        <v>89</v>
      </c>
    </row>
    <row r="4" spans="1:15" x14ac:dyDescent="0.25">
      <c r="B4" s="1" t="s">
        <v>90</v>
      </c>
      <c r="C4" s="1" t="s">
        <v>91</v>
      </c>
      <c r="D4" s="1">
        <v>23743</v>
      </c>
      <c r="E4" s="1">
        <v>23774</v>
      </c>
      <c r="F4" s="1">
        <v>23802</v>
      </c>
      <c r="G4" s="1">
        <v>23833</v>
      </c>
      <c r="H4" s="1">
        <v>23863</v>
      </c>
      <c r="I4" s="1">
        <v>23894</v>
      </c>
      <c r="J4" s="1">
        <v>23924</v>
      </c>
      <c r="K4" s="1">
        <v>23590</v>
      </c>
      <c r="L4" s="1">
        <v>23621</v>
      </c>
      <c r="M4" s="1">
        <v>23651</v>
      </c>
      <c r="N4" s="1">
        <v>23682</v>
      </c>
      <c r="O4" s="1">
        <v>23712</v>
      </c>
    </row>
    <row r="5" spans="1:15" x14ac:dyDescent="0.25">
      <c r="A5" t="s">
        <v>52</v>
      </c>
      <c r="B5">
        <v>7</v>
      </c>
      <c r="C5">
        <v>10.296218999999999</v>
      </c>
      <c r="D5">
        <v>1.2299899999999999</v>
      </c>
      <c r="E5">
        <v>1.25193</v>
      </c>
      <c r="F5">
        <v>1.3834900000000001</v>
      </c>
      <c r="G5">
        <v>1.0293699999999999</v>
      </c>
      <c r="H5">
        <v>0.60028499999999996</v>
      </c>
      <c r="I5">
        <v>0.62890100000000004</v>
      </c>
      <c r="J5">
        <v>0.61988600000000005</v>
      </c>
      <c r="K5">
        <v>0.56162500000000004</v>
      </c>
      <c r="L5">
        <v>0.53186299999999997</v>
      </c>
      <c r="M5">
        <v>0.67533699999999997</v>
      </c>
      <c r="N5">
        <v>0.74971200000000005</v>
      </c>
      <c r="O5">
        <v>1.03383</v>
      </c>
    </row>
    <row r="6" spans="1:15" x14ac:dyDescent="0.25">
      <c r="A6" t="s">
        <v>53</v>
      </c>
      <c r="B6">
        <v>7</v>
      </c>
      <c r="C6">
        <v>15.015188</v>
      </c>
      <c r="D6">
        <v>1.8365800000000001</v>
      </c>
      <c r="E6">
        <v>1.8814299999999999</v>
      </c>
      <c r="F6">
        <v>2.0789499999999999</v>
      </c>
      <c r="G6">
        <v>1.5232399999999999</v>
      </c>
      <c r="H6">
        <v>0.84234600000000004</v>
      </c>
      <c r="I6">
        <v>0.89092899999999997</v>
      </c>
      <c r="J6">
        <v>0.87329500000000004</v>
      </c>
      <c r="K6">
        <v>0.78130599999999994</v>
      </c>
      <c r="L6">
        <v>0.73771600000000004</v>
      </c>
      <c r="M6">
        <v>0.96084599999999998</v>
      </c>
      <c r="N6">
        <v>1.08168</v>
      </c>
      <c r="O6">
        <v>1.5268699999999999</v>
      </c>
    </row>
    <row r="7" spans="1:15" x14ac:dyDescent="0.25">
      <c r="A7" t="s">
        <v>54</v>
      </c>
      <c r="B7">
        <v>7</v>
      </c>
      <c r="C7">
        <v>11.098077</v>
      </c>
      <c r="D7">
        <v>1.3321700000000001</v>
      </c>
      <c r="E7">
        <v>1.3577300000000001</v>
      </c>
      <c r="F7">
        <v>1.50038</v>
      </c>
      <c r="G7">
        <v>1.11283</v>
      </c>
      <c r="H7">
        <v>0.64210699999999998</v>
      </c>
      <c r="I7">
        <v>0.67397200000000002</v>
      </c>
      <c r="J7">
        <v>0.66358700000000004</v>
      </c>
      <c r="K7">
        <v>0.59974099999999997</v>
      </c>
      <c r="L7">
        <v>0.56763399999999997</v>
      </c>
      <c r="M7">
        <v>0.72435300000000002</v>
      </c>
      <c r="N7">
        <v>0.80636300000000005</v>
      </c>
      <c r="O7">
        <v>1.11721</v>
      </c>
    </row>
    <row r="8" spans="1:15" x14ac:dyDescent="0.25">
      <c r="A8" t="s">
        <v>55</v>
      </c>
      <c r="B8">
        <v>7</v>
      </c>
      <c r="C8">
        <v>9.6133980000000001</v>
      </c>
      <c r="D8">
        <v>1.1853199999999999</v>
      </c>
      <c r="E8">
        <v>1.2168600000000001</v>
      </c>
      <c r="F8">
        <v>1.3445800000000001</v>
      </c>
      <c r="G8">
        <v>0.98011400000000004</v>
      </c>
      <c r="H8">
        <v>0.53201500000000002</v>
      </c>
      <c r="I8">
        <v>0.56463200000000002</v>
      </c>
      <c r="J8">
        <v>0.55235199999999995</v>
      </c>
      <c r="K8">
        <v>0.49190699999999998</v>
      </c>
      <c r="L8">
        <v>0.46395700000000001</v>
      </c>
      <c r="M8">
        <v>0.60987999999999998</v>
      </c>
      <c r="N8">
        <v>0.68996999999999997</v>
      </c>
      <c r="O8">
        <v>0.98181099999999999</v>
      </c>
    </row>
    <row r="9" spans="1:15" x14ac:dyDescent="0.25">
      <c r="A9" t="s">
        <v>56</v>
      </c>
      <c r="B9">
        <v>7</v>
      </c>
      <c r="C9">
        <v>9.0130169999999996</v>
      </c>
      <c r="D9">
        <v>1.1124799999999999</v>
      </c>
      <c r="E9">
        <v>1.1424099999999999</v>
      </c>
      <c r="F9">
        <v>1.2623</v>
      </c>
      <c r="G9">
        <v>0.91951400000000005</v>
      </c>
      <c r="H9">
        <v>0.49787500000000001</v>
      </c>
      <c r="I9">
        <v>0.528644</v>
      </c>
      <c r="J9">
        <v>0.51700699999999999</v>
      </c>
      <c r="K9">
        <v>0.460142</v>
      </c>
      <c r="L9">
        <v>0.43393300000000001</v>
      </c>
      <c r="M9">
        <v>0.57112799999999997</v>
      </c>
      <c r="N9">
        <v>0.64655799999999997</v>
      </c>
      <c r="O9">
        <v>0.92102600000000001</v>
      </c>
    </row>
    <row r="10" spans="1:15" x14ac:dyDescent="0.25">
      <c r="A10" t="s">
        <v>57</v>
      </c>
      <c r="B10">
        <v>7</v>
      </c>
      <c r="C10">
        <v>14.085422000000001</v>
      </c>
      <c r="D10">
        <v>1.7515400000000001</v>
      </c>
      <c r="E10">
        <v>1.8022100000000001</v>
      </c>
      <c r="F10">
        <v>1.99129</v>
      </c>
      <c r="G10">
        <v>1.4436899999999999</v>
      </c>
      <c r="H10">
        <v>0.76806399999999997</v>
      </c>
      <c r="I10">
        <v>0.81822399999999995</v>
      </c>
      <c r="J10">
        <v>0.798678</v>
      </c>
      <c r="K10">
        <v>0.70768500000000001</v>
      </c>
      <c r="L10">
        <v>0.66666899999999996</v>
      </c>
      <c r="M10">
        <v>0.88528200000000001</v>
      </c>
      <c r="N10">
        <v>1.00691</v>
      </c>
      <c r="O10">
        <v>1.4451799999999999</v>
      </c>
    </row>
    <row r="11" spans="1:15" x14ac:dyDescent="0.25">
      <c r="A11" t="s">
        <v>58</v>
      </c>
      <c r="B11">
        <v>7</v>
      </c>
      <c r="C11">
        <v>11.893723</v>
      </c>
      <c r="D11">
        <v>1.4782299999999999</v>
      </c>
      <c r="E11">
        <v>1.52078</v>
      </c>
      <c r="F11">
        <v>1.6803399999999999</v>
      </c>
      <c r="G11">
        <v>1.21865</v>
      </c>
      <c r="H11">
        <v>0.64914799999999995</v>
      </c>
      <c r="I11">
        <v>0.69137899999999997</v>
      </c>
      <c r="J11">
        <v>0.674956</v>
      </c>
      <c r="K11">
        <v>0.59824699999999997</v>
      </c>
      <c r="L11">
        <v>0.56361700000000003</v>
      </c>
      <c r="M11">
        <v>0.74796399999999996</v>
      </c>
      <c r="N11">
        <v>0.85044200000000003</v>
      </c>
      <c r="O11">
        <v>1.21997</v>
      </c>
    </row>
    <row r="12" spans="1:15" x14ac:dyDescent="0.25">
      <c r="A12" t="s">
        <v>59</v>
      </c>
      <c r="B12">
        <v>7</v>
      </c>
      <c r="C12">
        <v>0.74324659999999987</v>
      </c>
      <c r="D12">
        <v>8.2809900000000006E-2</v>
      </c>
      <c r="E12">
        <v>8.2601499999999994E-2</v>
      </c>
      <c r="F12">
        <v>9.1309399999999999E-2</v>
      </c>
      <c r="G12">
        <v>7.1227499999999999E-2</v>
      </c>
      <c r="H12">
        <v>4.7943199999999998E-2</v>
      </c>
      <c r="I12">
        <v>4.9053300000000001E-2</v>
      </c>
      <c r="J12">
        <v>4.9028599999999999E-2</v>
      </c>
      <c r="K12">
        <v>4.5802599999999999E-2</v>
      </c>
      <c r="L12">
        <v>4.3680400000000001E-2</v>
      </c>
      <c r="M12">
        <v>5.2098899999999997E-2</v>
      </c>
      <c r="N12">
        <v>5.5742600000000003E-2</v>
      </c>
      <c r="O12">
        <v>7.1948700000000004E-2</v>
      </c>
    </row>
    <row r="13" spans="1:15" x14ac:dyDescent="0.25">
      <c r="A13" t="s">
        <v>60</v>
      </c>
      <c r="B13">
        <v>7</v>
      </c>
      <c r="C13">
        <v>2.1918799999999998</v>
      </c>
      <c r="D13">
        <v>0.275395</v>
      </c>
      <c r="E13">
        <v>0.28412799999999999</v>
      </c>
      <c r="F13">
        <v>0.31392500000000001</v>
      </c>
      <c r="G13">
        <v>0.22611600000000001</v>
      </c>
      <c r="H13">
        <v>0.117337</v>
      </c>
      <c r="I13">
        <v>0.12559500000000001</v>
      </c>
      <c r="J13">
        <v>0.122257</v>
      </c>
      <c r="K13">
        <v>0.10763399999999999</v>
      </c>
      <c r="L13">
        <v>0.101239</v>
      </c>
      <c r="M13">
        <v>0.13617599999999999</v>
      </c>
      <c r="N13">
        <v>0.155919</v>
      </c>
      <c r="O13">
        <v>0.226159</v>
      </c>
    </row>
    <row r="14" spans="1:15" x14ac:dyDescent="0.25">
      <c r="A14" t="s">
        <v>61</v>
      </c>
      <c r="B14">
        <v>7</v>
      </c>
      <c r="C14">
        <v>16.711650000000002</v>
      </c>
      <c r="D14">
        <v>2.0346099999999998</v>
      </c>
      <c r="E14">
        <v>2.08168</v>
      </c>
      <c r="F14">
        <v>2.3002699999999998</v>
      </c>
      <c r="G14">
        <v>1.69045</v>
      </c>
      <c r="H14">
        <v>0.94482699999999997</v>
      </c>
      <c r="I14">
        <v>0.99738400000000005</v>
      </c>
      <c r="J14">
        <v>0.97875000000000001</v>
      </c>
      <c r="K14">
        <v>0.87792099999999995</v>
      </c>
      <c r="L14">
        <v>0.82944799999999996</v>
      </c>
      <c r="M14">
        <v>1.0747100000000001</v>
      </c>
      <c r="N14">
        <v>1.2064600000000001</v>
      </c>
      <c r="O14">
        <v>1.6951400000000001</v>
      </c>
    </row>
    <row r="15" spans="1:15" x14ac:dyDescent="0.25">
      <c r="A15" t="s">
        <v>62</v>
      </c>
      <c r="B15">
        <v>7</v>
      </c>
      <c r="C15">
        <v>11.885285</v>
      </c>
      <c r="D15">
        <v>1.4933099999999999</v>
      </c>
      <c r="E15">
        <v>1.5406599999999999</v>
      </c>
      <c r="F15">
        <v>1.7022299999999999</v>
      </c>
      <c r="G15">
        <v>1.2260899999999999</v>
      </c>
      <c r="H15">
        <v>0.63625200000000004</v>
      </c>
      <c r="I15">
        <v>0.68103000000000002</v>
      </c>
      <c r="J15">
        <v>0.66293100000000005</v>
      </c>
      <c r="K15">
        <v>0.58363399999999999</v>
      </c>
      <c r="L15">
        <v>0.54895799999999995</v>
      </c>
      <c r="M15">
        <v>0.73840099999999997</v>
      </c>
      <c r="N15">
        <v>0.84545899999999996</v>
      </c>
      <c r="O15">
        <v>1.2263299999999999</v>
      </c>
    </row>
    <row r="16" spans="1:15" x14ac:dyDescent="0.25">
      <c r="A16" t="s">
        <v>63</v>
      </c>
      <c r="B16">
        <v>7</v>
      </c>
      <c r="C16">
        <v>13.24863</v>
      </c>
      <c r="D16">
        <v>1.63696</v>
      </c>
      <c r="E16">
        <v>1.68146</v>
      </c>
      <c r="F16">
        <v>1.85791</v>
      </c>
      <c r="G16">
        <v>1.3525</v>
      </c>
      <c r="H16">
        <v>0.73055400000000004</v>
      </c>
      <c r="I16">
        <v>0.77605100000000005</v>
      </c>
      <c r="J16">
        <v>0.75876999999999994</v>
      </c>
      <c r="K16">
        <v>0.67490700000000003</v>
      </c>
      <c r="L16">
        <v>0.636374</v>
      </c>
      <c r="M16">
        <v>0.83858600000000005</v>
      </c>
      <c r="N16">
        <v>0.94994800000000001</v>
      </c>
      <c r="O16">
        <v>1.3546100000000001</v>
      </c>
    </row>
    <row r="17" spans="1:15" x14ac:dyDescent="0.25">
      <c r="A17" t="s">
        <v>64</v>
      </c>
      <c r="B17">
        <v>7</v>
      </c>
      <c r="C17">
        <v>0.77528359999999996</v>
      </c>
      <c r="D17">
        <v>9.7409099999999998E-2</v>
      </c>
      <c r="E17">
        <v>0.100498</v>
      </c>
      <c r="F17">
        <v>0.111038</v>
      </c>
      <c r="G17">
        <v>7.9978599999999997E-2</v>
      </c>
      <c r="H17">
        <v>4.1502999999999998E-2</v>
      </c>
      <c r="I17">
        <v>4.4423999999999998E-2</v>
      </c>
      <c r="J17">
        <v>4.3243299999999998E-2</v>
      </c>
      <c r="K17">
        <v>3.8070699999999999E-2</v>
      </c>
      <c r="L17">
        <v>3.5808800000000002E-2</v>
      </c>
      <c r="M17">
        <v>4.8166300000000002E-2</v>
      </c>
      <c r="N17">
        <v>5.5149700000000003E-2</v>
      </c>
      <c r="O17">
        <v>7.9994099999999999E-2</v>
      </c>
    </row>
    <row r="18" spans="1:15" x14ac:dyDescent="0.25">
      <c r="A18" t="s">
        <v>65</v>
      </c>
      <c r="B18">
        <v>7</v>
      </c>
      <c r="C18">
        <v>12.769141000000001</v>
      </c>
      <c r="D18">
        <v>1.5099400000000001</v>
      </c>
      <c r="E18">
        <v>1.53251</v>
      </c>
      <c r="F18">
        <v>1.69364</v>
      </c>
      <c r="G18">
        <v>1.26864</v>
      </c>
      <c r="H18">
        <v>0.756386</v>
      </c>
      <c r="I18">
        <v>0.78940299999999997</v>
      </c>
      <c r="J18">
        <v>0.77984299999999995</v>
      </c>
      <c r="K18">
        <v>0.71012299999999995</v>
      </c>
      <c r="L18">
        <v>0.67327999999999999</v>
      </c>
      <c r="M18">
        <v>0.84619999999999995</v>
      </c>
      <c r="N18">
        <v>0.93397600000000003</v>
      </c>
      <c r="O18">
        <v>1.2751999999999999</v>
      </c>
    </row>
    <row r="19" spans="1:15" x14ac:dyDescent="0.25">
      <c r="A19" t="s">
        <v>66</v>
      </c>
      <c r="B19">
        <v>7</v>
      </c>
      <c r="C19">
        <v>9.2669870000000003</v>
      </c>
      <c r="D19">
        <v>0.99259600000000003</v>
      </c>
      <c r="E19">
        <v>0.97803799999999996</v>
      </c>
      <c r="F19">
        <v>1.08134</v>
      </c>
      <c r="G19">
        <v>0.867533</v>
      </c>
      <c r="H19">
        <v>0.62853999999999999</v>
      </c>
      <c r="I19">
        <v>0.63600400000000001</v>
      </c>
      <c r="J19">
        <v>0.63987300000000003</v>
      </c>
      <c r="K19">
        <v>0.60618899999999998</v>
      </c>
      <c r="L19">
        <v>0.57990299999999995</v>
      </c>
      <c r="M19">
        <v>0.67193099999999994</v>
      </c>
      <c r="N19">
        <v>0.70584899999999995</v>
      </c>
      <c r="O19">
        <v>0.87919099999999994</v>
      </c>
    </row>
    <row r="20" spans="1:15" x14ac:dyDescent="0.25">
      <c r="A20" t="s">
        <v>67</v>
      </c>
      <c r="B20">
        <v>7</v>
      </c>
      <c r="C20">
        <v>14.520153999999998</v>
      </c>
      <c r="D20">
        <v>1.65866</v>
      </c>
      <c r="E20">
        <v>1.6668499999999999</v>
      </c>
      <c r="F20">
        <v>1.84236</v>
      </c>
      <c r="G20">
        <v>1.41256</v>
      </c>
      <c r="H20">
        <v>0.90509799999999996</v>
      </c>
      <c r="I20">
        <v>0.93331900000000001</v>
      </c>
      <c r="J20">
        <v>0.92855600000000005</v>
      </c>
      <c r="K20">
        <v>0.85883399999999999</v>
      </c>
      <c r="L20">
        <v>0.81719399999999998</v>
      </c>
      <c r="M20">
        <v>0.99491300000000005</v>
      </c>
      <c r="N20">
        <v>1.07789</v>
      </c>
      <c r="O20">
        <v>1.4239200000000001</v>
      </c>
    </row>
    <row r="21" spans="1:15" x14ac:dyDescent="0.25">
      <c r="A21" t="s">
        <v>68</v>
      </c>
      <c r="B21">
        <v>7</v>
      </c>
      <c r="C21">
        <v>6.6137169999999994</v>
      </c>
      <c r="D21">
        <v>0.74653400000000003</v>
      </c>
      <c r="E21">
        <v>0.74757499999999999</v>
      </c>
      <c r="F21">
        <v>0.82633699999999999</v>
      </c>
      <c r="G21">
        <v>0.63878599999999996</v>
      </c>
      <c r="H21">
        <v>0.41916999999999999</v>
      </c>
      <c r="I21">
        <v>0.43059199999999997</v>
      </c>
      <c r="J21">
        <v>0.42936099999999999</v>
      </c>
      <c r="K21">
        <v>0.39907199999999998</v>
      </c>
      <c r="L21">
        <v>0.38014500000000001</v>
      </c>
      <c r="M21">
        <v>0.45818799999999998</v>
      </c>
      <c r="N21">
        <v>0.493398</v>
      </c>
      <c r="O21">
        <v>0.64455899999999999</v>
      </c>
    </row>
    <row r="22" spans="1:15" x14ac:dyDescent="0.25">
      <c r="A22" t="s">
        <v>69</v>
      </c>
      <c r="B22">
        <v>7</v>
      </c>
      <c r="C22">
        <v>10.589744</v>
      </c>
      <c r="D22">
        <v>1.1560900000000001</v>
      </c>
      <c r="E22">
        <v>1.1459900000000001</v>
      </c>
      <c r="F22">
        <v>1.26692</v>
      </c>
      <c r="G22">
        <v>1.0025999999999999</v>
      </c>
      <c r="H22">
        <v>0.70143500000000003</v>
      </c>
      <c r="I22">
        <v>0.71345000000000003</v>
      </c>
      <c r="J22">
        <v>0.715588</v>
      </c>
      <c r="K22">
        <v>0.67352199999999995</v>
      </c>
      <c r="L22">
        <v>0.64338799999999996</v>
      </c>
      <c r="M22">
        <v>0.75562399999999996</v>
      </c>
      <c r="N22">
        <v>0.80067699999999997</v>
      </c>
      <c r="O22">
        <v>1.0144599999999999</v>
      </c>
    </row>
    <row r="23" spans="1:15" x14ac:dyDescent="0.25">
      <c r="A23" t="s">
        <v>70</v>
      </c>
      <c r="B23">
        <v>7</v>
      </c>
      <c r="C23">
        <v>16.86703</v>
      </c>
      <c r="D23">
        <v>1.92492</v>
      </c>
      <c r="E23">
        <v>1.93387</v>
      </c>
      <c r="F23">
        <v>2.1375199999999999</v>
      </c>
      <c r="G23">
        <v>1.6399300000000001</v>
      </c>
      <c r="H23">
        <v>1.0528</v>
      </c>
      <c r="I23">
        <v>1.0852900000000001</v>
      </c>
      <c r="J23">
        <v>1.07995</v>
      </c>
      <c r="K23">
        <v>0.99925600000000003</v>
      </c>
      <c r="L23">
        <v>0.95089400000000002</v>
      </c>
      <c r="M23">
        <v>1.1567400000000001</v>
      </c>
      <c r="N23">
        <v>1.25261</v>
      </c>
      <c r="O23">
        <v>1.6532500000000001</v>
      </c>
    </row>
    <row r="24" spans="1:15" x14ac:dyDescent="0.25">
      <c r="A24" t="s">
        <v>71</v>
      </c>
      <c r="B24">
        <v>7</v>
      </c>
      <c r="C24">
        <v>19.253649999999997</v>
      </c>
      <c r="D24">
        <v>2.2209099999999999</v>
      </c>
      <c r="E24">
        <v>2.23821</v>
      </c>
      <c r="F24">
        <v>2.4737900000000002</v>
      </c>
      <c r="G24">
        <v>1.8841399999999999</v>
      </c>
      <c r="H24">
        <v>1.1835500000000001</v>
      </c>
      <c r="I24">
        <v>1.22441</v>
      </c>
      <c r="J24">
        <v>1.21584</v>
      </c>
      <c r="K24">
        <v>1.1198600000000001</v>
      </c>
      <c r="L24">
        <v>1.06456</v>
      </c>
      <c r="M24">
        <v>1.3071900000000001</v>
      </c>
      <c r="N24">
        <v>1.42343</v>
      </c>
      <c r="O24">
        <v>1.8977599999999999</v>
      </c>
    </row>
    <row r="25" spans="1:15" x14ac:dyDescent="0.25">
      <c r="A25" t="s">
        <v>72</v>
      </c>
      <c r="B25">
        <v>7</v>
      </c>
      <c r="C25">
        <v>11.96228</v>
      </c>
      <c r="D25">
        <v>1.2575099999999999</v>
      </c>
      <c r="E25">
        <v>1.23159</v>
      </c>
      <c r="F25">
        <v>1.3617999999999999</v>
      </c>
      <c r="G25">
        <v>1.1075999999999999</v>
      </c>
      <c r="H25">
        <v>0.82969300000000001</v>
      </c>
      <c r="I25">
        <v>0.83552499999999996</v>
      </c>
      <c r="J25">
        <v>0.84301000000000004</v>
      </c>
      <c r="K25">
        <v>0.80342800000000003</v>
      </c>
      <c r="L25">
        <v>0.76959900000000003</v>
      </c>
      <c r="M25">
        <v>0.88068199999999996</v>
      </c>
      <c r="N25">
        <v>0.91760299999999995</v>
      </c>
      <c r="O25">
        <v>1.1242399999999999</v>
      </c>
    </row>
    <row r="26" spans="1:15" x14ac:dyDescent="0.25">
      <c r="A26" t="s">
        <v>73</v>
      </c>
      <c r="B26">
        <v>7</v>
      </c>
      <c r="C26">
        <v>18.89012</v>
      </c>
      <c r="D26">
        <v>2.1730999999999998</v>
      </c>
      <c r="E26">
        <v>2.18831</v>
      </c>
      <c r="F26">
        <v>2.4186700000000001</v>
      </c>
      <c r="G26">
        <v>1.84554</v>
      </c>
      <c r="H26">
        <v>1.1657299999999999</v>
      </c>
      <c r="I26">
        <v>1.20489</v>
      </c>
      <c r="J26">
        <v>1.19709</v>
      </c>
      <c r="K26">
        <v>1.10389</v>
      </c>
      <c r="L26">
        <v>1.04965</v>
      </c>
      <c r="M26">
        <v>1.2858000000000001</v>
      </c>
      <c r="N26">
        <v>1.39815</v>
      </c>
      <c r="O26">
        <v>1.8593</v>
      </c>
    </row>
    <row r="27" spans="1:15" x14ac:dyDescent="0.25">
      <c r="A27" t="s">
        <v>74</v>
      </c>
      <c r="B27">
        <v>7</v>
      </c>
      <c r="C27">
        <v>0.91020089999999998</v>
      </c>
      <c r="D27">
        <v>0.114361</v>
      </c>
      <c r="E27">
        <v>0.11798699999999999</v>
      </c>
      <c r="F27">
        <v>0.130361</v>
      </c>
      <c r="G27">
        <v>9.38967E-2</v>
      </c>
      <c r="H27">
        <v>4.8725499999999998E-2</v>
      </c>
      <c r="I27">
        <v>5.2154699999999998E-2</v>
      </c>
      <c r="J27">
        <v>5.0768599999999997E-2</v>
      </c>
      <c r="K27">
        <v>4.4695899999999997E-2</v>
      </c>
      <c r="L27">
        <v>4.2040300000000003E-2</v>
      </c>
      <c r="M27">
        <v>5.6548300000000003E-2</v>
      </c>
      <c r="N27">
        <v>6.4746999999999999E-2</v>
      </c>
      <c r="O27">
        <v>9.3914899999999996E-2</v>
      </c>
    </row>
    <row r="28" spans="1:15" x14ac:dyDescent="0.25">
      <c r="A28" t="s">
        <v>75</v>
      </c>
      <c r="B28">
        <v>7</v>
      </c>
      <c r="C28">
        <v>15.445406999999999</v>
      </c>
      <c r="D28">
        <v>1.79261</v>
      </c>
      <c r="E28">
        <v>1.80979</v>
      </c>
      <c r="F28">
        <v>2.0002200000000001</v>
      </c>
      <c r="G28">
        <v>1.5171300000000001</v>
      </c>
      <c r="H28">
        <v>0.94097900000000001</v>
      </c>
      <c r="I28">
        <v>0.97551500000000002</v>
      </c>
      <c r="J28">
        <v>0.96748999999999996</v>
      </c>
      <c r="K28">
        <v>0.88869500000000001</v>
      </c>
      <c r="L28">
        <v>0.84427799999999997</v>
      </c>
      <c r="M28">
        <v>1.0424800000000001</v>
      </c>
      <c r="N28">
        <v>1.1389</v>
      </c>
      <c r="O28">
        <v>1.52732</v>
      </c>
    </row>
    <row r="29" spans="1:15" x14ac:dyDescent="0.25">
      <c r="A29" t="s">
        <v>76</v>
      </c>
      <c r="B29">
        <v>7</v>
      </c>
      <c r="C29">
        <v>11.014824000000001</v>
      </c>
      <c r="D29">
        <v>1.3120499999999999</v>
      </c>
      <c r="E29">
        <v>1.3343799999999999</v>
      </c>
      <c r="F29">
        <v>1.4746300000000001</v>
      </c>
      <c r="G29">
        <v>1.09927</v>
      </c>
      <c r="H29">
        <v>0.64509899999999998</v>
      </c>
      <c r="I29">
        <v>0.67510700000000001</v>
      </c>
      <c r="J29">
        <v>0.66586000000000001</v>
      </c>
      <c r="K29">
        <v>0.60415300000000005</v>
      </c>
      <c r="L29">
        <v>0.57233000000000001</v>
      </c>
      <c r="M29">
        <v>0.72459099999999999</v>
      </c>
      <c r="N29">
        <v>0.803064</v>
      </c>
      <c r="O29">
        <v>1.10429</v>
      </c>
    </row>
    <row r="30" spans="1:15" x14ac:dyDescent="0.25">
      <c r="A30" t="s">
        <v>79</v>
      </c>
      <c r="B30">
        <v>7</v>
      </c>
      <c r="C30">
        <v>2.8569930000000001</v>
      </c>
      <c r="D30">
        <v>0.358962</v>
      </c>
      <c r="E30">
        <v>0.37034499999999998</v>
      </c>
      <c r="F30">
        <v>0.40918399999999999</v>
      </c>
      <c r="G30">
        <v>0.29472900000000002</v>
      </c>
      <c r="H30">
        <v>0.152943</v>
      </c>
      <c r="I30">
        <v>0.16370599999999999</v>
      </c>
      <c r="J30">
        <v>0.159356</v>
      </c>
      <c r="K30">
        <v>0.140294</v>
      </c>
      <c r="L30">
        <v>0.13195899999999999</v>
      </c>
      <c r="M30">
        <v>0.17749699999999999</v>
      </c>
      <c r="N30">
        <v>0.203232</v>
      </c>
      <c r="O30">
        <v>0.29478599999999999</v>
      </c>
    </row>
    <row r="31" spans="1:15" x14ac:dyDescent="0.25">
      <c r="A31" t="s">
        <v>80</v>
      </c>
      <c r="B31">
        <v>7</v>
      </c>
      <c r="C31">
        <v>9.3362130000000008</v>
      </c>
      <c r="D31">
        <v>1.13226</v>
      </c>
      <c r="E31">
        <v>1.15723</v>
      </c>
      <c r="F31">
        <v>1.27877</v>
      </c>
      <c r="G31">
        <v>0.94212600000000002</v>
      </c>
      <c r="H31">
        <v>0.53124099999999996</v>
      </c>
      <c r="I31">
        <v>0.55989800000000001</v>
      </c>
      <c r="J31">
        <v>0.54995000000000005</v>
      </c>
      <c r="K31">
        <v>0.494342</v>
      </c>
      <c r="L31">
        <v>0.467281</v>
      </c>
      <c r="M31">
        <v>0.60287400000000002</v>
      </c>
      <c r="N31">
        <v>0.67520500000000006</v>
      </c>
      <c r="O31">
        <v>0.94503599999999999</v>
      </c>
    </row>
    <row r="32" spans="1:15" x14ac:dyDescent="0.25">
      <c r="A32" t="s">
        <v>81</v>
      </c>
      <c r="B32">
        <v>7</v>
      </c>
      <c r="C32">
        <v>12.260470999999999</v>
      </c>
      <c r="D32">
        <v>1.48248</v>
      </c>
      <c r="E32">
        <v>1.5139499999999999</v>
      </c>
      <c r="F32">
        <v>1.6729700000000001</v>
      </c>
      <c r="G32">
        <v>1.2349399999999999</v>
      </c>
      <c r="H32">
        <v>0.70104299999999997</v>
      </c>
      <c r="I32">
        <v>0.73797000000000001</v>
      </c>
      <c r="J32">
        <v>0.72536800000000001</v>
      </c>
      <c r="K32">
        <v>0.65306799999999998</v>
      </c>
      <c r="L32">
        <v>0.61755099999999996</v>
      </c>
      <c r="M32">
        <v>0.79418</v>
      </c>
      <c r="N32">
        <v>0.88789099999999999</v>
      </c>
      <c r="O32">
        <v>1.2390600000000001</v>
      </c>
    </row>
    <row r="33" spans="1:15" x14ac:dyDescent="0.25">
      <c r="A33" t="s">
        <v>82</v>
      </c>
      <c r="B33">
        <v>7</v>
      </c>
      <c r="C33">
        <v>7.4165789999999996</v>
      </c>
      <c r="D33">
        <v>0.93184299999999998</v>
      </c>
      <c r="E33">
        <v>0.96139200000000002</v>
      </c>
      <c r="F33">
        <v>1.0622199999999999</v>
      </c>
      <c r="G33">
        <v>0.76509799999999994</v>
      </c>
      <c r="H33">
        <v>0.39702900000000002</v>
      </c>
      <c r="I33">
        <v>0.42497200000000002</v>
      </c>
      <c r="J33">
        <v>0.41367700000000002</v>
      </c>
      <c r="K33">
        <v>0.36419499999999999</v>
      </c>
      <c r="L33">
        <v>0.342557</v>
      </c>
      <c r="M33">
        <v>0.46077200000000001</v>
      </c>
      <c r="N33">
        <v>0.52757799999999999</v>
      </c>
      <c r="O33">
        <v>0.76524599999999998</v>
      </c>
    </row>
    <row r="34" spans="1:15" x14ac:dyDescent="0.25">
      <c r="A34" t="s">
        <v>83</v>
      </c>
      <c r="B34">
        <v>7</v>
      </c>
      <c r="C34">
        <v>16.004208000000002</v>
      </c>
      <c r="D34">
        <v>1.8667</v>
      </c>
      <c r="E34">
        <v>1.8872599999999999</v>
      </c>
      <c r="F34">
        <v>2.0857999999999999</v>
      </c>
      <c r="G34">
        <v>1.57677</v>
      </c>
      <c r="H34">
        <v>0.96790399999999999</v>
      </c>
      <c r="I34">
        <v>1.0051600000000001</v>
      </c>
      <c r="J34">
        <v>0.99588200000000004</v>
      </c>
      <c r="K34">
        <v>0.91272299999999995</v>
      </c>
      <c r="L34">
        <v>0.86665899999999996</v>
      </c>
      <c r="M34">
        <v>1.0750299999999999</v>
      </c>
      <c r="N34">
        <v>1.1776</v>
      </c>
      <c r="O34">
        <v>1.5867199999999999</v>
      </c>
    </row>
    <row r="35" spans="1:15" x14ac:dyDescent="0.25">
      <c r="A35" t="s">
        <v>84</v>
      </c>
      <c r="B35">
        <v>7</v>
      </c>
      <c r="C35">
        <v>11.818422000000002</v>
      </c>
      <c r="D35">
        <v>1.3562799999999999</v>
      </c>
      <c r="E35">
        <v>1.3648100000000001</v>
      </c>
      <c r="F35">
        <v>1.5084900000000001</v>
      </c>
      <c r="G35">
        <v>1.1529499999999999</v>
      </c>
      <c r="H35">
        <v>0.73187500000000005</v>
      </c>
      <c r="I35">
        <v>0.75584200000000001</v>
      </c>
      <c r="J35">
        <v>0.75131199999999998</v>
      </c>
      <c r="K35">
        <v>0.69354000000000005</v>
      </c>
      <c r="L35">
        <v>0.65962100000000001</v>
      </c>
      <c r="M35">
        <v>0.80629600000000001</v>
      </c>
      <c r="N35">
        <v>0.87563599999999997</v>
      </c>
      <c r="O35">
        <v>1.16177</v>
      </c>
    </row>
    <row r="36" spans="1:15" x14ac:dyDescent="0.25">
      <c r="A36" t="s">
        <v>85</v>
      </c>
      <c r="B36">
        <v>7</v>
      </c>
      <c r="C36">
        <v>10.63428</v>
      </c>
      <c r="D36">
        <v>1.33613</v>
      </c>
      <c r="E36">
        <v>1.37849</v>
      </c>
      <c r="F36">
        <v>1.5230600000000001</v>
      </c>
      <c r="G36">
        <v>1.09704</v>
      </c>
      <c r="H36">
        <v>0.56928199999999995</v>
      </c>
      <c r="I36">
        <v>0.60934699999999997</v>
      </c>
      <c r="J36">
        <v>0.59315300000000004</v>
      </c>
      <c r="K36">
        <v>0.52220299999999997</v>
      </c>
      <c r="L36">
        <v>0.491176</v>
      </c>
      <c r="M36">
        <v>0.66068000000000005</v>
      </c>
      <c r="N36">
        <v>0.75646899999999995</v>
      </c>
      <c r="O36">
        <v>1.0972500000000001</v>
      </c>
    </row>
    <row r="37" spans="1:15" x14ac:dyDescent="0.25">
      <c r="A37" t="s">
        <v>86</v>
      </c>
      <c r="B37">
        <v>7</v>
      </c>
      <c r="C37">
        <v>14.605675</v>
      </c>
      <c r="D37">
        <v>1.7462899999999999</v>
      </c>
      <c r="E37">
        <v>1.7778499999999999</v>
      </c>
      <c r="F37">
        <v>1.96468</v>
      </c>
      <c r="G37">
        <v>1.4609799999999999</v>
      </c>
      <c r="H37">
        <v>0.850383</v>
      </c>
      <c r="I37">
        <v>0.89121399999999995</v>
      </c>
      <c r="J37">
        <v>0.87827100000000002</v>
      </c>
      <c r="K37">
        <v>0.79537999999999998</v>
      </c>
      <c r="L37">
        <v>0.75315500000000002</v>
      </c>
      <c r="M37">
        <v>0.95716199999999996</v>
      </c>
      <c r="N37">
        <v>1.0630999999999999</v>
      </c>
      <c r="O37">
        <v>1.4672099999999999</v>
      </c>
    </row>
    <row r="38" spans="1:15" x14ac:dyDescent="0.25">
      <c r="A38" t="s">
        <v>87</v>
      </c>
      <c r="B38">
        <v>7</v>
      </c>
      <c r="C38">
        <v>12.900078999999998</v>
      </c>
      <c r="D38">
        <v>1.47072</v>
      </c>
      <c r="E38">
        <v>1.4771300000000001</v>
      </c>
      <c r="F38">
        <v>1.6326799999999999</v>
      </c>
      <c r="G38">
        <v>1.2534799999999999</v>
      </c>
      <c r="H38">
        <v>0.80632999999999999</v>
      </c>
      <c r="I38">
        <v>0.83094199999999996</v>
      </c>
      <c r="J38">
        <v>0.82701199999999997</v>
      </c>
      <c r="K38">
        <v>0.76554100000000003</v>
      </c>
      <c r="L38">
        <v>0.72855899999999996</v>
      </c>
      <c r="M38">
        <v>0.885517</v>
      </c>
      <c r="N38">
        <v>0.95840800000000004</v>
      </c>
      <c r="O38">
        <v>1.26376</v>
      </c>
    </row>
    <row r="41" spans="1:15" x14ac:dyDescent="0.25">
      <c r="H41">
        <f>+AVERAGE(H5:N38)</f>
        <v>0.67205976764705888</v>
      </c>
      <c r="I41">
        <f>+_xlfn.STDEV.S(H5:N38)</f>
        <v>0.31735420816310378</v>
      </c>
      <c r="J41" s="3">
        <f>+H41+I41</f>
        <v>0.98941397581016266</v>
      </c>
      <c r="K41" s="3">
        <f>+H41-I41</f>
        <v>0.3547055594839551</v>
      </c>
    </row>
    <row r="43" spans="1:15" x14ac:dyDescent="0.25">
      <c r="F43" t="s">
        <v>92</v>
      </c>
      <c r="G43" s="4">
        <v>0.34016329411112523</v>
      </c>
      <c r="H43">
        <f>+G43/H41*100</f>
        <v>50.615036115324564</v>
      </c>
    </row>
    <row r="44" spans="1:15" x14ac:dyDescent="0.25">
      <c r="F44" t="s">
        <v>93</v>
      </c>
      <c r="G44" s="4">
        <v>0.24477735061896208</v>
      </c>
      <c r="H44">
        <f>+G44/H41*100</f>
        <v>36.421961617483724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 Export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BRAYANTZ</dc:creator>
  <cp:lastModifiedBy>BRAYANTZ</cp:lastModifiedBy>
  <dcterms:created xsi:type="dcterms:W3CDTF">2021-11-19T02:02:50Z</dcterms:created>
  <dcterms:modified xsi:type="dcterms:W3CDTF">2021-12-27T22:18:13Z</dcterms:modified>
</cp:coreProperties>
</file>