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85  - WKDY IB - 2016CD" sheetId="2" r:id="rId2"/>
    <sheet name="085  - WKDY OB - 2016CD" sheetId="3" r:id="rId3"/>
    <sheet name="085  - SAT IB - 2016CD" sheetId="4" r:id="rId4"/>
    <sheet name="085  - SAT OB - 2016CD" sheetId="5" r:id="rId5"/>
    <sheet name="085  - SUN IB - 2016CD" sheetId="6" r:id="rId6"/>
    <sheet name="085  - SUN OB - 2016CD" sheetId="7" r:id="rId7"/>
  </sheets>
  <calcPr calcId="145621"/>
</workbook>
</file>

<file path=xl/calcChain.xml><?xml version="1.0" encoding="utf-8"?>
<calcChain xmlns="http://schemas.openxmlformats.org/spreadsheetml/2006/main">
  <c r="V4" i="8" l="1"/>
  <c r="T4" i="8"/>
  <c r="R4" i="8"/>
  <c r="P4" i="8"/>
  <c r="N4" i="8"/>
  <c r="L4" i="8"/>
  <c r="J4" i="8"/>
  <c r="V3" i="8"/>
  <c r="T3" i="8"/>
  <c r="R3" i="8"/>
  <c r="P3" i="8"/>
  <c r="N3" i="8"/>
  <c r="L3" i="8"/>
  <c r="J3" i="8"/>
  <c r="BM24" i="3"/>
  <c r="BN24" i="3"/>
  <c r="BO23" i="3"/>
  <c r="BJ24" i="3"/>
  <c r="BK24" i="3"/>
  <c r="BL23" i="3"/>
  <c r="BG24" i="3"/>
  <c r="BH24" i="3"/>
  <c r="BI23" i="3"/>
  <c r="BD24" i="3"/>
  <c r="BE24" i="3"/>
  <c r="BF23" i="3"/>
  <c r="BA24" i="3"/>
  <c r="BB24" i="3"/>
  <c r="BC23" i="3"/>
  <c r="AX24" i="3"/>
  <c r="AY24" i="3"/>
  <c r="AZ23" i="3"/>
  <c r="AU24" i="3"/>
  <c r="AV24" i="3"/>
  <c r="AW23" i="3"/>
  <c r="AR24" i="3"/>
  <c r="AS24" i="3"/>
  <c r="AT23" i="3"/>
  <c r="AO24" i="3"/>
  <c r="AP24" i="3"/>
  <c r="AQ23" i="3"/>
  <c r="AL24" i="3"/>
  <c r="AM24" i="3"/>
  <c r="AN23" i="3"/>
  <c r="AI24" i="3"/>
  <c r="AJ24" i="3"/>
  <c r="AK23" i="3"/>
  <c r="AF24" i="3"/>
  <c r="AG24" i="3"/>
  <c r="AH23" i="3"/>
  <c r="AC24" i="3"/>
  <c r="AD24" i="3"/>
  <c r="AE23" i="3"/>
  <c r="Z24" i="3"/>
  <c r="AA24" i="3"/>
  <c r="AB23" i="3"/>
  <c r="W24" i="3"/>
  <c r="X24" i="3"/>
  <c r="Y23" i="3"/>
  <c r="T24" i="3"/>
  <c r="U24" i="3"/>
  <c r="V23" i="3"/>
  <c r="Q24" i="3"/>
  <c r="R24" i="3"/>
  <c r="S23" i="3"/>
  <c r="N24" i="3"/>
  <c r="O24" i="3"/>
  <c r="P23" i="3"/>
  <c r="K24" i="3"/>
  <c r="L24" i="3"/>
  <c r="M23" i="3"/>
  <c r="H24" i="3"/>
  <c r="I24" i="3"/>
  <c r="J23" i="3"/>
  <c r="E24" i="3"/>
  <c r="F24" i="3"/>
  <c r="G23" i="3"/>
  <c r="B24" i="3"/>
  <c r="C24" i="3"/>
  <c r="D23" i="3"/>
  <c r="BP9" i="3"/>
  <c r="BQ9" i="3"/>
  <c r="BR9" i="3"/>
  <c r="BP10" i="3"/>
  <c r="BQ10" i="3"/>
  <c r="BR10" i="3"/>
  <c r="BP11" i="3"/>
  <c r="BP24" i="3" s="1"/>
  <c r="BQ11" i="3"/>
  <c r="BQ24" i="3" s="1"/>
  <c r="BR11" i="3"/>
  <c r="BP12" i="3"/>
  <c r="BQ12" i="3"/>
  <c r="BR12" i="3"/>
  <c r="BP13" i="3"/>
  <c r="BQ13" i="3"/>
  <c r="BR13" i="3"/>
  <c r="BP14" i="3"/>
  <c r="BQ14" i="3"/>
  <c r="BR14" i="3"/>
  <c r="BP15" i="3"/>
  <c r="BQ15" i="3"/>
  <c r="BR15" i="3"/>
  <c r="BP16" i="3"/>
  <c r="BQ16" i="3"/>
  <c r="BR16" i="3"/>
  <c r="BR23" i="3" s="1"/>
  <c r="BP17" i="3"/>
  <c r="BQ17" i="3"/>
  <c r="BR17" i="3"/>
  <c r="BP18" i="3"/>
  <c r="BQ18" i="3"/>
  <c r="BR18" i="3"/>
  <c r="BP19" i="3"/>
  <c r="BQ19" i="3"/>
  <c r="BR19" i="3"/>
  <c r="BP20" i="3"/>
  <c r="BQ20" i="3"/>
  <c r="BR20" i="3"/>
  <c r="BP21" i="3"/>
  <c r="BQ21" i="3"/>
  <c r="BR21" i="3"/>
  <c r="BP22" i="3"/>
  <c r="BQ22" i="3"/>
  <c r="BR22" i="3"/>
  <c r="BP26" i="2"/>
  <c r="BQ26" i="2"/>
  <c r="BR25" i="2"/>
  <c r="BM26" i="2"/>
  <c r="BN26" i="2"/>
  <c r="BO25" i="2"/>
  <c r="BJ26" i="2"/>
  <c r="BK26" i="2"/>
  <c r="BL25" i="2"/>
  <c r="BG26" i="2"/>
  <c r="BH26" i="2"/>
  <c r="BI25" i="2"/>
  <c r="BD26" i="2"/>
  <c r="BE26" i="2"/>
  <c r="BF25" i="2"/>
  <c r="BA26" i="2"/>
  <c r="BB26" i="2"/>
  <c r="BC25" i="2"/>
  <c r="AX26" i="2"/>
  <c r="AY26" i="2"/>
  <c r="AZ25" i="2"/>
  <c r="AU26" i="2"/>
  <c r="AV26" i="2"/>
  <c r="AW25" i="2"/>
  <c r="AR26" i="2"/>
  <c r="AS26" i="2"/>
  <c r="AT25" i="2"/>
  <c r="AO26" i="2"/>
  <c r="AP26" i="2"/>
  <c r="AQ25" i="2"/>
  <c r="AL26" i="2"/>
  <c r="AM26" i="2"/>
  <c r="AN25" i="2"/>
  <c r="AI26" i="2"/>
  <c r="AJ26" i="2"/>
  <c r="AK25" i="2"/>
  <c r="AF26" i="2"/>
  <c r="AG26" i="2"/>
  <c r="AH25" i="2"/>
  <c r="AC26" i="2"/>
  <c r="AD26" i="2"/>
  <c r="AE25" i="2"/>
  <c r="Z26" i="2"/>
  <c r="AA26" i="2"/>
  <c r="AB25" i="2"/>
  <c r="W26" i="2"/>
  <c r="X26" i="2"/>
  <c r="Y25" i="2"/>
  <c r="T26" i="2"/>
  <c r="U26" i="2"/>
  <c r="V25" i="2"/>
  <c r="Q26" i="2"/>
  <c r="R26" i="2"/>
  <c r="S25" i="2"/>
  <c r="N26" i="2"/>
  <c r="O26" i="2"/>
  <c r="P25" i="2"/>
  <c r="K26" i="2"/>
  <c r="L26" i="2"/>
  <c r="M25" i="2"/>
  <c r="H26" i="2"/>
  <c r="I26" i="2"/>
  <c r="J25" i="2"/>
  <c r="E26" i="2"/>
  <c r="F26" i="2"/>
  <c r="G25" i="2"/>
  <c r="B26" i="2"/>
  <c r="C26" i="2"/>
  <c r="D25" i="2"/>
  <c r="BS9" i="2"/>
  <c r="BS26" i="2" s="1"/>
  <c r="BT9" i="2"/>
  <c r="BU9" i="2"/>
  <c r="BU25" i="2" s="1"/>
  <c r="BS10" i="2"/>
  <c r="BT10" i="2"/>
  <c r="BU10" i="2"/>
  <c r="BS11" i="2"/>
  <c r="BT11" i="2"/>
  <c r="BU11" i="2"/>
  <c r="BS12" i="2"/>
  <c r="BT12" i="2"/>
  <c r="BU12" i="2"/>
  <c r="BS13" i="2"/>
  <c r="BT13" i="2"/>
  <c r="BT26" i="2" s="1"/>
  <c r="BU13" i="2"/>
  <c r="BS14" i="2"/>
  <c r="BT14" i="2"/>
  <c r="BU14" i="2"/>
  <c r="BS15" i="2"/>
  <c r="BT15" i="2"/>
  <c r="BU15" i="2"/>
  <c r="BS16" i="2"/>
  <c r="BT16" i="2"/>
  <c r="BU16" i="2"/>
  <c r="BS17" i="2"/>
  <c r="BT17" i="2"/>
  <c r="BU17" i="2"/>
  <c r="BS18" i="2"/>
  <c r="BT18" i="2"/>
  <c r="BU18" i="2"/>
  <c r="BS19" i="2"/>
  <c r="BT19" i="2"/>
  <c r="BU19" i="2"/>
  <c r="BS20" i="2"/>
  <c r="BT20" i="2"/>
  <c r="BU20" i="2"/>
  <c r="BS21" i="2"/>
  <c r="BT21" i="2"/>
  <c r="BU21" i="2"/>
  <c r="BS22" i="2"/>
  <c r="BT22" i="2"/>
  <c r="BU22" i="2"/>
  <c r="BS23" i="2"/>
  <c r="BT23" i="2"/>
  <c r="BU23" i="2"/>
  <c r="BS24" i="2"/>
  <c r="BT24" i="2"/>
  <c r="BU24" i="2"/>
</calcChain>
</file>

<file path=xl/sharedStrings.xml><?xml version="1.0" encoding="utf-8"?>
<sst xmlns="http://schemas.openxmlformats.org/spreadsheetml/2006/main" count="266" uniqueCount="106">
  <si>
    <t>Massachusetts Bay Transportation Authority</t>
  </si>
  <si>
    <t>Route 85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</si>
  <si>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</si>
  <si>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</si>
  <si>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</si>
  <si>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</si>
  <si>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</si>
  <si>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</si>
  <si>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</si>
  <si>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</si>
  <si>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</si>
  <si>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1 - 2519 - AVON ST @ CENTRAL ST</t>
  </si>
  <si>
    <t>2 - 2520 - AVON ST @ SCHOOL ST</t>
  </si>
  <si>
    <t>3 - 2507 - SUMMER ST @ SCHOOL ST</t>
  </si>
  <si>
    <t>4 - 2508 - SUMMER ST @ VINAL AVE</t>
  </si>
  <si>
    <t>5 - 2574 - 51 BOW ST</t>
  </si>
  <si>
    <t>6 - 2510 - SOMERVILLE AVE @ UNION SQUARE</t>
  </si>
  <si>
    <t>7 - 2511 - WEBSTER AVE @ WASHINGTON ST</t>
  </si>
  <si>
    <t>8 - 2512 - 25 WEBSTER AVE @ NEWTON ST</t>
  </si>
  <si>
    <t>9 - 2513 - WEBSTER AVE @ NORFOLK ST</t>
  </si>
  <si>
    <t>10 - 2514 - WEBSTER AVE @ CAMBRIDGE ST</t>
  </si>
  <si>
    <t>11 - 2515 - WINDSOR ST @ LINCOLN ST</t>
  </si>
  <si>
    <t>12 - 2516 - WINDSOR ST @ HAMPSHIRE ST</t>
  </si>
  <si>
    <t>13 - 2517 - HAMPSHIRE ST @ CLARK ST</t>
  </si>
  <si>
    <t>14 - 2518 - HAMPSHIRE ST @ PORTLAND ST</t>
  </si>
  <si>
    <t>15 - 2228 - BROADWAY @ GALILEO WAY</t>
  </si>
  <si>
    <t>16 - 2231 - MAIN ST @ KENDALL STATION - R</t>
  </si>
  <si>
    <t>Maximum</t>
  </si>
  <si>
    <t>Weekday (Mon-Thu)- Outbound</t>
  </si>
  <si>
    <t>1 - 2231 - MAIN ST @ KENDALL STATION - R</t>
  </si>
  <si>
    <t>2 - 2521 - HAMPSHIRE ST @ CARDINAL MEDEI</t>
  </si>
  <si>
    <t>3 - 2522 - HAMPSHIRE ST @ WEBSTER AVE</t>
  </si>
  <si>
    <t>4 - 2523 - HAMPSHIRE ST @ WINDSOR ST</t>
  </si>
  <si>
    <t>5 - 2524 - HAMPSHIRE ST @ COLUMBIA ST</t>
  </si>
  <si>
    <t>6 - 2525 - COLUMBIA ST @ CAMBRIDGE ST</t>
  </si>
  <si>
    <t>7 - 2527 - WEBSTER AVE @ COLUMBIA ST</t>
  </si>
  <si>
    <t>8 - 2528 - WEBSTER AVE @ PROSPECT ST</t>
  </si>
  <si>
    <t>9 - 2612 - SOMERVILLE AVE @ STONE AVE</t>
  </si>
  <si>
    <t>10 - 26131 - BOW ST @ WARREN AVE</t>
  </si>
  <si>
    <t>11 - 2614 - SUMMER ST @ WESLEY PARK</t>
  </si>
  <si>
    <t>12 - 2533 - SUMMER ST @ SCHOOL ST</t>
  </si>
  <si>
    <t>13 - 2532 - 117 SUMMER ST</t>
  </si>
  <si>
    <t>15 - 2519 - AVON ST @ CENTRAL ST</t>
  </si>
  <si>
    <t>(No Service)</t>
  </si>
  <si>
    <t>Direction</t>
  </si>
  <si>
    <t>05:45 (85.0)(B014) [58] {FA16}</t>
  </si>
  <si>
    <t>06:15 (85.0)(B014) [58] {FA16}</t>
  </si>
  <si>
    <t>06:45 (85.0)(B008) [38] {FA16}</t>
  </si>
  <si>
    <t>07:20 (85.0)(B015) [23] {FA16}</t>
  </si>
  <si>
    <t>07:55 (85.0)(B015) [23] {FA16}</t>
  </si>
  <si>
    <t>08:20 (85.0)(B014) [58] {FA16}</t>
  </si>
  <si>
    <t>08:45 (85.0)(B016) [ 3] {FA16}</t>
  </si>
  <si>
    <t>09:25 (85.0)(B185) [14] {FA16}</t>
  </si>
  <si>
    <t>10:00 (85.0)(B185) [14] {FA16}</t>
  </si>
  <si>
    <t>10:40 (85.0)(B127) [ 5] {FA16}</t>
  </si>
  <si>
    <t>11:20 (85.0)(B127) [ 6] {FA16}</t>
  </si>
  <si>
    <t>12:00 (85.0)(B127) [ 6] {FA16}</t>
  </si>
  <si>
    <t>12:40 (85.0)(B127) [ 6] {FA16}</t>
  </si>
  <si>
    <t>13:20 (85.0)(B178) [ 1] {FA16}</t>
  </si>
  <si>
    <t>14:00 (85.0)(B178) [ 1] {FA16}</t>
  </si>
  <si>
    <t>14:40 (85.0)(B072) [61] {FA16}</t>
  </si>
  <si>
    <t>15:20 (85.0)(B072) [59] {FA16}</t>
  </si>
  <si>
    <t>16:00 (85.0)(B126) [44] {FA16}</t>
  </si>
  <si>
    <t>16:40 (85.0)(B126) [43] {FA16}</t>
  </si>
  <si>
    <t>17:25 (85.0)(B126) [46] {FA16}</t>
  </si>
  <si>
    <t>18:05 (85.0)(B126) [46] {FA16}</t>
  </si>
  <si>
    <t>18:45 (85.0)(B126) [46] {FA16}</t>
  </si>
  <si>
    <t>19:25 (85.0)(B126) [46] {FA16}</t>
  </si>
  <si>
    <t>06:00 (85.0)(B014) [58] {FA16}</t>
  </si>
  <si>
    <t>06:30 (85.0)(B008) [38] {FA16}</t>
  </si>
  <si>
    <t>07:00 (85.0)(B015) [23] {FA16}</t>
  </si>
  <si>
    <t>07:40 (85.0)(B015) [23] {FA16}</t>
  </si>
  <si>
    <t>08:20 (85.0)(B016) [ 3] {FA16}</t>
  </si>
  <si>
    <t>09:05 (85.0)(B185) [12] {FA16}</t>
  </si>
  <si>
    <t>09:45 (85.0)(B185) [14] {FA16}</t>
  </si>
  <si>
    <t>10:20 (85.0)(B127) [ 5] {FA16}</t>
  </si>
  <si>
    <t>11:00 (85.0)(B127) [ 6] {FA16}</t>
  </si>
  <si>
    <t>11:40 (85.0)(B127) [ 6] {FA16}</t>
  </si>
  <si>
    <t>12:20 (85.0)(B127) [ 6] {FA16}</t>
  </si>
  <si>
    <t>13:00 (85.0)(B178) [ 1] {FA16}</t>
  </si>
  <si>
    <t>13:40 (85.0)(B178) [ 1] {FA16}</t>
  </si>
  <si>
    <t>14:20 (85.0)(B072) [62] {FA16}</t>
  </si>
  <si>
    <t>15:00 (85.0)(B072) [62] {FA16}</t>
  </si>
  <si>
    <t>15:40 (85.0)(B126) [43] {FA16}</t>
  </si>
  <si>
    <t>16:20 (85.0)(B126) [43] {FA16}</t>
  </si>
  <si>
    <t>17:00 (85.0)(B126) [44] {FA16}</t>
  </si>
  <si>
    <t>17:45 (85.0)(B126) [46] {FA16}</t>
  </si>
  <si>
    <t>18:25 (85.0)(B126) [46] {FA16}</t>
  </si>
  <si>
    <t>19:05 (85.0)(B126) [46] {FA16}</t>
  </si>
  <si>
    <t>19:45 (85.0)(B126) [47]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</si>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</sst>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4"/>
  <sheetViews>
    <sheetView tabSelected="1" workbookViewId="0"/>
  </sheetViews>
  <sheetFormatPr defaultRowHeight="15" x14ac:dyDescent="0.25"/>
  <sheetData>
    <row r="1" spans="1:22" ht="45" x14ac:dyDescent="0.25">
      <c r="A1" s="9" t="s">
        <v>90</v>
      </c>
      <c r="B1" s="9" t="s">
        <v>91</v>
      </c>
      <c r="C1" s="9" t="s">
        <v>44</v>
      </c>
      <c r="D1" s="10" t="s">
        <v>92</v>
      </c>
      <c r="E1" s="10" t="s">
        <v>93</v>
      </c>
      <c r="F1" s="9"/>
      <c r="G1" s="9" t="s">
        <v>94</v>
      </c>
      <c r="H1" s="9"/>
      <c r="I1" s="9" t="s">
        <v>95</v>
      </c>
      <c r="J1" s="11" t="s">
        <v>96</v>
      </c>
      <c r="K1" s="9" t="s">
        <v>97</v>
      </c>
      <c r="L1" s="11" t="s">
        <v>96</v>
      </c>
      <c r="M1" s="9" t="s">
        <v>98</v>
      </c>
      <c r="N1" s="11" t="s">
        <v>96</v>
      </c>
      <c r="O1" s="9" t="s">
        <v>99</v>
      </c>
      <c r="P1" s="11" t="s">
        <v>96</v>
      </c>
      <c r="Q1" s="9" t="s">
        <v>100</v>
      </c>
      <c r="R1" s="11" t="s">
        <v>96</v>
      </c>
      <c r="S1" s="9" t="s">
        <v>101</v>
      </c>
      <c r="T1" s="11" t="s">
        <v>96</v>
      </c>
      <c r="U1" s="9" t="s">
        <v>102</v>
      </c>
      <c r="V1" s="11" t="s">
        <v>96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103</v>
      </c>
      <c r="C3" t="s">
        <v>104</v>
      </c>
      <c r="D3" s="12">
        <v>348.10000610351562</v>
      </c>
      <c r="E3" s="12">
        <v>346.89999389648437</v>
      </c>
      <c r="G3">
        <v>23</v>
      </c>
      <c r="I3">
        <v>23</v>
      </c>
      <c r="J3" s="13">
        <f>I3/$G3</f>
        <v>1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103</v>
      </c>
      <c r="C4" t="s">
        <v>105</v>
      </c>
      <c r="D4" s="12">
        <v>262.29998779296875</v>
      </c>
      <c r="E4" s="12">
        <v>263.5</v>
      </c>
      <c r="G4">
        <v>22</v>
      </c>
      <c r="I4">
        <v>22</v>
      </c>
      <c r="J4" s="13">
        <f t="shared" ref="J4:L4" si="0">I4/$G4</f>
        <v>1</v>
      </c>
      <c r="K4">
        <v>0</v>
      </c>
      <c r="L4" s="13">
        <f t="shared" si="0"/>
        <v>0</v>
      </c>
      <c r="M4">
        <v>0</v>
      </c>
      <c r="N4" s="13">
        <f t="shared" ref="N4" si="1">M4/$G4</f>
        <v>0</v>
      </c>
      <c r="O4">
        <v>0</v>
      </c>
      <c r="P4" s="13">
        <f t="shared" ref="P4" si="2">O4/$G4</f>
        <v>0</v>
      </c>
      <c r="Q4">
        <v>0</v>
      </c>
      <c r="R4" s="13">
        <f t="shared" ref="R4" si="3">Q4/$G4</f>
        <v>0</v>
      </c>
      <c r="S4">
        <v>0</v>
      </c>
      <c r="T4" s="13">
        <f t="shared" ref="T4" si="4">S4/$G4</f>
        <v>0</v>
      </c>
      <c r="U4">
        <v>0</v>
      </c>
      <c r="V4" s="13">
        <f t="shared" ref="V4" si="5">U4/$G4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2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74" width="7.7109375" style="3" customWidth="1"/>
  </cols>
  <sheetData>
    <row r="1" spans="1:7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6"/>
    </row>
    <row r="7" spans="1:74" ht="30" customHeight="1" x14ac:dyDescent="0.25">
      <c r="A7" s="4"/>
      <c r="B7" s="14" t="s">
        <v>45</v>
      </c>
      <c r="C7" s="15"/>
      <c r="D7" s="16"/>
      <c r="E7" s="14" t="s">
        <v>46</v>
      </c>
      <c r="F7" s="15"/>
      <c r="G7" s="16"/>
      <c r="H7" s="14" t="s">
        <v>47</v>
      </c>
      <c r="I7" s="15"/>
      <c r="J7" s="16"/>
      <c r="K7" s="14" t="s">
        <v>48</v>
      </c>
      <c r="L7" s="15"/>
      <c r="M7" s="16"/>
      <c r="N7" s="14" t="s">
        <v>49</v>
      </c>
      <c r="O7" s="15"/>
      <c r="P7" s="16"/>
      <c r="Q7" s="14" t="s">
        <v>50</v>
      </c>
      <c r="R7" s="15"/>
      <c r="S7" s="16"/>
      <c r="T7" s="14" t="s">
        <v>51</v>
      </c>
      <c r="U7" s="15"/>
      <c r="V7" s="16"/>
      <c r="W7" s="14" t="s">
        <v>52</v>
      </c>
      <c r="X7" s="15"/>
      <c r="Y7" s="16"/>
      <c r="Z7" s="14" t="s">
        <v>53</v>
      </c>
      <c r="AA7" s="15"/>
      <c r="AB7" s="16"/>
      <c r="AC7" s="14" t="s">
        <v>54</v>
      </c>
      <c r="AD7" s="15"/>
      <c r="AE7" s="16"/>
      <c r="AF7" s="14" t="s">
        <v>55</v>
      </c>
      <c r="AG7" s="15"/>
      <c r="AH7" s="16"/>
      <c r="AI7" s="14" t="s">
        <v>56</v>
      </c>
      <c r="AJ7" s="15"/>
      <c r="AK7" s="16"/>
      <c r="AL7" s="14" t="s">
        <v>57</v>
      </c>
      <c r="AM7" s="15"/>
      <c r="AN7" s="16"/>
      <c r="AO7" s="14" t="s">
        <v>58</v>
      </c>
      <c r="AP7" s="15"/>
      <c r="AQ7" s="16"/>
      <c r="AR7" s="14" t="s">
        <v>59</v>
      </c>
      <c r="AS7" s="15"/>
      <c r="AT7" s="16"/>
      <c r="AU7" s="14" t="s">
        <v>60</v>
      </c>
      <c r="AV7" s="15"/>
      <c r="AW7" s="16"/>
      <c r="AX7" s="14" t="s">
        <v>61</v>
      </c>
      <c r="AY7" s="15"/>
      <c r="AZ7" s="16"/>
      <c r="BA7" s="14" t="s">
        <v>62</v>
      </c>
      <c r="BB7" s="15"/>
      <c r="BC7" s="16"/>
      <c r="BD7" s="14" t="s">
        <v>63</v>
      </c>
      <c r="BE7" s="15"/>
      <c r="BF7" s="16"/>
      <c r="BG7" s="14" t="s">
        <v>64</v>
      </c>
      <c r="BH7" s="15"/>
      <c r="BI7" s="16"/>
      <c r="BJ7" s="14" t="s">
        <v>65</v>
      </c>
      <c r="BK7" s="15"/>
      <c r="BL7" s="16"/>
      <c r="BM7" s="14" t="s">
        <v>66</v>
      </c>
      <c r="BN7" s="15"/>
      <c r="BO7" s="16"/>
      <c r="BP7" s="14" t="s">
        <v>67</v>
      </c>
      <c r="BQ7" s="15"/>
      <c r="BR7" s="16"/>
      <c r="BS7" s="14" t="s">
        <v>6</v>
      </c>
      <c r="BT7" s="15"/>
      <c r="BU7" s="16"/>
    </row>
    <row r="8" spans="1:7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</row>
    <row r="9" spans="1:74" x14ac:dyDescent="0.25">
      <c r="A9" s="7" t="s">
        <v>11</v>
      </c>
      <c r="B9" s="8">
        <v>5.0999999999999996</v>
      </c>
      <c r="C9" s="8">
        <v>0</v>
      </c>
      <c r="D9" s="8">
        <v>5.0999999999999996</v>
      </c>
      <c r="E9" s="8">
        <v>7.6</v>
      </c>
      <c r="F9" s="8">
        <v>0</v>
      </c>
      <c r="G9" s="8">
        <v>7.6</v>
      </c>
      <c r="H9" s="8">
        <v>6.5</v>
      </c>
      <c r="I9" s="8">
        <v>0</v>
      </c>
      <c r="J9" s="8">
        <v>6.5</v>
      </c>
      <c r="K9" s="8">
        <v>18.7</v>
      </c>
      <c r="L9" s="8">
        <v>0</v>
      </c>
      <c r="M9" s="8">
        <v>18.7</v>
      </c>
      <c r="N9" s="8">
        <v>23.7</v>
      </c>
      <c r="O9" s="8">
        <v>0</v>
      </c>
      <c r="P9" s="8">
        <v>23.7</v>
      </c>
      <c r="Q9" s="8">
        <v>20.8</v>
      </c>
      <c r="R9" s="8">
        <v>0</v>
      </c>
      <c r="S9" s="8">
        <v>20.8</v>
      </c>
      <c r="T9" s="8">
        <v>10.7</v>
      </c>
      <c r="U9" s="8">
        <v>0</v>
      </c>
      <c r="V9" s="8">
        <v>10.7</v>
      </c>
      <c r="W9" s="8">
        <v>12.9</v>
      </c>
      <c r="X9" s="8">
        <v>0</v>
      </c>
      <c r="Y9" s="8">
        <v>12.9</v>
      </c>
      <c r="Z9" s="8">
        <v>8.8000000000000007</v>
      </c>
      <c r="AA9" s="8">
        <v>0</v>
      </c>
      <c r="AB9" s="8">
        <v>8.8000000000000007</v>
      </c>
      <c r="AC9" s="8">
        <v>3.8</v>
      </c>
      <c r="AD9" s="8">
        <v>0</v>
      </c>
      <c r="AE9" s="8">
        <v>3.8</v>
      </c>
      <c r="AF9" s="8">
        <v>4.7</v>
      </c>
      <c r="AG9" s="8">
        <v>0</v>
      </c>
      <c r="AH9" s="8">
        <v>4.7</v>
      </c>
      <c r="AI9" s="8">
        <v>2.5</v>
      </c>
      <c r="AJ9" s="8">
        <v>0</v>
      </c>
      <c r="AK9" s="8">
        <v>2.5</v>
      </c>
      <c r="AL9" s="8">
        <v>2.7</v>
      </c>
      <c r="AM9" s="8">
        <v>0</v>
      </c>
      <c r="AN9" s="8">
        <v>2.7</v>
      </c>
      <c r="AO9" s="8">
        <v>2</v>
      </c>
      <c r="AP9" s="8">
        <v>0</v>
      </c>
      <c r="AQ9" s="8">
        <v>2</v>
      </c>
      <c r="AR9" s="8">
        <v>2</v>
      </c>
      <c r="AS9" s="8">
        <v>0</v>
      </c>
      <c r="AT9" s="8">
        <v>2</v>
      </c>
      <c r="AU9" s="8">
        <v>1.4</v>
      </c>
      <c r="AV9" s="8">
        <v>0</v>
      </c>
      <c r="AW9" s="8">
        <v>1.4</v>
      </c>
      <c r="AX9" s="8">
        <v>3.7</v>
      </c>
      <c r="AY9" s="8">
        <v>0</v>
      </c>
      <c r="AZ9" s="8">
        <v>3.9</v>
      </c>
      <c r="BA9" s="8">
        <v>1.2</v>
      </c>
      <c r="BB9" s="8">
        <v>0</v>
      </c>
      <c r="BC9" s="8">
        <v>1.2</v>
      </c>
      <c r="BD9" s="8">
        <v>1</v>
      </c>
      <c r="BE9" s="8">
        <v>0</v>
      </c>
      <c r="BF9" s="8">
        <v>1</v>
      </c>
      <c r="BG9" s="8">
        <v>1</v>
      </c>
      <c r="BH9" s="8">
        <v>0</v>
      </c>
      <c r="BI9" s="8">
        <v>1.2</v>
      </c>
      <c r="BJ9" s="8">
        <v>0.7</v>
      </c>
      <c r="BK9" s="8">
        <v>0</v>
      </c>
      <c r="BL9" s="8">
        <v>0.7</v>
      </c>
      <c r="BM9" s="8">
        <v>0.8</v>
      </c>
      <c r="BN9" s="8">
        <v>0</v>
      </c>
      <c r="BO9" s="8">
        <v>0.8</v>
      </c>
      <c r="BP9" s="8">
        <v>0.9</v>
      </c>
      <c r="BQ9" s="8">
        <v>0</v>
      </c>
      <c r="BR9" s="8">
        <v>0.9</v>
      </c>
      <c r="BS9" s="8">
        <f t="shared" ref="BS9:BU24" si="0">SUMIF($B$8:$BR$8,BS$8,$B9:$BR9)</f>
        <v>143.19999999999999</v>
      </c>
      <c r="BT9" s="8">
        <f t="shared" si="0"/>
        <v>0</v>
      </c>
      <c r="BU9" s="8">
        <f t="shared" si="0"/>
        <v>143.6</v>
      </c>
    </row>
    <row r="10" spans="1:74" x14ac:dyDescent="0.25">
      <c r="A10" s="7" t="s">
        <v>12</v>
      </c>
      <c r="B10" s="8">
        <v>0.1</v>
      </c>
      <c r="C10" s="8">
        <v>0</v>
      </c>
      <c r="D10" s="8">
        <v>5.2</v>
      </c>
      <c r="E10" s="8">
        <v>2.1</v>
      </c>
      <c r="F10" s="8">
        <v>0</v>
      </c>
      <c r="G10" s="8">
        <v>9.6999999999999993</v>
      </c>
      <c r="H10" s="8">
        <v>1.6</v>
      </c>
      <c r="I10" s="8">
        <v>0</v>
      </c>
      <c r="J10" s="8">
        <v>8.1</v>
      </c>
      <c r="K10" s="8">
        <v>4.7</v>
      </c>
      <c r="L10" s="8">
        <v>0.2</v>
      </c>
      <c r="M10" s="8">
        <v>23.3</v>
      </c>
      <c r="N10" s="8">
        <v>4.7</v>
      </c>
      <c r="O10" s="8">
        <v>0.1</v>
      </c>
      <c r="P10" s="8">
        <v>28.2</v>
      </c>
      <c r="Q10" s="8">
        <v>7.4</v>
      </c>
      <c r="R10" s="8">
        <v>0.1</v>
      </c>
      <c r="S10" s="8">
        <v>28.1</v>
      </c>
      <c r="T10" s="8">
        <v>2</v>
      </c>
      <c r="U10" s="8">
        <v>0</v>
      </c>
      <c r="V10" s="8">
        <v>12.7</v>
      </c>
      <c r="W10" s="8">
        <v>1.9</v>
      </c>
      <c r="X10" s="8">
        <v>0</v>
      </c>
      <c r="Y10" s="8">
        <v>15.8</v>
      </c>
      <c r="Z10" s="8">
        <v>2</v>
      </c>
      <c r="AA10" s="8">
        <v>0</v>
      </c>
      <c r="AB10" s="8">
        <v>10.8</v>
      </c>
      <c r="AC10" s="8">
        <v>0.4</v>
      </c>
      <c r="AD10" s="8">
        <v>0.2</v>
      </c>
      <c r="AE10" s="8">
        <v>4</v>
      </c>
      <c r="AF10" s="8">
        <v>0.2</v>
      </c>
      <c r="AG10" s="8">
        <v>0</v>
      </c>
      <c r="AH10" s="8">
        <v>4.8</v>
      </c>
      <c r="AI10" s="8">
        <v>0.3</v>
      </c>
      <c r="AJ10" s="8">
        <v>0</v>
      </c>
      <c r="AK10" s="8">
        <v>2.8</v>
      </c>
      <c r="AL10" s="8">
        <v>0.5</v>
      </c>
      <c r="AM10" s="8">
        <v>0</v>
      </c>
      <c r="AN10" s="8">
        <v>3.2</v>
      </c>
      <c r="AO10" s="8">
        <v>0</v>
      </c>
      <c r="AP10" s="8">
        <v>0</v>
      </c>
      <c r="AQ10" s="8">
        <v>2</v>
      </c>
      <c r="AR10" s="8">
        <v>0</v>
      </c>
      <c r="AS10" s="8">
        <v>0</v>
      </c>
      <c r="AT10" s="8">
        <v>2</v>
      </c>
      <c r="AU10" s="8">
        <v>0.4</v>
      </c>
      <c r="AV10" s="8">
        <v>0</v>
      </c>
      <c r="AW10" s="8">
        <v>1.8</v>
      </c>
      <c r="AX10" s="8">
        <v>0.2</v>
      </c>
      <c r="AY10" s="8">
        <v>0</v>
      </c>
      <c r="AZ10" s="8">
        <v>4.0999999999999996</v>
      </c>
      <c r="BA10" s="8">
        <v>0.1</v>
      </c>
      <c r="BB10" s="8">
        <v>0</v>
      </c>
      <c r="BC10" s="8">
        <v>1.3</v>
      </c>
      <c r="BD10" s="8">
        <v>0.1</v>
      </c>
      <c r="BE10" s="8">
        <v>0</v>
      </c>
      <c r="BF10" s="8">
        <v>1.1000000000000001</v>
      </c>
      <c r="BG10" s="8">
        <v>0.3</v>
      </c>
      <c r="BH10" s="8">
        <v>0</v>
      </c>
      <c r="BI10" s="8">
        <v>1.4</v>
      </c>
      <c r="BJ10" s="8">
        <v>0.4</v>
      </c>
      <c r="BK10" s="8">
        <v>0</v>
      </c>
      <c r="BL10" s="8">
        <v>1.1000000000000001</v>
      </c>
      <c r="BM10" s="8">
        <v>0.1</v>
      </c>
      <c r="BN10" s="8">
        <v>0</v>
      </c>
      <c r="BO10" s="8">
        <v>0.8</v>
      </c>
      <c r="BP10" s="8">
        <v>0</v>
      </c>
      <c r="BQ10" s="8">
        <v>0</v>
      </c>
      <c r="BR10" s="8">
        <v>0.9</v>
      </c>
      <c r="BS10" s="8">
        <f t="shared" si="0"/>
        <v>29.5</v>
      </c>
      <c r="BT10" s="8">
        <f t="shared" si="0"/>
        <v>0.60000000000000009</v>
      </c>
      <c r="BU10" s="8">
        <f t="shared" si="0"/>
        <v>173.20000000000005</v>
      </c>
    </row>
    <row r="11" spans="1:74" x14ac:dyDescent="0.25">
      <c r="A11" s="7" t="s">
        <v>13</v>
      </c>
      <c r="B11" s="8">
        <v>1.2</v>
      </c>
      <c r="C11" s="8">
        <v>0</v>
      </c>
      <c r="D11" s="8">
        <v>6.5</v>
      </c>
      <c r="E11" s="8">
        <v>1.8</v>
      </c>
      <c r="F11" s="8">
        <v>0</v>
      </c>
      <c r="G11" s="8">
        <v>11.5</v>
      </c>
      <c r="H11" s="8">
        <v>2.4</v>
      </c>
      <c r="I11" s="8">
        <v>0</v>
      </c>
      <c r="J11" s="8">
        <v>10.4</v>
      </c>
      <c r="K11" s="8">
        <v>5.8</v>
      </c>
      <c r="L11" s="8">
        <v>0.1</v>
      </c>
      <c r="M11" s="8">
        <v>29</v>
      </c>
      <c r="N11" s="8">
        <v>6.6</v>
      </c>
      <c r="O11" s="8">
        <v>0</v>
      </c>
      <c r="P11" s="8">
        <v>34.700000000000003</v>
      </c>
      <c r="Q11" s="8">
        <v>5</v>
      </c>
      <c r="R11" s="8">
        <v>0.1</v>
      </c>
      <c r="S11" s="8">
        <v>33</v>
      </c>
      <c r="T11" s="8">
        <v>3.7</v>
      </c>
      <c r="U11" s="8">
        <v>0</v>
      </c>
      <c r="V11" s="8">
        <v>16.3</v>
      </c>
      <c r="W11" s="8">
        <v>3.2</v>
      </c>
      <c r="X11" s="8">
        <v>0.1</v>
      </c>
      <c r="Y11" s="8">
        <v>19</v>
      </c>
      <c r="Z11" s="8">
        <v>1.9</v>
      </c>
      <c r="AA11" s="8">
        <v>0</v>
      </c>
      <c r="AB11" s="8">
        <v>12.6</v>
      </c>
      <c r="AC11" s="8">
        <v>1.2</v>
      </c>
      <c r="AD11" s="8">
        <v>0</v>
      </c>
      <c r="AE11" s="8">
        <v>5.2</v>
      </c>
      <c r="AF11" s="8">
        <v>1.5</v>
      </c>
      <c r="AG11" s="8">
        <v>0</v>
      </c>
      <c r="AH11" s="8">
        <v>6.3</v>
      </c>
      <c r="AI11" s="8">
        <v>1.3</v>
      </c>
      <c r="AJ11" s="8">
        <v>0</v>
      </c>
      <c r="AK11" s="8">
        <v>4.2</v>
      </c>
      <c r="AL11" s="8">
        <v>0.3</v>
      </c>
      <c r="AM11" s="8">
        <v>0</v>
      </c>
      <c r="AN11" s="8">
        <v>3.5</v>
      </c>
      <c r="AO11" s="8">
        <v>1</v>
      </c>
      <c r="AP11" s="8">
        <v>0</v>
      </c>
      <c r="AQ11" s="8">
        <v>3</v>
      </c>
      <c r="AR11" s="8">
        <v>0</v>
      </c>
      <c r="AS11" s="8">
        <v>0</v>
      </c>
      <c r="AT11" s="8">
        <v>2</v>
      </c>
      <c r="AU11" s="8">
        <v>0.2</v>
      </c>
      <c r="AV11" s="8">
        <v>0</v>
      </c>
      <c r="AW11" s="8">
        <v>2.1</v>
      </c>
      <c r="AX11" s="8">
        <v>0.5</v>
      </c>
      <c r="AY11" s="8">
        <v>0</v>
      </c>
      <c r="AZ11" s="8">
        <v>4.5999999999999996</v>
      </c>
      <c r="BA11" s="8">
        <v>0.2</v>
      </c>
      <c r="BB11" s="8">
        <v>0</v>
      </c>
      <c r="BC11" s="8">
        <v>1.6</v>
      </c>
      <c r="BD11" s="8">
        <v>0.4</v>
      </c>
      <c r="BE11" s="8">
        <v>0</v>
      </c>
      <c r="BF11" s="8">
        <v>1.6</v>
      </c>
      <c r="BG11" s="8">
        <v>0.5</v>
      </c>
      <c r="BH11" s="8">
        <v>0</v>
      </c>
      <c r="BI11" s="8">
        <v>2</v>
      </c>
      <c r="BJ11" s="8">
        <v>0.2</v>
      </c>
      <c r="BK11" s="8">
        <v>0</v>
      </c>
      <c r="BL11" s="8">
        <v>1.3</v>
      </c>
      <c r="BM11" s="8">
        <v>0.2</v>
      </c>
      <c r="BN11" s="8">
        <v>0</v>
      </c>
      <c r="BO11" s="8">
        <v>1</v>
      </c>
      <c r="BP11" s="8">
        <v>0.2</v>
      </c>
      <c r="BQ11" s="8">
        <v>0</v>
      </c>
      <c r="BR11" s="8">
        <v>1</v>
      </c>
      <c r="BS11" s="8">
        <f t="shared" si="0"/>
        <v>39.300000000000004</v>
      </c>
      <c r="BT11" s="8">
        <f t="shared" si="0"/>
        <v>0.30000000000000004</v>
      </c>
      <c r="BU11" s="8">
        <f t="shared" si="0"/>
        <v>212.39999999999998</v>
      </c>
    </row>
    <row r="12" spans="1:74" x14ac:dyDescent="0.25">
      <c r="A12" s="7" t="s">
        <v>14</v>
      </c>
      <c r="B12" s="8">
        <v>0.2</v>
      </c>
      <c r="C12" s="8">
        <v>0</v>
      </c>
      <c r="D12" s="8">
        <v>6.7</v>
      </c>
      <c r="E12" s="8">
        <v>0.9</v>
      </c>
      <c r="F12" s="8">
        <v>0</v>
      </c>
      <c r="G12" s="8">
        <v>12.4</v>
      </c>
      <c r="H12" s="8">
        <v>0.8</v>
      </c>
      <c r="I12" s="8">
        <v>0</v>
      </c>
      <c r="J12" s="8">
        <v>11.2</v>
      </c>
      <c r="K12" s="8">
        <v>1.9</v>
      </c>
      <c r="L12" s="8">
        <v>0</v>
      </c>
      <c r="M12" s="8">
        <v>31</v>
      </c>
      <c r="N12" s="8">
        <v>2.2999999999999998</v>
      </c>
      <c r="O12" s="8">
        <v>0</v>
      </c>
      <c r="P12" s="8">
        <v>37</v>
      </c>
      <c r="Q12" s="8">
        <v>2.5</v>
      </c>
      <c r="R12" s="8">
        <v>0</v>
      </c>
      <c r="S12" s="8">
        <v>35.5</v>
      </c>
      <c r="T12" s="8">
        <v>2.2999999999999998</v>
      </c>
      <c r="U12" s="8">
        <v>0.3</v>
      </c>
      <c r="V12" s="8">
        <v>18.3</v>
      </c>
      <c r="W12" s="8">
        <v>0.5</v>
      </c>
      <c r="X12" s="8">
        <v>0</v>
      </c>
      <c r="Y12" s="8">
        <v>19.5</v>
      </c>
      <c r="Z12" s="8">
        <v>1</v>
      </c>
      <c r="AA12" s="8">
        <v>0</v>
      </c>
      <c r="AB12" s="8">
        <v>13.6</v>
      </c>
      <c r="AC12" s="8">
        <v>0</v>
      </c>
      <c r="AD12" s="8">
        <v>0</v>
      </c>
      <c r="AE12" s="8">
        <v>5.2</v>
      </c>
      <c r="AF12" s="8">
        <v>0</v>
      </c>
      <c r="AG12" s="8">
        <v>0</v>
      </c>
      <c r="AH12" s="8">
        <v>6.3</v>
      </c>
      <c r="AI12" s="8">
        <v>0</v>
      </c>
      <c r="AJ12" s="8">
        <v>0</v>
      </c>
      <c r="AK12" s="8">
        <v>4.2</v>
      </c>
      <c r="AL12" s="8">
        <v>0</v>
      </c>
      <c r="AM12" s="8">
        <v>0</v>
      </c>
      <c r="AN12" s="8">
        <v>3.5</v>
      </c>
      <c r="AO12" s="8">
        <v>0</v>
      </c>
      <c r="AP12" s="8">
        <v>0</v>
      </c>
      <c r="AQ12" s="8">
        <v>3</v>
      </c>
      <c r="AR12" s="8">
        <v>0</v>
      </c>
      <c r="AS12" s="8">
        <v>0</v>
      </c>
      <c r="AT12" s="8">
        <v>2</v>
      </c>
      <c r="AU12" s="8">
        <v>0.2</v>
      </c>
      <c r="AV12" s="8">
        <v>0</v>
      </c>
      <c r="AW12" s="8">
        <v>2.2000000000000002</v>
      </c>
      <c r="AX12" s="8">
        <v>0.1</v>
      </c>
      <c r="AY12" s="8">
        <v>0</v>
      </c>
      <c r="AZ12" s="8">
        <v>4.5999999999999996</v>
      </c>
      <c r="BA12" s="8">
        <v>0.2</v>
      </c>
      <c r="BB12" s="8">
        <v>0</v>
      </c>
      <c r="BC12" s="8">
        <v>1.8</v>
      </c>
      <c r="BD12" s="8">
        <v>1.2</v>
      </c>
      <c r="BE12" s="8">
        <v>0.1</v>
      </c>
      <c r="BF12" s="8">
        <v>2.7</v>
      </c>
      <c r="BG12" s="8">
        <v>0.2</v>
      </c>
      <c r="BH12" s="8">
        <v>0</v>
      </c>
      <c r="BI12" s="8">
        <v>2.2000000000000002</v>
      </c>
      <c r="BJ12" s="8">
        <v>0.1</v>
      </c>
      <c r="BK12" s="8">
        <v>0</v>
      </c>
      <c r="BL12" s="8">
        <v>1.5</v>
      </c>
      <c r="BM12" s="8">
        <v>0.2</v>
      </c>
      <c r="BN12" s="8">
        <v>0</v>
      </c>
      <c r="BO12" s="8">
        <v>1.2</v>
      </c>
      <c r="BP12" s="8">
        <v>0.1</v>
      </c>
      <c r="BQ12" s="8">
        <v>0</v>
      </c>
      <c r="BR12" s="8">
        <v>1.1000000000000001</v>
      </c>
      <c r="BS12" s="8">
        <f t="shared" si="0"/>
        <v>14.699999999999994</v>
      </c>
      <c r="BT12" s="8">
        <f t="shared" si="0"/>
        <v>0.4</v>
      </c>
      <c r="BU12" s="8">
        <f t="shared" si="0"/>
        <v>226.69999999999996</v>
      </c>
    </row>
    <row r="13" spans="1:74" x14ac:dyDescent="0.25">
      <c r="A13" s="7" t="s">
        <v>15</v>
      </c>
      <c r="B13" s="8">
        <v>0.7</v>
      </c>
      <c r="C13" s="8">
        <v>0</v>
      </c>
      <c r="D13" s="8">
        <v>7.3</v>
      </c>
      <c r="E13" s="8">
        <v>0.3</v>
      </c>
      <c r="F13" s="8">
        <v>0</v>
      </c>
      <c r="G13" s="8">
        <v>12.7</v>
      </c>
      <c r="H13" s="8">
        <v>1</v>
      </c>
      <c r="I13" s="8">
        <v>0</v>
      </c>
      <c r="J13" s="8">
        <v>12.2</v>
      </c>
      <c r="K13" s="8">
        <v>0.8</v>
      </c>
      <c r="L13" s="8">
        <v>0</v>
      </c>
      <c r="M13" s="8">
        <v>31.7</v>
      </c>
      <c r="N13" s="8">
        <v>1.1000000000000001</v>
      </c>
      <c r="O13" s="8">
        <v>0</v>
      </c>
      <c r="P13" s="8">
        <v>38</v>
      </c>
      <c r="Q13" s="8">
        <v>1.7</v>
      </c>
      <c r="R13" s="8">
        <v>0</v>
      </c>
      <c r="S13" s="8">
        <v>37.1</v>
      </c>
      <c r="T13" s="8">
        <v>1</v>
      </c>
      <c r="U13" s="8">
        <v>0</v>
      </c>
      <c r="V13" s="8">
        <v>19.3</v>
      </c>
      <c r="W13" s="8">
        <v>0.2</v>
      </c>
      <c r="X13" s="8">
        <v>0.1</v>
      </c>
      <c r="Y13" s="8">
        <v>18.3</v>
      </c>
      <c r="Z13" s="8">
        <v>0.4</v>
      </c>
      <c r="AA13" s="8">
        <v>0</v>
      </c>
      <c r="AB13" s="8">
        <v>14.1</v>
      </c>
      <c r="AC13" s="8">
        <v>0.2</v>
      </c>
      <c r="AD13" s="8">
        <v>0</v>
      </c>
      <c r="AE13" s="8">
        <v>5.4</v>
      </c>
      <c r="AF13" s="8">
        <v>0.2</v>
      </c>
      <c r="AG13" s="8">
        <v>0</v>
      </c>
      <c r="AH13" s="8">
        <v>6.5</v>
      </c>
      <c r="AI13" s="8">
        <v>0.5</v>
      </c>
      <c r="AJ13" s="8">
        <v>0</v>
      </c>
      <c r="AK13" s="8">
        <v>4.7</v>
      </c>
      <c r="AL13" s="8">
        <v>0.2</v>
      </c>
      <c r="AM13" s="8">
        <v>0</v>
      </c>
      <c r="AN13" s="8">
        <v>3.7</v>
      </c>
      <c r="AO13" s="8">
        <v>2</v>
      </c>
      <c r="AP13" s="8">
        <v>0</v>
      </c>
      <c r="AQ13" s="8">
        <v>5</v>
      </c>
      <c r="AR13" s="8">
        <v>0</v>
      </c>
      <c r="AS13" s="8">
        <v>0</v>
      </c>
      <c r="AT13" s="8">
        <v>2</v>
      </c>
      <c r="AU13" s="8">
        <v>0.1</v>
      </c>
      <c r="AV13" s="8">
        <v>0</v>
      </c>
      <c r="AW13" s="8">
        <v>2.4</v>
      </c>
      <c r="AX13" s="8">
        <v>0.1</v>
      </c>
      <c r="AY13" s="8">
        <v>0</v>
      </c>
      <c r="AZ13" s="8">
        <v>4.7</v>
      </c>
      <c r="BA13" s="8">
        <v>0.5</v>
      </c>
      <c r="BB13" s="8">
        <v>0</v>
      </c>
      <c r="BC13" s="8">
        <v>2.2000000000000002</v>
      </c>
      <c r="BD13" s="8">
        <v>0.5</v>
      </c>
      <c r="BE13" s="8">
        <v>0</v>
      </c>
      <c r="BF13" s="8">
        <v>3.2</v>
      </c>
      <c r="BG13" s="8">
        <v>0.2</v>
      </c>
      <c r="BH13" s="8">
        <v>0</v>
      </c>
      <c r="BI13" s="8">
        <v>2.4</v>
      </c>
      <c r="BJ13" s="8">
        <v>0.2</v>
      </c>
      <c r="BK13" s="8">
        <v>0</v>
      </c>
      <c r="BL13" s="8">
        <v>1.6</v>
      </c>
      <c r="BM13" s="8">
        <v>0.1</v>
      </c>
      <c r="BN13" s="8">
        <v>0</v>
      </c>
      <c r="BO13" s="8">
        <v>1.4</v>
      </c>
      <c r="BP13" s="8">
        <v>0.2</v>
      </c>
      <c r="BQ13" s="8">
        <v>0</v>
      </c>
      <c r="BR13" s="8">
        <v>1.3</v>
      </c>
      <c r="BS13" s="8">
        <f t="shared" si="0"/>
        <v>12.199999999999998</v>
      </c>
      <c r="BT13" s="8">
        <f t="shared" si="0"/>
        <v>0.1</v>
      </c>
      <c r="BU13" s="8">
        <f t="shared" si="0"/>
        <v>237.2</v>
      </c>
    </row>
    <row r="14" spans="1:74" x14ac:dyDescent="0.25">
      <c r="A14" s="7" t="s">
        <v>16</v>
      </c>
      <c r="B14" s="8">
        <v>0.4</v>
      </c>
      <c r="C14" s="8">
        <v>0.3</v>
      </c>
      <c r="D14" s="8">
        <v>7.4</v>
      </c>
      <c r="E14" s="8">
        <v>0.2</v>
      </c>
      <c r="F14" s="8">
        <v>1</v>
      </c>
      <c r="G14" s="8">
        <v>11.9</v>
      </c>
      <c r="H14" s="8">
        <v>0.8</v>
      </c>
      <c r="I14" s="8">
        <v>0</v>
      </c>
      <c r="J14" s="8">
        <v>13</v>
      </c>
      <c r="K14" s="8">
        <v>2</v>
      </c>
      <c r="L14" s="8">
        <v>0.1</v>
      </c>
      <c r="M14" s="8">
        <v>33.700000000000003</v>
      </c>
      <c r="N14" s="8">
        <v>3.4</v>
      </c>
      <c r="O14" s="8">
        <v>0.2</v>
      </c>
      <c r="P14" s="8">
        <v>41.3</v>
      </c>
      <c r="Q14" s="8">
        <v>5.9</v>
      </c>
      <c r="R14" s="8">
        <v>0.2</v>
      </c>
      <c r="S14" s="8">
        <v>42.7</v>
      </c>
      <c r="T14" s="8">
        <v>7</v>
      </c>
      <c r="U14" s="8">
        <v>0</v>
      </c>
      <c r="V14" s="8">
        <v>26.3</v>
      </c>
      <c r="W14" s="8">
        <v>3</v>
      </c>
      <c r="X14" s="8">
        <v>0.1</v>
      </c>
      <c r="Y14" s="8">
        <v>21.2</v>
      </c>
      <c r="Z14" s="8">
        <v>2.4</v>
      </c>
      <c r="AA14" s="8">
        <v>0</v>
      </c>
      <c r="AB14" s="8">
        <v>16.5</v>
      </c>
      <c r="AC14" s="8">
        <v>1</v>
      </c>
      <c r="AD14" s="8">
        <v>0</v>
      </c>
      <c r="AE14" s="8">
        <v>6.4</v>
      </c>
      <c r="AF14" s="8">
        <v>0.7</v>
      </c>
      <c r="AG14" s="8">
        <v>0.3</v>
      </c>
      <c r="AH14" s="8">
        <v>6.8</v>
      </c>
      <c r="AI14" s="8">
        <v>1.7</v>
      </c>
      <c r="AJ14" s="8">
        <v>0</v>
      </c>
      <c r="AK14" s="8">
        <v>6.3</v>
      </c>
      <c r="AL14" s="8">
        <v>1.3</v>
      </c>
      <c r="AM14" s="8">
        <v>0.2</v>
      </c>
      <c r="AN14" s="8">
        <v>4.8</v>
      </c>
      <c r="AO14" s="8">
        <v>0</v>
      </c>
      <c r="AP14" s="8">
        <v>0</v>
      </c>
      <c r="AQ14" s="8">
        <v>5</v>
      </c>
      <c r="AR14" s="8">
        <v>0</v>
      </c>
      <c r="AS14" s="8">
        <v>0</v>
      </c>
      <c r="AT14" s="8">
        <v>2</v>
      </c>
      <c r="AU14" s="8">
        <v>0.6</v>
      </c>
      <c r="AV14" s="8">
        <v>0.1</v>
      </c>
      <c r="AW14" s="8">
        <v>2.8</v>
      </c>
      <c r="AX14" s="8">
        <v>0.2</v>
      </c>
      <c r="AY14" s="8">
        <v>0.1</v>
      </c>
      <c r="AZ14" s="8">
        <v>4.8</v>
      </c>
      <c r="BA14" s="8">
        <v>0.3</v>
      </c>
      <c r="BB14" s="8">
        <v>0.1</v>
      </c>
      <c r="BC14" s="8">
        <v>2.4</v>
      </c>
      <c r="BD14" s="8">
        <v>0.8</v>
      </c>
      <c r="BE14" s="8">
        <v>0.1</v>
      </c>
      <c r="BF14" s="8">
        <v>3.9</v>
      </c>
      <c r="BG14" s="8">
        <v>0.5</v>
      </c>
      <c r="BH14" s="8">
        <v>0</v>
      </c>
      <c r="BI14" s="8">
        <v>2.8</v>
      </c>
      <c r="BJ14" s="8">
        <v>1</v>
      </c>
      <c r="BK14" s="8">
        <v>0</v>
      </c>
      <c r="BL14" s="8">
        <v>2.6</v>
      </c>
      <c r="BM14" s="8">
        <v>0.3</v>
      </c>
      <c r="BN14" s="8">
        <v>0.1</v>
      </c>
      <c r="BO14" s="8">
        <v>1.6</v>
      </c>
      <c r="BP14" s="8">
        <v>0.2</v>
      </c>
      <c r="BQ14" s="8">
        <v>0</v>
      </c>
      <c r="BR14" s="8">
        <v>1.4</v>
      </c>
      <c r="BS14" s="8">
        <f t="shared" si="0"/>
        <v>33.700000000000003</v>
      </c>
      <c r="BT14" s="8">
        <f t="shared" si="0"/>
        <v>2.9000000000000008</v>
      </c>
      <c r="BU14" s="8">
        <f t="shared" si="0"/>
        <v>267.60000000000008</v>
      </c>
    </row>
    <row r="15" spans="1:74" x14ac:dyDescent="0.25">
      <c r="A15" s="7" t="s">
        <v>17</v>
      </c>
      <c r="B15" s="8">
        <v>0.2</v>
      </c>
      <c r="C15" s="8">
        <v>0</v>
      </c>
      <c r="D15" s="8">
        <v>7.6</v>
      </c>
      <c r="E15" s="8">
        <v>1.3</v>
      </c>
      <c r="F15" s="8">
        <v>0</v>
      </c>
      <c r="G15" s="8">
        <v>13.2</v>
      </c>
      <c r="H15" s="8">
        <v>0.2</v>
      </c>
      <c r="I15" s="8">
        <v>0.1</v>
      </c>
      <c r="J15" s="8">
        <v>13.1</v>
      </c>
      <c r="K15" s="8">
        <v>1.5</v>
      </c>
      <c r="L15" s="8">
        <v>0.8</v>
      </c>
      <c r="M15" s="8">
        <v>34.299999999999997</v>
      </c>
      <c r="N15" s="8">
        <v>1.1000000000000001</v>
      </c>
      <c r="O15" s="8">
        <v>0.1</v>
      </c>
      <c r="P15" s="8">
        <v>42.3</v>
      </c>
      <c r="Q15" s="8">
        <v>0.9</v>
      </c>
      <c r="R15" s="8">
        <v>0.1</v>
      </c>
      <c r="S15" s="8">
        <v>43.6</v>
      </c>
      <c r="T15" s="8">
        <v>0.7</v>
      </c>
      <c r="U15" s="8">
        <v>0.7</v>
      </c>
      <c r="V15" s="8">
        <v>26.3</v>
      </c>
      <c r="W15" s="8">
        <v>0.6</v>
      </c>
      <c r="X15" s="8">
        <v>0.1</v>
      </c>
      <c r="Y15" s="8">
        <v>21.8</v>
      </c>
      <c r="Z15" s="8">
        <v>1.1000000000000001</v>
      </c>
      <c r="AA15" s="8">
        <v>0</v>
      </c>
      <c r="AB15" s="8">
        <v>17.600000000000001</v>
      </c>
      <c r="AC15" s="8">
        <v>0.2</v>
      </c>
      <c r="AD15" s="8">
        <v>0</v>
      </c>
      <c r="AE15" s="8">
        <v>6.6</v>
      </c>
      <c r="AF15" s="8">
        <v>0.5</v>
      </c>
      <c r="AG15" s="8">
        <v>0</v>
      </c>
      <c r="AH15" s="8">
        <v>7.3</v>
      </c>
      <c r="AI15" s="8">
        <v>0.7</v>
      </c>
      <c r="AJ15" s="8">
        <v>0</v>
      </c>
      <c r="AK15" s="8">
        <v>7</v>
      </c>
      <c r="AL15" s="8">
        <v>0</v>
      </c>
      <c r="AM15" s="8">
        <v>0</v>
      </c>
      <c r="AN15" s="8">
        <v>4.8</v>
      </c>
      <c r="AO15" s="8">
        <v>1</v>
      </c>
      <c r="AP15" s="8">
        <v>0</v>
      </c>
      <c r="AQ15" s="8">
        <v>6</v>
      </c>
      <c r="AR15" s="8">
        <v>0</v>
      </c>
      <c r="AS15" s="8">
        <v>0</v>
      </c>
      <c r="AT15" s="8">
        <v>2</v>
      </c>
      <c r="AU15" s="8">
        <v>0.2</v>
      </c>
      <c r="AV15" s="8">
        <v>0</v>
      </c>
      <c r="AW15" s="8">
        <v>3</v>
      </c>
      <c r="AX15" s="8">
        <v>0.2</v>
      </c>
      <c r="AY15" s="8">
        <v>0.1</v>
      </c>
      <c r="AZ15" s="8">
        <v>4.9000000000000004</v>
      </c>
      <c r="BA15" s="8">
        <v>0.2</v>
      </c>
      <c r="BB15" s="8">
        <v>0</v>
      </c>
      <c r="BC15" s="8">
        <v>2.6</v>
      </c>
      <c r="BD15" s="8">
        <v>0.2</v>
      </c>
      <c r="BE15" s="8">
        <v>0</v>
      </c>
      <c r="BF15" s="8">
        <v>4.0999999999999996</v>
      </c>
      <c r="BG15" s="8">
        <v>0.1</v>
      </c>
      <c r="BH15" s="8">
        <v>0</v>
      </c>
      <c r="BI15" s="8">
        <v>2.8</v>
      </c>
      <c r="BJ15" s="8">
        <v>0.5</v>
      </c>
      <c r="BK15" s="8">
        <v>0.1</v>
      </c>
      <c r="BL15" s="8">
        <v>3</v>
      </c>
      <c r="BM15" s="8">
        <v>0</v>
      </c>
      <c r="BN15" s="8">
        <v>0</v>
      </c>
      <c r="BO15" s="8">
        <v>1.6</v>
      </c>
      <c r="BP15" s="8">
        <v>0.1</v>
      </c>
      <c r="BQ15" s="8">
        <v>0</v>
      </c>
      <c r="BR15" s="8">
        <v>1.5</v>
      </c>
      <c r="BS15" s="8">
        <f t="shared" si="0"/>
        <v>11.499999999999996</v>
      </c>
      <c r="BT15" s="8">
        <f t="shared" si="0"/>
        <v>2.1</v>
      </c>
      <c r="BU15" s="8">
        <f t="shared" si="0"/>
        <v>277.00000000000006</v>
      </c>
    </row>
    <row r="16" spans="1:74" x14ac:dyDescent="0.25">
      <c r="A16" s="7" t="s">
        <v>18</v>
      </c>
      <c r="B16" s="8">
        <v>0</v>
      </c>
      <c r="C16" s="8">
        <v>0</v>
      </c>
      <c r="D16" s="8">
        <v>7.7</v>
      </c>
      <c r="E16" s="8">
        <v>0.7</v>
      </c>
      <c r="F16" s="8">
        <v>0</v>
      </c>
      <c r="G16" s="8">
        <v>13.8</v>
      </c>
      <c r="H16" s="8">
        <v>0.3</v>
      </c>
      <c r="I16" s="8">
        <v>0.1</v>
      </c>
      <c r="J16" s="8">
        <v>13.4</v>
      </c>
      <c r="K16" s="8">
        <v>2.4</v>
      </c>
      <c r="L16" s="8">
        <v>1.7</v>
      </c>
      <c r="M16" s="8">
        <v>35</v>
      </c>
      <c r="N16" s="8">
        <v>1.7</v>
      </c>
      <c r="O16" s="8">
        <v>0.2</v>
      </c>
      <c r="P16" s="8">
        <v>43.8</v>
      </c>
      <c r="Q16" s="8">
        <v>1.8</v>
      </c>
      <c r="R16" s="8">
        <v>0.1</v>
      </c>
      <c r="S16" s="8">
        <v>45.4</v>
      </c>
      <c r="T16" s="8">
        <v>1.7</v>
      </c>
      <c r="U16" s="8">
        <v>0</v>
      </c>
      <c r="V16" s="8">
        <v>28</v>
      </c>
      <c r="W16" s="8">
        <v>0.4</v>
      </c>
      <c r="X16" s="8">
        <v>0</v>
      </c>
      <c r="Y16" s="8">
        <v>22.1</v>
      </c>
      <c r="Z16" s="8">
        <v>1</v>
      </c>
      <c r="AA16" s="8">
        <v>0</v>
      </c>
      <c r="AB16" s="8">
        <v>18.600000000000001</v>
      </c>
      <c r="AC16" s="8">
        <v>0</v>
      </c>
      <c r="AD16" s="8">
        <v>0.2</v>
      </c>
      <c r="AE16" s="8">
        <v>6.4</v>
      </c>
      <c r="AF16" s="8">
        <v>0</v>
      </c>
      <c r="AG16" s="8">
        <v>0</v>
      </c>
      <c r="AH16" s="8">
        <v>7.3</v>
      </c>
      <c r="AI16" s="8">
        <v>0.5</v>
      </c>
      <c r="AJ16" s="8">
        <v>0</v>
      </c>
      <c r="AK16" s="8">
        <v>7.5</v>
      </c>
      <c r="AL16" s="8">
        <v>0.5</v>
      </c>
      <c r="AM16" s="8">
        <v>0</v>
      </c>
      <c r="AN16" s="8">
        <v>5.3</v>
      </c>
      <c r="AO16" s="8">
        <v>0</v>
      </c>
      <c r="AP16" s="8">
        <v>0</v>
      </c>
      <c r="AQ16" s="8">
        <v>6</v>
      </c>
      <c r="AR16" s="8">
        <v>0</v>
      </c>
      <c r="AS16" s="8">
        <v>0</v>
      </c>
      <c r="AT16" s="8">
        <v>2</v>
      </c>
      <c r="AU16" s="8">
        <v>0</v>
      </c>
      <c r="AV16" s="8">
        <v>0</v>
      </c>
      <c r="AW16" s="8">
        <v>3.1</v>
      </c>
      <c r="AX16" s="8">
        <v>0.2</v>
      </c>
      <c r="AY16" s="8">
        <v>0</v>
      </c>
      <c r="AZ16" s="8">
        <v>5.0999999999999996</v>
      </c>
      <c r="BA16" s="8">
        <v>0.1</v>
      </c>
      <c r="BB16" s="8">
        <v>0</v>
      </c>
      <c r="BC16" s="8">
        <v>2.7</v>
      </c>
      <c r="BD16" s="8">
        <v>0.2</v>
      </c>
      <c r="BE16" s="8">
        <v>0</v>
      </c>
      <c r="BF16" s="8">
        <v>4.3</v>
      </c>
      <c r="BG16" s="8">
        <v>0.2</v>
      </c>
      <c r="BH16" s="8">
        <v>0</v>
      </c>
      <c r="BI16" s="8">
        <v>3</v>
      </c>
      <c r="BJ16" s="8">
        <v>0.1</v>
      </c>
      <c r="BK16" s="8">
        <v>0</v>
      </c>
      <c r="BL16" s="8">
        <v>3.1</v>
      </c>
      <c r="BM16" s="8">
        <v>0</v>
      </c>
      <c r="BN16" s="8">
        <v>0</v>
      </c>
      <c r="BO16" s="8">
        <v>1.7</v>
      </c>
      <c r="BP16" s="8">
        <v>0.1</v>
      </c>
      <c r="BQ16" s="8">
        <v>0</v>
      </c>
      <c r="BR16" s="8">
        <v>1.6</v>
      </c>
      <c r="BS16" s="8">
        <f t="shared" si="0"/>
        <v>11.899999999999997</v>
      </c>
      <c r="BT16" s="8">
        <f t="shared" si="0"/>
        <v>2.3000000000000003</v>
      </c>
      <c r="BU16" s="8">
        <f t="shared" si="0"/>
        <v>286.90000000000009</v>
      </c>
    </row>
    <row r="17" spans="1:73" x14ac:dyDescent="0.25">
      <c r="A17" s="7" t="s">
        <v>19</v>
      </c>
      <c r="B17" s="8">
        <v>0.5</v>
      </c>
      <c r="C17" s="8">
        <v>0</v>
      </c>
      <c r="D17" s="8">
        <v>8.1</v>
      </c>
      <c r="E17" s="8">
        <v>1.5</v>
      </c>
      <c r="F17" s="8">
        <v>0.3</v>
      </c>
      <c r="G17" s="8">
        <v>15.1</v>
      </c>
      <c r="H17" s="8">
        <v>0.2</v>
      </c>
      <c r="I17" s="8">
        <v>0</v>
      </c>
      <c r="J17" s="8">
        <v>13.6</v>
      </c>
      <c r="K17" s="8">
        <v>1.2</v>
      </c>
      <c r="L17" s="8">
        <v>0.3</v>
      </c>
      <c r="M17" s="8">
        <v>36</v>
      </c>
      <c r="N17" s="8">
        <v>0.6</v>
      </c>
      <c r="O17" s="8">
        <v>0</v>
      </c>
      <c r="P17" s="8">
        <v>44.4</v>
      </c>
      <c r="Q17" s="8">
        <v>0.9</v>
      </c>
      <c r="R17" s="8">
        <v>0.1</v>
      </c>
      <c r="S17" s="8">
        <v>46.2</v>
      </c>
      <c r="T17" s="8">
        <v>0.3</v>
      </c>
      <c r="U17" s="8">
        <v>0</v>
      </c>
      <c r="V17" s="8">
        <v>28.3</v>
      </c>
      <c r="W17" s="8">
        <v>0.4</v>
      </c>
      <c r="X17" s="8">
        <v>0</v>
      </c>
      <c r="Y17" s="8">
        <v>22.5</v>
      </c>
      <c r="Z17" s="8">
        <v>0.7</v>
      </c>
      <c r="AA17" s="8">
        <v>0.2</v>
      </c>
      <c r="AB17" s="8">
        <v>19.100000000000001</v>
      </c>
      <c r="AC17" s="8">
        <v>0</v>
      </c>
      <c r="AD17" s="8">
        <v>0</v>
      </c>
      <c r="AE17" s="8">
        <v>6.4</v>
      </c>
      <c r="AF17" s="8">
        <v>0</v>
      </c>
      <c r="AG17" s="8">
        <v>0</v>
      </c>
      <c r="AH17" s="8">
        <v>7.3</v>
      </c>
      <c r="AI17" s="8">
        <v>0.2</v>
      </c>
      <c r="AJ17" s="8">
        <v>0.3</v>
      </c>
      <c r="AK17" s="8">
        <v>7.3</v>
      </c>
      <c r="AL17" s="8">
        <v>0.2</v>
      </c>
      <c r="AM17" s="8">
        <v>0</v>
      </c>
      <c r="AN17" s="8">
        <v>5.5</v>
      </c>
      <c r="AO17" s="8">
        <v>0</v>
      </c>
      <c r="AP17" s="8">
        <v>0</v>
      </c>
      <c r="AQ17" s="8">
        <v>6</v>
      </c>
      <c r="AR17" s="8">
        <v>0</v>
      </c>
      <c r="AS17" s="8">
        <v>0</v>
      </c>
      <c r="AT17" s="8">
        <v>2</v>
      </c>
      <c r="AU17" s="8">
        <v>0.1</v>
      </c>
      <c r="AV17" s="8">
        <v>0</v>
      </c>
      <c r="AW17" s="8">
        <v>3.2</v>
      </c>
      <c r="AX17" s="8">
        <v>0.1</v>
      </c>
      <c r="AY17" s="8">
        <v>0</v>
      </c>
      <c r="AZ17" s="8">
        <v>5.2</v>
      </c>
      <c r="BA17" s="8">
        <v>0</v>
      </c>
      <c r="BB17" s="8">
        <v>0</v>
      </c>
      <c r="BC17" s="8">
        <v>2.7</v>
      </c>
      <c r="BD17" s="8">
        <v>0</v>
      </c>
      <c r="BE17" s="8">
        <v>0</v>
      </c>
      <c r="BF17" s="8">
        <v>4.3</v>
      </c>
      <c r="BG17" s="8">
        <v>0</v>
      </c>
      <c r="BH17" s="8">
        <v>0</v>
      </c>
      <c r="BI17" s="8">
        <v>3</v>
      </c>
      <c r="BJ17" s="8">
        <v>0</v>
      </c>
      <c r="BK17" s="8">
        <v>0</v>
      </c>
      <c r="BL17" s="8">
        <v>3.1</v>
      </c>
      <c r="BM17" s="8">
        <v>0</v>
      </c>
      <c r="BN17" s="8">
        <v>0</v>
      </c>
      <c r="BO17" s="8">
        <v>1.6</v>
      </c>
      <c r="BP17" s="8">
        <v>0.1</v>
      </c>
      <c r="BQ17" s="8">
        <v>0</v>
      </c>
      <c r="BR17" s="8">
        <v>1.7</v>
      </c>
      <c r="BS17" s="8">
        <f t="shared" si="0"/>
        <v>7</v>
      </c>
      <c r="BT17" s="8">
        <f t="shared" si="0"/>
        <v>1.2</v>
      </c>
      <c r="BU17" s="8">
        <f t="shared" si="0"/>
        <v>292.60000000000002</v>
      </c>
    </row>
    <row r="18" spans="1:73" x14ac:dyDescent="0.25">
      <c r="A18" s="7" t="s">
        <v>20</v>
      </c>
      <c r="B18" s="8">
        <v>0.2</v>
      </c>
      <c r="C18" s="8">
        <v>0</v>
      </c>
      <c r="D18" s="8">
        <v>8.3000000000000007</v>
      </c>
      <c r="E18" s="8">
        <v>1.1000000000000001</v>
      </c>
      <c r="F18" s="8">
        <v>0</v>
      </c>
      <c r="G18" s="8">
        <v>16.100000000000001</v>
      </c>
      <c r="H18" s="8">
        <v>0.3</v>
      </c>
      <c r="I18" s="8">
        <v>0.1</v>
      </c>
      <c r="J18" s="8">
        <v>13.8</v>
      </c>
      <c r="K18" s="8">
        <v>1</v>
      </c>
      <c r="L18" s="8">
        <v>0.1</v>
      </c>
      <c r="M18" s="8">
        <v>36.9</v>
      </c>
      <c r="N18" s="8">
        <v>1.4</v>
      </c>
      <c r="O18" s="8">
        <v>0.3</v>
      </c>
      <c r="P18" s="8">
        <v>45.5</v>
      </c>
      <c r="Q18" s="8">
        <v>2.4</v>
      </c>
      <c r="R18" s="8">
        <v>0.2</v>
      </c>
      <c r="S18" s="8">
        <v>48.3</v>
      </c>
      <c r="T18" s="8">
        <v>3</v>
      </c>
      <c r="U18" s="8">
        <v>0</v>
      </c>
      <c r="V18" s="8">
        <v>31.3</v>
      </c>
      <c r="W18" s="8">
        <v>1.9</v>
      </c>
      <c r="X18" s="8">
        <v>0.4</v>
      </c>
      <c r="Y18" s="8">
        <v>24.1</v>
      </c>
      <c r="Z18" s="8">
        <v>1.3</v>
      </c>
      <c r="AA18" s="8">
        <v>0.4</v>
      </c>
      <c r="AB18" s="8">
        <v>19.899999999999999</v>
      </c>
      <c r="AC18" s="8">
        <v>2</v>
      </c>
      <c r="AD18" s="8">
        <v>0</v>
      </c>
      <c r="AE18" s="8">
        <v>8.4</v>
      </c>
      <c r="AF18" s="8">
        <v>0.3</v>
      </c>
      <c r="AG18" s="8">
        <v>0.5</v>
      </c>
      <c r="AH18" s="8">
        <v>7.2</v>
      </c>
      <c r="AI18" s="8">
        <v>0.5</v>
      </c>
      <c r="AJ18" s="8">
        <v>0</v>
      </c>
      <c r="AK18" s="8">
        <v>7.8</v>
      </c>
      <c r="AL18" s="8">
        <v>0.7</v>
      </c>
      <c r="AM18" s="8">
        <v>0.3</v>
      </c>
      <c r="AN18" s="8">
        <v>5.8</v>
      </c>
      <c r="AO18" s="8">
        <v>0</v>
      </c>
      <c r="AP18" s="8">
        <v>0</v>
      </c>
      <c r="AQ18" s="8">
        <v>6</v>
      </c>
      <c r="AR18" s="8">
        <v>0</v>
      </c>
      <c r="AS18" s="8">
        <v>0</v>
      </c>
      <c r="AT18" s="8">
        <v>2</v>
      </c>
      <c r="AU18" s="8">
        <v>0.3</v>
      </c>
      <c r="AV18" s="8">
        <v>0</v>
      </c>
      <c r="AW18" s="8">
        <v>3.4</v>
      </c>
      <c r="AX18" s="8">
        <v>0.5</v>
      </c>
      <c r="AY18" s="8">
        <v>0.2</v>
      </c>
      <c r="AZ18" s="8">
        <v>5.5</v>
      </c>
      <c r="BA18" s="8">
        <v>0.8</v>
      </c>
      <c r="BB18" s="8">
        <v>0.3</v>
      </c>
      <c r="BC18" s="8">
        <v>3.2</v>
      </c>
      <c r="BD18" s="8">
        <v>0.6</v>
      </c>
      <c r="BE18" s="8">
        <v>0.1</v>
      </c>
      <c r="BF18" s="8">
        <v>4.8</v>
      </c>
      <c r="BG18" s="8">
        <v>0.6</v>
      </c>
      <c r="BH18" s="8">
        <v>0.1</v>
      </c>
      <c r="BI18" s="8">
        <v>3.6</v>
      </c>
      <c r="BJ18" s="8">
        <v>0.7</v>
      </c>
      <c r="BK18" s="8">
        <v>0.3</v>
      </c>
      <c r="BL18" s="8">
        <v>3.5</v>
      </c>
      <c r="BM18" s="8">
        <v>0.2</v>
      </c>
      <c r="BN18" s="8">
        <v>0.1</v>
      </c>
      <c r="BO18" s="8">
        <v>1.7</v>
      </c>
      <c r="BP18" s="8">
        <v>0.2</v>
      </c>
      <c r="BQ18" s="8">
        <v>0.1</v>
      </c>
      <c r="BR18" s="8">
        <v>1.8</v>
      </c>
      <c r="BS18" s="8">
        <f t="shared" si="0"/>
        <v>20.000000000000004</v>
      </c>
      <c r="BT18" s="8">
        <f t="shared" si="0"/>
        <v>3.5</v>
      </c>
      <c r="BU18" s="8">
        <f t="shared" si="0"/>
        <v>308.90000000000003</v>
      </c>
    </row>
    <row r="19" spans="1:73" x14ac:dyDescent="0.25">
      <c r="A19" s="7" t="s">
        <v>21</v>
      </c>
      <c r="B19" s="8">
        <v>0.9</v>
      </c>
      <c r="C19" s="8">
        <v>0</v>
      </c>
      <c r="D19" s="8">
        <v>9.1999999999999993</v>
      </c>
      <c r="E19" s="8">
        <v>1</v>
      </c>
      <c r="F19" s="8">
        <v>0</v>
      </c>
      <c r="G19" s="8">
        <v>17.100000000000001</v>
      </c>
      <c r="H19" s="8">
        <v>0.3</v>
      </c>
      <c r="I19" s="8">
        <v>0</v>
      </c>
      <c r="J19" s="8">
        <v>14.1</v>
      </c>
      <c r="K19" s="8">
        <v>0.3</v>
      </c>
      <c r="L19" s="8">
        <v>0</v>
      </c>
      <c r="M19" s="8">
        <v>37.299999999999997</v>
      </c>
      <c r="N19" s="8">
        <v>0.2</v>
      </c>
      <c r="O19" s="8">
        <v>0</v>
      </c>
      <c r="P19" s="8">
        <v>45.7</v>
      </c>
      <c r="Q19" s="8">
        <v>0.5</v>
      </c>
      <c r="R19" s="8">
        <v>0</v>
      </c>
      <c r="S19" s="8">
        <v>48.8</v>
      </c>
      <c r="T19" s="8">
        <v>0.3</v>
      </c>
      <c r="U19" s="8">
        <v>0</v>
      </c>
      <c r="V19" s="8">
        <v>31.7</v>
      </c>
      <c r="W19" s="8">
        <v>0.4</v>
      </c>
      <c r="X19" s="8">
        <v>0.1</v>
      </c>
      <c r="Y19" s="8">
        <v>24.4</v>
      </c>
      <c r="Z19" s="8">
        <v>0.5</v>
      </c>
      <c r="AA19" s="8">
        <v>0</v>
      </c>
      <c r="AB19" s="8">
        <v>20.399999999999999</v>
      </c>
      <c r="AC19" s="8">
        <v>0.4</v>
      </c>
      <c r="AD19" s="8">
        <v>0</v>
      </c>
      <c r="AE19" s="8">
        <v>8.8000000000000007</v>
      </c>
      <c r="AF19" s="8">
        <v>0.2</v>
      </c>
      <c r="AG19" s="8">
        <v>0</v>
      </c>
      <c r="AH19" s="8">
        <v>7.3</v>
      </c>
      <c r="AI19" s="8">
        <v>0.2</v>
      </c>
      <c r="AJ19" s="8">
        <v>0</v>
      </c>
      <c r="AK19" s="8">
        <v>8</v>
      </c>
      <c r="AL19" s="8">
        <v>0</v>
      </c>
      <c r="AM19" s="8">
        <v>0</v>
      </c>
      <c r="AN19" s="8">
        <v>5.8</v>
      </c>
      <c r="AO19" s="8">
        <v>0</v>
      </c>
      <c r="AP19" s="8">
        <v>0</v>
      </c>
      <c r="AQ19" s="8">
        <v>6</v>
      </c>
      <c r="AR19" s="8">
        <v>0</v>
      </c>
      <c r="AS19" s="8">
        <v>0</v>
      </c>
      <c r="AT19" s="8">
        <v>2</v>
      </c>
      <c r="AU19" s="8">
        <v>0</v>
      </c>
      <c r="AV19" s="8">
        <v>0</v>
      </c>
      <c r="AW19" s="8">
        <v>3.4</v>
      </c>
      <c r="AX19" s="8">
        <v>0.1</v>
      </c>
      <c r="AY19" s="8">
        <v>0.1</v>
      </c>
      <c r="AZ19" s="8">
        <v>5.4</v>
      </c>
      <c r="BA19" s="8">
        <v>0</v>
      </c>
      <c r="BB19" s="8">
        <v>0.1</v>
      </c>
      <c r="BC19" s="8">
        <v>3.2</v>
      </c>
      <c r="BD19" s="8">
        <v>0</v>
      </c>
      <c r="BE19" s="8">
        <v>0.1</v>
      </c>
      <c r="BF19" s="8">
        <v>4.7</v>
      </c>
      <c r="BG19" s="8">
        <v>0.1</v>
      </c>
      <c r="BH19" s="8">
        <v>0.1</v>
      </c>
      <c r="BI19" s="8">
        <v>3.6</v>
      </c>
      <c r="BJ19" s="8">
        <v>0</v>
      </c>
      <c r="BK19" s="8">
        <v>0.1</v>
      </c>
      <c r="BL19" s="8">
        <v>3.4</v>
      </c>
      <c r="BM19" s="8">
        <v>0</v>
      </c>
      <c r="BN19" s="8">
        <v>0</v>
      </c>
      <c r="BO19" s="8">
        <v>1.7</v>
      </c>
      <c r="BP19" s="8">
        <v>0</v>
      </c>
      <c r="BQ19" s="8">
        <v>0</v>
      </c>
      <c r="BR19" s="8">
        <v>1.8</v>
      </c>
      <c r="BS19" s="8">
        <f t="shared" si="0"/>
        <v>5.3999999999999995</v>
      </c>
      <c r="BT19" s="8">
        <f t="shared" si="0"/>
        <v>0.6</v>
      </c>
      <c r="BU19" s="8">
        <f t="shared" si="0"/>
        <v>313.79999999999995</v>
      </c>
    </row>
    <row r="20" spans="1:73" x14ac:dyDescent="0.25">
      <c r="A20" s="7" t="s">
        <v>22</v>
      </c>
      <c r="B20" s="8">
        <v>0</v>
      </c>
      <c r="C20" s="8">
        <v>0</v>
      </c>
      <c r="D20" s="8">
        <v>9.1999999999999993</v>
      </c>
      <c r="E20" s="8">
        <v>0.2</v>
      </c>
      <c r="F20" s="8">
        <v>0.7</v>
      </c>
      <c r="G20" s="8">
        <v>16.600000000000001</v>
      </c>
      <c r="H20" s="8">
        <v>0.2</v>
      </c>
      <c r="I20" s="8">
        <v>0.1</v>
      </c>
      <c r="J20" s="8">
        <v>14.2</v>
      </c>
      <c r="K20" s="8">
        <v>0.5</v>
      </c>
      <c r="L20" s="8">
        <v>0.4</v>
      </c>
      <c r="M20" s="8">
        <v>37.299999999999997</v>
      </c>
      <c r="N20" s="8">
        <v>0.3</v>
      </c>
      <c r="O20" s="8">
        <v>0.2</v>
      </c>
      <c r="P20" s="8">
        <v>45.7</v>
      </c>
      <c r="Q20" s="8">
        <v>1.3</v>
      </c>
      <c r="R20" s="8">
        <v>0.2</v>
      </c>
      <c r="S20" s="8">
        <v>49.9</v>
      </c>
      <c r="T20" s="8">
        <v>0.7</v>
      </c>
      <c r="U20" s="8">
        <v>0.7</v>
      </c>
      <c r="V20" s="8">
        <v>31.7</v>
      </c>
      <c r="W20" s="8">
        <v>0</v>
      </c>
      <c r="X20" s="8">
        <v>0.2</v>
      </c>
      <c r="Y20" s="8">
        <v>24.1</v>
      </c>
      <c r="Z20" s="8">
        <v>1.1000000000000001</v>
      </c>
      <c r="AA20" s="8">
        <v>0.2</v>
      </c>
      <c r="AB20" s="8">
        <v>21.3</v>
      </c>
      <c r="AC20" s="8">
        <v>0.4</v>
      </c>
      <c r="AD20" s="8">
        <v>0</v>
      </c>
      <c r="AE20" s="8">
        <v>9.1999999999999993</v>
      </c>
      <c r="AF20" s="8">
        <v>0</v>
      </c>
      <c r="AG20" s="8">
        <v>0</v>
      </c>
      <c r="AH20" s="8">
        <v>7.3</v>
      </c>
      <c r="AI20" s="8">
        <v>0.2</v>
      </c>
      <c r="AJ20" s="8">
        <v>0.2</v>
      </c>
      <c r="AK20" s="8">
        <v>8</v>
      </c>
      <c r="AL20" s="8">
        <v>0.3</v>
      </c>
      <c r="AM20" s="8">
        <v>0.3</v>
      </c>
      <c r="AN20" s="8">
        <v>5.8</v>
      </c>
      <c r="AO20" s="8">
        <v>0</v>
      </c>
      <c r="AP20" s="8">
        <v>1</v>
      </c>
      <c r="AQ20" s="8">
        <v>5</v>
      </c>
      <c r="AR20" s="8">
        <v>0</v>
      </c>
      <c r="AS20" s="8">
        <v>0</v>
      </c>
      <c r="AT20" s="8">
        <v>2</v>
      </c>
      <c r="AU20" s="8">
        <v>0.5</v>
      </c>
      <c r="AV20" s="8">
        <v>0.3</v>
      </c>
      <c r="AW20" s="8">
        <v>3.6</v>
      </c>
      <c r="AX20" s="8">
        <v>0.5</v>
      </c>
      <c r="AY20" s="8">
        <v>2</v>
      </c>
      <c r="AZ20" s="8">
        <v>4</v>
      </c>
      <c r="BA20" s="8">
        <v>0.1</v>
      </c>
      <c r="BB20" s="8">
        <v>0.3</v>
      </c>
      <c r="BC20" s="8">
        <v>3</v>
      </c>
      <c r="BD20" s="8">
        <v>0</v>
      </c>
      <c r="BE20" s="8">
        <v>0.6</v>
      </c>
      <c r="BF20" s="8">
        <v>4.2</v>
      </c>
      <c r="BG20" s="8">
        <v>0</v>
      </c>
      <c r="BH20" s="8">
        <v>0.1</v>
      </c>
      <c r="BI20" s="8">
        <v>3.6</v>
      </c>
      <c r="BJ20" s="8">
        <v>0</v>
      </c>
      <c r="BK20" s="8">
        <v>0.1</v>
      </c>
      <c r="BL20" s="8">
        <v>3.3</v>
      </c>
      <c r="BM20" s="8">
        <v>0</v>
      </c>
      <c r="BN20" s="8">
        <v>0</v>
      </c>
      <c r="BO20" s="8">
        <v>1.7</v>
      </c>
      <c r="BP20" s="8">
        <v>0</v>
      </c>
      <c r="BQ20" s="8">
        <v>0.1</v>
      </c>
      <c r="BR20" s="8">
        <v>1.7</v>
      </c>
      <c r="BS20" s="8">
        <f t="shared" si="0"/>
        <v>6.3000000000000007</v>
      </c>
      <c r="BT20" s="8">
        <f t="shared" si="0"/>
        <v>7.6999999999999984</v>
      </c>
      <c r="BU20" s="8">
        <f t="shared" si="0"/>
        <v>312.40000000000003</v>
      </c>
    </row>
    <row r="21" spans="1:73" x14ac:dyDescent="0.25">
      <c r="A21" s="7" t="s">
        <v>23</v>
      </c>
      <c r="B21" s="8">
        <v>0</v>
      </c>
      <c r="C21" s="8">
        <v>0.4</v>
      </c>
      <c r="D21" s="8">
        <v>8.8000000000000007</v>
      </c>
      <c r="E21" s="8">
        <v>0</v>
      </c>
      <c r="F21" s="8">
        <v>0.1</v>
      </c>
      <c r="G21" s="8">
        <v>16.399999999999999</v>
      </c>
      <c r="H21" s="8">
        <v>0</v>
      </c>
      <c r="I21" s="8">
        <v>0.6</v>
      </c>
      <c r="J21" s="8">
        <v>13.6</v>
      </c>
      <c r="K21" s="8">
        <v>0.3</v>
      </c>
      <c r="L21" s="8">
        <v>0.2</v>
      </c>
      <c r="M21" s="8">
        <v>37.5</v>
      </c>
      <c r="N21" s="8">
        <v>0.4</v>
      </c>
      <c r="O21" s="8">
        <v>0.2</v>
      </c>
      <c r="P21" s="8">
        <v>46</v>
      </c>
      <c r="Q21" s="8">
        <v>0.3</v>
      </c>
      <c r="R21" s="8">
        <v>0.6</v>
      </c>
      <c r="S21" s="8">
        <v>49.6</v>
      </c>
      <c r="T21" s="8">
        <v>0.3</v>
      </c>
      <c r="U21" s="8">
        <v>1.3</v>
      </c>
      <c r="V21" s="8">
        <v>30.7</v>
      </c>
      <c r="W21" s="8">
        <v>0.2</v>
      </c>
      <c r="X21" s="8">
        <v>0.2</v>
      </c>
      <c r="Y21" s="8">
        <v>24.1</v>
      </c>
      <c r="Z21" s="8">
        <v>0.1</v>
      </c>
      <c r="AA21" s="8">
        <v>1</v>
      </c>
      <c r="AB21" s="8">
        <v>20.399999999999999</v>
      </c>
      <c r="AC21" s="8">
        <v>0</v>
      </c>
      <c r="AD21" s="8">
        <v>0</v>
      </c>
      <c r="AE21" s="8">
        <v>9.1999999999999993</v>
      </c>
      <c r="AF21" s="8">
        <v>0.2</v>
      </c>
      <c r="AG21" s="8">
        <v>0</v>
      </c>
      <c r="AH21" s="8">
        <v>7.5</v>
      </c>
      <c r="AI21" s="8">
        <v>0</v>
      </c>
      <c r="AJ21" s="8">
        <v>0</v>
      </c>
      <c r="AK21" s="8">
        <v>8</v>
      </c>
      <c r="AL21" s="8">
        <v>0</v>
      </c>
      <c r="AM21" s="8">
        <v>0.3</v>
      </c>
      <c r="AN21" s="8">
        <v>5.5</v>
      </c>
      <c r="AO21" s="8">
        <v>0</v>
      </c>
      <c r="AP21" s="8">
        <v>0</v>
      </c>
      <c r="AQ21" s="8">
        <v>5</v>
      </c>
      <c r="AR21" s="8">
        <v>1</v>
      </c>
      <c r="AS21" s="8">
        <v>0</v>
      </c>
      <c r="AT21" s="8">
        <v>3</v>
      </c>
      <c r="AU21" s="8">
        <v>0</v>
      </c>
      <c r="AV21" s="8">
        <v>0.1</v>
      </c>
      <c r="AW21" s="8">
        <v>3.5</v>
      </c>
      <c r="AX21" s="8">
        <v>0</v>
      </c>
      <c r="AY21" s="8">
        <v>0</v>
      </c>
      <c r="AZ21" s="8">
        <v>4</v>
      </c>
      <c r="BA21" s="8">
        <v>0.1</v>
      </c>
      <c r="BB21" s="8">
        <v>0.1</v>
      </c>
      <c r="BC21" s="8">
        <v>3</v>
      </c>
      <c r="BD21" s="8">
        <v>0.1</v>
      </c>
      <c r="BE21" s="8">
        <v>0.1</v>
      </c>
      <c r="BF21" s="8">
        <v>4.2</v>
      </c>
      <c r="BG21" s="8">
        <v>0</v>
      </c>
      <c r="BH21" s="8">
        <v>0</v>
      </c>
      <c r="BI21" s="8">
        <v>3.6</v>
      </c>
      <c r="BJ21" s="8">
        <v>0.1</v>
      </c>
      <c r="BK21" s="8">
        <v>0</v>
      </c>
      <c r="BL21" s="8">
        <v>3.4</v>
      </c>
      <c r="BM21" s="8">
        <v>0</v>
      </c>
      <c r="BN21" s="8">
        <v>0.1</v>
      </c>
      <c r="BO21" s="8">
        <v>1.7</v>
      </c>
      <c r="BP21" s="8">
        <v>0</v>
      </c>
      <c r="BQ21" s="8">
        <v>0</v>
      </c>
      <c r="BR21" s="8">
        <v>1.7</v>
      </c>
      <c r="BS21" s="8">
        <f t="shared" si="0"/>
        <v>3.1</v>
      </c>
      <c r="BT21" s="8">
        <f t="shared" si="0"/>
        <v>5.2999999999999989</v>
      </c>
      <c r="BU21" s="8">
        <f t="shared" si="0"/>
        <v>310.39999999999998</v>
      </c>
    </row>
    <row r="22" spans="1:73" x14ac:dyDescent="0.25">
      <c r="A22" s="7" t="s">
        <v>24</v>
      </c>
      <c r="B22" s="8">
        <v>0.1</v>
      </c>
      <c r="C22" s="8">
        <v>1.6</v>
      </c>
      <c r="D22" s="8">
        <v>7.4</v>
      </c>
      <c r="E22" s="8">
        <v>0.1</v>
      </c>
      <c r="F22" s="8">
        <v>4.0999999999999996</v>
      </c>
      <c r="G22" s="8">
        <v>12.4</v>
      </c>
      <c r="H22" s="8">
        <v>0.2</v>
      </c>
      <c r="I22" s="8">
        <v>2.2999999999999998</v>
      </c>
      <c r="J22" s="8">
        <v>11.6</v>
      </c>
      <c r="K22" s="8">
        <v>1</v>
      </c>
      <c r="L22" s="8">
        <v>6.7</v>
      </c>
      <c r="M22" s="8">
        <v>31.7</v>
      </c>
      <c r="N22" s="8">
        <v>1</v>
      </c>
      <c r="O22" s="8">
        <v>9.8000000000000007</v>
      </c>
      <c r="P22" s="8">
        <v>37.200000000000003</v>
      </c>
      <c r="Q22" s="8">
        <v>1.3</v>
      </c>
      <c r="R22" s="8">
        <v>12.8</v>
      </c>
      <c r="S22" s="8">
        <v>38.1</v>
      </c>
      <c r="T22" s="8">
        <v>1</v>
      </c>
      <c r="U22" s="8">
        <v>4</v>
      </c>
      <c r="V22" s="8">
        <v>27.7</v>
      </c>
      <c r="W22" s="8">
        <v>0.4</v>
      </c>
      <c r="X22" s="8">
        <v>7.2</v>
      </c>
      <c r="Y22" s="8">
        <v>17.399999999999999</v>
      </c>
      <c r="Z22" s="8">
        <v>0.2</v>
      </c>
      <c r="AA22" s="8">
        <v>4.8</v>
      </c>
      <c r="AB22" s="8">
        <v>15.8</v>
      </c>
      <c r="AC22" s="8">
        <v>0</v>
      </c>
      <c r="AD22" s="8">
        <v>1.6</v>
      </c>
      <c r="AE22" s="8">
        <v>7.6</v>
      </c>
      <c r="AF22" s="8">
        <v>0</v>
      </c>
      <c r="AG22" s="8">
        <v>0.8</v>
      </c>
      <c r="AH22" s="8">
        <v>6.7</v>
      </c>
      <c r="AI22" s="8">
        <v>0</v>
      </c>
      <c r="AJ22" s="8">
        <v>1</v>
      </c>
      <c r="AK22" s="8">
        <v>7</v>
      </c>
      <c r="AL22" s="8">
        <v>0</v>
      </c>
      <c r="AM22" s="8">
        <v>1.5</v>
      </c>
      <c r="AN22" s="8">
        <v>4</v>
      </c>
      <c r="AO22" s="8">
        <v>1</v>
      </c>
      <c r="AP22" s="8">
        <v>0</v>
      </c>
      <c r="AQ22" s="8">
        <v>6</v>
      </c>
      <c r="AR22" s="8">
        <v>0</v>
      </c>
      <c r="AS22" s="8">
        <v>0</v>
      </c>
      <c r="AT22" s="8">
        <v>3</v>
      </c>
      <c r="AU22" s="8">
        <v>0.7</v>
      </c>
      <c r="AV22" s="8">
        <v>0.2</v>
      </c>
      <c r="AW22" s="8">
        <v>4</v>
      </c>
      <c r="AX22" s="8">
        <v>0.3</v>
      </c>
      <c r="AY22" s="8">
        <v>0.1</v>
      </c>
      <c r="AZ22" s="8">
        <v>4.2</v>
      </c>
      <c r="BA22" s="8">
        <v>0.3</v>
      </c>
      <c r="BB22" s="8">
        <v>0.1</v>
      </c>
      <c r="BC22" s="8">
        <v>3.2</v>
      </c>
      <c r="BD22" s="8">
        <v>0.4</v>
      </c>
      <c r="BE22" s="8">
        <v>1.2</v>
      </c>
      <c r="BF22" s="8">
        <v>3.3</v>
      </c>
      <c r="BG22" s="8">
        <v>0.7</v>
      </c>
      <c r="BH22" s="8">
        <v>0.3</v>
      </c>
      <c r="BI22" s="8">
        <v>3.9</v>
      </c>
      <c r="BJ22" s="8">
        <v>0.2</v>
      </c>
      <c r="BK22" s="8">
        <v>0.3</v>
      </c>
      <c r="BL22" s="8">
        <v>3.3</v>
      </c>
      <c r="BM22" s="8">
        <v>0.2</v>
      </c>
      <c r="BN22" s="8">
        <v>0.3</v>
      </c>
      <c r="BO22" s="8">
        <v>1.6</v>
      </c>
      <c r="BP22" s="8">
        <v>0.4</v>
      </c>
      <c r="BQ22" s="8">
        <v>0.1</v>
      </c>
      <c r="BR22" s="8">
        <v>1.9</v>
      </c>
      <c r="BS22" s="8">
        <f t="shared" si="0"/>
        <v>9.4999999999999982</v>
      </c>
      <c r="BT22" s="8">
        <f t="shared" si="0"/>
        <v>60.8</v>
      </c>
      <c r="BU22" s="8">
        <f t="shared" si="0"/>
        <v>259</v>
      </c>
    </row>
    <row r="23" spans="1:73" x14ac:dyDescent="0.25">
      <c r="A23" s="7" t="s">
        <v>25</v>
      </c>
      <c r="B23" s="8">
        <v>0.1</v>
      </c>
      <c r="C23" s="8">
        <v>0.2</v>
      </c>
      <c r="D23" s="8">
        <v>7.2</v>
      </c>
      <c r="E23" s="8">
        <v>0</v>
      </c>
      <c r="F23" s="8">
        <v>0.1</v>
      </c>
      <c r="G23" s="8">
        <v>12.4</v>
      </c>
      <c r="H23" s="8">
        <v>0</v>
      </c>
      <c r="I23" s="8">
        <v>0.3</v>
      </c>
      <c r="J23" s="8">
        <v>11.3</v>
      </c>
      <c r="K23" s="8">
        <v>0</v>
      </c>
      <c r="L23" s="8">
        <v>0</v>
      </c>
      <c r="M23" s="8">
        <v>31.7</v>
      </c>
      <c r="N23" s="8">
        <v>0</v>
      </c>
      <c r="O23" s="8">
        <v>0.7</v>
      </c>
      <c r="P23" s="8">
        <v>36.4</v>
      </c>
      <c r="Q23" s="8">
        <v>0.2</v>
      </c>
      <c r="R23" s="8">
        <v>1.7</v>
      </c>
      <c r="S23" s="8">
        <v>36.6</v>
      </c>
      <c r="T23" s="8">
        <v>0</v>
      </c>
      <c r="U23" s="8">
        <v>0</v>
      </c>
      <c r="V23" s="8">
        <v>27.7</v>
      </c>
      <c r="W23" s="8">
        <v>0.1</v>
      </c>
      <c r="X23" s="8">
        <v>4.0999999999999996</v>
      </c>
      <c r="Y23" s="8">
        <v>13.3</v>
      </c>
      <c r="Z23" s="8">
        <v>0</v>
      </c>
      <c r="AA23" s="8">
        <v>2.8</v>
      </c>
      <c r="AB23" s="8">
        <v>13</v>
      </c>
      <c r="AC23" s="8">
        <v>0</v>
      </c>
      <c r="AD23" s="8">
        <v>1.4</v>
      </c>
      <c r="AE23" s="8">
        <v>6.2</v>
      </c>
      <c r="AF23" s="8">
        <v>0</v>
      </c>
      <c r="AG23" s="8">
        <v>1.3</v>
      </c>
      <c r="AH23" s="8">
        <v>5.3</v>
      </c>
      <c r="AI23" s="8">
        <v>0</v>
      </c>
      <c r="AJ23" s="8">
        <v>0.5</v>
      </c>
      <c r="AK23" s="8">
        <v>6.5</v>
      </c>
      <c r="AL23" s="8">
        <v>0</v>
      </c>
      <c r="AM23" s="8">
        <v>0.7</v>
      </c>
      <c r="AN23" s="8">
        <v>3.3</v>
      </c>
      <c r="AO23" s="8">
        <v>0</v>
      </c>
      <c r="AP23" s="8">
        <v>1</v>
      </c>
      <c r="AQ23" s="8">
        <v>5</v>
      </c>
      <c r="AR23" s="8">
        <v>0</v>
      </c>
      <c r="AS23" s="8">
        <v>0</v>
      </c>
      <c r="AT23" s="8">
        <v>3</v>
      </c>
      <c r="AU23" s="8">
        <v>0</v>
      </c>
      <c r="AV23" s="8">
        <v>0.3</v>
      </c>
      <c r="AW23" s="8">
        <v>3.7</v>
      </c>
      <c r="AX23" s="8">
        <v>0.1</v>
      </c>
      <c r="AY23" s="8">
        <v>0.2</v>
      </c>
      <c r="AZ23" s="8">
        <v>4</v>
      </c>
      <c r="BA23" s="8">
        <v>0</v>
      </c>
      <c r="BB23" s="8">
        <v>0</v>
      </c>
      <c r="BC23" s="8">
        <v>3.2</v>
      </c>
      <c r="BD23" s="8">
        <v>0.3</v>
      </c>
      <c r="BE23" s="8">
        <v>0.1</v>
      </c>
      <c r="BF23" s="8">
        <v>3.5</v>
      </c>
      <c r="BG23" s="8">
        <v>0</v>
      </c>
      <c r="BH23" s="8">
        <v>0</v>
      </c>
      <c r="BI23" s="8">
        <v>3.8</v>
      </c>
      <c r="BJ23" s="8">
        <v>0</v>
      </c>
      <c r="BK23" s="8">
        <v>0.2</v>
      </c>
      <c r="BL23" s="8">
        <v>3</v>
      </c>
      <c r="BM23" s="8">
        <v>0</v>
      </c>
      <c r="BN23" s="8">
        <v>0.1</v>
      </c>
      <c r="BO23" s="8">
        <v>1.5</v>
      </c>
      <c r="BP23" s="8">
        <v>0</v>
      </c>
      <c r="BQ23" s="8">
        <v>0</v>
      </c>
      <c r="BR23" s="8">
        <v>1.8</v>
      </c>
      <c r="BS23" s="8">
        <f t="shared" si="0"/>
        <v>0.8</v>
      </c>
      <c r="BT23" s="8">
        <f t="shared" si="0"/>
        <v>15.699999999999998</v>
      </c>
      <c r="BU23" s="8">
        <f t="shared" si="0"/>
        <v>243.4</v>
      </c>
    </row>
    <row r="24" spans="1:73" x14ac:dyDescent="0.25">
      <c r="A24" s="7" t="s">
        <v>26</v>
      </c>
      <c r="B24" s="8">
        <v>0</v>
      </c>
      <c r="C24" s="8">
        <v>7.2</v>
      </c>
      <c r="D24" s="8">
        <v>0</v>
      </c>
      <c r="E24" s="8">
        <v>0</v>
      </c>
      <c r="F24" s="8">
        <v>12.4</v>
      </c>
      <c r="G24" s="8">
        <v>0</v>
      </c>
      <c r="H24" s="8">
        <v>0</v>
      </c>
      <c r="I24" s="8">
        <v>11.3</v>
      </c>
      <c r="J24" s="8">
        <v>0</v>
      </c>
      <c r="K24" s="8">
        <v>0</v>
      </c>
      <c r="L24" s="8">
        <v>31.7</v>
      </c>
      <c r="M24" s="8">
        <v>0</v>
      </c>
      <c r="N24" s="8">
        <v>0</v>
      </c>
      <c r="O24" s="8">
        <v>36.4</v>
      </c>
      <c r="P24" s="8">
        <v>0</v>
      </c>
      <c r="Q24" s="8">
        <v>0</v>
      </c>
      <c r="R24" s="8">
        <v>36.6</v>
      </c>
      <c r="S24" s="8">
        <v>0</v>
      </c>
      <c r="T24" s="8">
        <v>0</v>
      </c>
      <c r="U24" s="8">
        <v>27.7</v>
      </c>
      <c r="V24" s="8">
        <v>0</v>
      </c>
      <c r="W24" s="8">
        <v>0</v>
      </c>
      <c r="X24" s="8">
        <v>13.3</v>
      </c>
      <c r="Y24" s="8">
        <v>0</v>
      </c>
      <c r="Z24" s="8">
        <v>0</v>
      </c>
      <c r="AA24" s="8">
        <v>13</v>
      </c>
      <c r="AB24" s="8">
        <v>0</v>
      </c>
      <c r="AC24" s="8">
        <v>0</v>
      </c>
      <c r="AD24" s="8">
        <v>6.2</v>
      </c>
      <c r="AE24" s="8">
        <v>0</v>
      </c>
      <c r="AF24" s="8">
        <v>0</v>
      </c>
      <c r="AG24" s="8">
        <v>5.3</v>
      </c>
      <c r="AH24" s="8">
        <v>0</v>
      </c>
      <c r="AI24" s="8">
        <v>0</v>
      </c>
      <c r="AJ24" s="8">
        <v>6.5</v>
      </c>
      <c r="AK24" s="8">
        <v>0</v>
      </c>
      <c r="AL24" s="8">
        <v>0</v>
      </c>
      <c r="AM24" s="8">
        <v>3.3</v>
      </c>
      <c r="AN24" s="8">
        <v>0</v>
      </c>
      <c r="AO24" s="8">
        <v>0</v>
      </c>
      <c r="AP24" s="8">
        <v>5</v>
      </c>
      <c r="AQ24" s="8">
        <v>0</v>
      </c>
      <c r="AR24" s="8">
        <v>0</v>
      </c>
      <c r="AS24" s="8">
        <v>3</v>
      </c>
      <c r="AT24" s="8">
        <v>0</v>
      </c>
      <c r="AU24" s="8">
        <v>0</v>
      </c>
      <c r="AV24" s="8">
        <v>3.7</v>
      </c>
      <c r="AW24" s="8">
        <v>0</v>
      </c>
      <c r="AX24" s="8">
        <v>0</v>
      </c>
      <c r="AY24" s="8">
        <v>4</v>
      </c>
      <c r="AZ24" s="8">
        <v>0</v>
      </c>
      <c r="BA24" s="8">
        <v>0</v>
      </c>
      <c r="BB24" s="8">
        <v>3.2</v>
      </c>
      <c r="BC24" s="8">
        <v>0</v>
      </c>
      <c r="BD24" s="8">
        <v>0</v>
      </c>
      <c r="BE24" s="8">
        <v>3.5</v>
      </c>
      <c r="BF24" s="8">
        <v>0</v>
      </c>
      <c r="BG24" s="8">
        <v>0</v>
      </c>
      <c r="BH24" s="8">
        <v>3.8</v>
      </c>
      <c r="BI24" s="8">
        <v>0</v>
      </c>
      <c r="BJ24" s="8">
        <v>0</v>
      </c>
      <c r="BK24" s="8">
        <v>3</v>
      </c>
      <c r="BL24" s="8">
        <v>0</v>
      </c>
      <c r="BM24" s="8">
        <v>0</v>
      </c>
      <c r="BN24" s="8">
        <v>1.5</v>
      </c>
      <c r="BO24" s="8">
        <v>0</v>
      </c>
      <c r="BP24" s="8">
        <v>0</v>
      </c>
      <c r="BQ24" s="8">
        <v>1.8</v>
      </c>
      <c r="BR24" s="8">
        <v>0</v>
      </c>
      <c r="BS24" s="8">
        <f t="shared" si="0"/>
        <v>0</v>
      </c>
      <c r="BT24" s="8">
        <f t="shared" si="0"/>
        <v>243.4</v>
      </c>
      <c r="BU24" s="8">
        <f t="shared" si="0"/>
        <v>0</v>
      </c>
    </row>
    <row r="25" spans="1:73" x14ac:dyDescent="0.25">
      <c r="A25" s="7" t="s">
        <v>27</v>
      </c>
      <c r="B25" s="8"/>
      <c r="C25" s="8"/>
      <c r="D25" s="8">
        <f>MAX(D$9:D24)</f>
        <v>9.1999999999999993</v>
      </c>
      <c r="E25" s="8"/>
      <c r="F25" s="8"/>
      <c r="G25" s="8">
        <f>MAX(G$9:G24)</f>
        <v>17.100000000000001</v>
      </c>
      <c r="H25" s="8"/>
      <c r="I25" s="8"/>
      <c r="J25" s="8">
        <f>MAX(J$9:J24)</f>
        <v>14.2</v>
      </c>
      <c r="K25" s="8"/>
      <c r="L25" s="8"/>
      <c r="M25" s="8">
        <f>MAX(M$9:M24)</f>
        <v>37.5</v>
      </c>
      <c r="N25" s="8"/>
      <c r="O25" s="8"/>
      <c r="P25" s="8">
        <f>MAX(P$9:P24)</f>
        <v>46</v>
      </c>
      <c r="Q25" s="8"/>
      <c r="R25" s="8"/>
      <c r="S25" s="8">
        <f>MAX(S$9:S24)</f>
        <v>49.9</v>
      </c>
      <c r="T25" s="8"/>
      <c r="U25" s="8"/>
      <c r="V25" s="8">
        <f>MAX(V$9:V24)</f>
        <v>31.7</v>
      </c>
      <c r="W25" s="8"/>
      <c r="X25" s="8"/>
      <c r="Y25" s="8">
        <f>MAX(Y$9:Y24)</f>
        <v>24.4</v>
      </c>
      <c r="Z25" s="8"/>
      <c r="AA25" s="8"/>
      <c r="AB25" s="8">
        <f>MAX(AB$9:AB24)</f>
        <v>21.3</v>
      </c>
      <c r="AC25" s="8"/>
      <c r="AD25" s="8"/>
      <c r="AE25" s="8">
        <f>MAX(AE$9:AE24)</f>
        <v>9.1999999999999993</v>
      </c>
      <c r="AF25" s="8"/>
      <c r="AG25" s="8"/>
      <c r="AH25" s="8">
        <f>MAX(AH$9:AH24)</f>
        <v>7.5</v>
      </c>
      <c r="AI25" s="8"/>
      <c r="AJ25" s="8"/>
      <c r="AK25" s="8">
        <f>MAX(AK$9:AK24)</f>
        <v>8</v>
      </c>
      <c r="AL25" s="8"/>
      <c r="AM25" s="8"/>
      <c r="AN25" s="8">
        <f>MAX(AN$9:AN24)</f>
        <v>5.8</v>
      </c>
      <c r="AO25" s="8"/>
      <c r="AP25" s="8"/>
      <c r="AQ25" s="8">
        <f>MAX(AQ$9:AQ24)</f>
        <v>6</v>
      </c>
      <c r="AR25" s="8"/>
      <c r="AS25" s="8"/>
      <c r="AT25" s="8">
        <f>MAX(AT$9:AT24)</f>
        <v>3</v>
      </c>
      <c r="AU25" s="8"/>
      <c r="AV25" s="8"/>
      <c r="AW25" s="8">
        <f>MAX(AW$9:AW24)</f>
        <v>4</v>
      </c>
      <c r="AX25" s="8"/>
      <c r="AY25" s="8"/>
      <c r="AZ25" s="8">
        <f>MAX(AZ$9:AZ24)</f>
        <v>5.5</v>
      </c>
      <c r="BA25" s="8"/>
      <c r="BB25" s="8"/>
      <c r="BC25" s="8">
        <f>MAX(BC$9:BC24)</f>
        <v>3.2</v>
      </c>
      <c r="BD25" s="8"/>
      <c r="BE25" s="8"/>
      <c r="BF25" s="8">
        <f>MAX(BF$9:BF24)</f>
        <v>4.8</v>
      </c>
      <c r="BG25" s="8"/>
      <c r="BH25" s="8"/>
      <c r="BI25" s="8">
        <f>MAX(BI$9:BI24)</f>
        <v>3.9</v>
      </c>
      <c r="BJ25" s="8"/>
      <c r="BK25" s="8"/>
      <c r="BL25" s="8">
        <f>MAX(BL$9:BL24)</f>
        <v>3.5</v>
      </c>
      <c r="BM25" s="8"/>
      <c r="BN25" s="8"/>
      <c r="BO25" s="8">
        <f>MAX(BO$9:BO24)</f>
        <v>1.7</v>
      </c>
      <c r="BP25" s="8"/>
      <c r="BQ25" s="8"/>
      <c r="BR25" s="8">
        <f>MAX(BR$9:BR24)</f>
        <v>1.9</v>
      </c>
      <c r="BS25" s="8"/>
      <c r="BT25" s="8"/>
      <c r="BU25" s="8">
        <f>MAX(BU$9:BU24)</f>
        <v>313.79999999999995</v>
      </c>
    </row>
    <row r="26" spans="1:73" x14ac:dyDescent="0.25">
      <c r="A26" s="7" t="s">
        <v>6</v>
      </c>
      <c r="B26" s="8">
        <f>SUM(B$9:B24)</f>
        <v>9.6999999999999993</v>
      </c>
      <c r="C26" s="8">
        <f>SUM(C$9:C24)</f>
        <v>9.6999999999999993</v>
      </c>
      <c r="D26" s="8"/>
      <c r="E26" s="8">
        <f>SUM(E$9:E24)</f>
        <v>18.8</v>
      </c>
      <c r="F26" s="8">
        <f>SUM(F$9:F24)</f>
        <v>18.7</v>
      </c>
      <c r="G26" s="8"/>
      <c r="H26" s="8">
        <f>SUM(H$9:H24)</f>
        <v>14.8</v>
      </c>
      <c r="I26" s="8">
        <f>SUM(I$9:I24)</f>
        <v>14.9</v>
      </c>
      <c r="J26" s="8"/>
      <c r="K26" s="8">
        <f>SUM(K$9:K24)</f>
        <v>42.099999999999994</v>
      </c>
      <c r="L26" s="8">
        <f>SUM(L$9:L24)</f>
        <v>42.3</v>
      </c>
      <c r="M26" s="8"/>
      <c r="N26" s="8">
        <f>SUM(N$9:N24)</f>
        <v>48.5</v>
      </c>
      <c r="O26" s="8">
        <f>SUM(O$9:O24)</f>
        <v>48.2</v>
      </c>
      <c r="P26" s="8"/>
      <c r="Q26" s="8">
        <f>SUM(Q$9:Q24)</f>
        <v>52.899999999999991</v>
      </c>
      <c r="R26" s="8">
        <f>SUM(R$9:R24)</f>
        <v>52.8</v>
      </c>
      <c r="S26" s="8"/>
      <c r="T26" s="8">
        <f>SUM(T$9:T24)</f>
        <v>34.699999999999996</v>
      </c>
      <c r="U26" s="8">
        <f>SUM(U$9:U24)</f>
        <v>34.700000000000003</v>
      </c>
      <c r="V26" s="8"/>
      <c r="W26" s="8">
        <f>SUM(W$9:W24)</f>
        <v>26.099999999999994</v>
      </c>
      <c r="X26" s="8">
        <f>SUM(X$9:X24)</f>
        <v>25.9</v>
      </c>
      <c r="Y26" s="8"/>
      <c r="Z26" s="8">
        <f>SUM(Z$9:Z24)</f>
        <v>22.500000000000004</v>
      </c>
      <c r="AA26" s="8">
        <f>SUM(AA$9:AA24)</f>
        <v>22.4</v>
      </c>
      <c r="AB26" s="8"/>
      <c r="AC26" s="8">
        <f>SUM(AC$9:AC24)</f>
        <v>9.6000000000000014</v>
      </c>
      <c r="AD26" s="8">
        <f>SUM(AD$9:AD24)</f>
        <v>9.6</v>
      </c>
      <c r="AE26" s="8"/>
      <c r="AF26" s="8">
        <f>SUM(AF$9:AF24)</f>
        <v>8.5</v>
      </c>
      <c r="AG26" s="8">
        <f>SUM(AG$9:AG24)</f>
        <v>8.1999999999999993</v>
      </c>
      <c r="AH26" s="8"/>
      <c r="AI26" s="8">
        <f>SUM(AI$9:AI24)</f>
        <v>8.5999999999999979</v>
      </c>
      <c r="AJ26" s="8">
        <f>SUM(AJ$9:AJ24)</f>
        <v>8.5</v>
      </c>
      <c r="AK26" s="8"/>
      <c r="AL26" s="8">
        <f>SUM(AL$9:AL24)</f>
        <v>6.7</v>
      </c>
      <c r="AM26" s="8">
        <f>SUM(AM$9:AM24)</f>
        <v>6.6</v>
      </c>
      <c r="AN26" s="8"/>
      <c r="AO26" s="8">
        <f>SUM(AO$9:AO24)</f>
        <v>7</v>
      </c>
      <c r="AP26" s="8">
        <f>SUM(AP$9:AP24)</f>
        <v>7</v>
      </c>
      <c r="AQ26" s="8"/>
      <c r="AR26" s="8">
        <f>SUM(AR$9:AR24)</f>
        <v>3</v>
      </c>
      <c r="AS26" s="8">
        <f>SUM(AS$9:AS24)</f>
        <v>3</v>
      </c>
      <c r="AT26" s="8"/>
      <c r="AU26" s="8">
        <f>SUM(AU$9:AU24)</f>
        <v>4.7</v>
      </c>
      <c r="AV26" s="8">
        <f>SUM(AV$9:AV24)</f>
        <v>4.7</v>
      </c>
      <c r="AW26" s="8"/>
      <c r="AX26" s="8">
        <f>SUM(AX$9:AX24)</f>
        <v>6.7999999999999989</v>
      </c>
      <c r="AY26" s="8">
        <f>SUM(AY$9:AY24)</f>
        <v>6.8000000000000007</v>
      </c>
      <c r="AZ26" s="8"/>
      <c r="BA26" s="8">
        <f>SUM(BA$9:BA24)</f>
        <v>4.1000000000000005</v>
      </c>
      <c r="BB26" s="8">
        <f>SUM(BB$9:BB24)</f>
        <v>4.2</v>
      </c>
      <c r="BC26" s="8"/>
      <c r="BD26" s="8">
        <f>SUM(BD$9:BD24)</f>
        <v>5.8</v>
      </c>
      <c r="BE26" s="8">
        <f>SUM(BE$9:BE24)</f>
        <v>5.9</v>
      </c>
      <c r="BF26" s="8"/>
      <c r="BG26" s="8">
        <f>SUM(BG$9:BG24)</f>
        <v>4.4000000000000004</v>
      </c>
      <c r="BH26" s="8">
        <f>SUM(BH$9:BH24)</f>
        <v>4.4000000000000004</v>
      </c>
      <c r="BI26" s="8"/>
      <c r="BJ26" s="8">
        <f>SUM(BJ$9:BJ24)</f>
        <v>4.2</v>
      </c>
      <c r="BK26" s="8">
        <f>SUM(BK$9:BK24)</f>
        <v>4.0999999999999996</v>
      </c>
      <c r="BL26" s="8"/>
      <c r="BM26" s="8">
        <f>SUM(BM$9:BM24)</f>
        <v>2.1</v>
      </c>
      <c r="BN26" s="8">
        <f>SUM(BN$9:BN24)</f>
        <v>2.2000000000000002</v>
      </c>
      <c r="BO26" s="8"/>
      <c r="BP26" s="8">
        <f>SUM(BP$9:BP24)</f>
        <v>2.5000000000000004</v>
      </c>
      <c r="BQ26" s="8">
        <f>SUM(BQ$9:BQ24)</f>
        <v>2.1</v>
      </c>
      <c r="BR26" s="8"/>
      <c r="BS26" s="8">
        <f>SUM(BS$9:BS24)</f>
        <v>348.09999999999997</v>
      </c>
      <c r="BT26" s="8">
        <f>SUM(BT$9:BT24)</f>
        <v>346.9</v>
      </c>
      <c r="BU26" s="8"/>
    </row>
  </sheetData>
  <mergeCells count="25">
    <mergeCell ref="AR7:AT7"/>
    <mergeCell ref="B6:BU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BP7:BR7"/>
    <mergeCell ref="BS7:BU7"/>
    <mergeCell ref="AU7:AW7"/>
    <mergeCell ref="AX7:AZ7"/>
    <mergeCell ref="BA7:BC7"/>
    <mergeCell ref="BD7:BF7"/>
    <mergeCell ref="BG7:BI7"/>
    <mergeCell ref="BJ7:BL7"/>
  </mergeCells>
  <conditionalFormatting sqref="D9:D2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S2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71" width="7.7109375" style="3" customWidth="1"/>
  </cols>
  <sheetData>
    <row r="1" spans="1:7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s="1" t="s">
        <v>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6"/>
    </row>
    <row r="7" spans="1:71" ht="30" customHeight="1" x14ac:dyDescent="0.25">
      <c r="A7" s="4"/>
      <c r="B7" s="14" t="s">
        <v>68</v>
      </c>
      <c r="C7" s="15"/>
      <c r="D7" s="16"/>
      <c r="E7" s="14" t="s">
        <v>69</v>
      </c>
      <c r="F7" s="15"/>
      <c r="G7" s="16"/>
      <c r="H7" s="14" t="s">
        <v>70</v>
      </c>
      <c r="I7" s="15"/>
      <c r="J7" s="16"/>
      <c r="K7" s="14" t="s">
        <v>71</v>
      </c>
      <c r="L7" s="15"/>
      <c r="M7" s="16"/>
      <c r="N7" s="14" t="s">
        <v>72</v>
      </c>
      <c r="O7" s="15"/>
      <c r="P7" s="16"/>
      <c r="Q7" s="14" t="s">
        <v>73</v>
      </c>
      <c r="R7" s="15"/>
      <c r="S7" s="16"/>
      <c r="T7" s="14" t="s">
        <v>74</v>
      </c>
      <c r="U7" s="15"/>
      <c r="V7" s="16"/>
      <c r="W7" s="14" t="s">
        <v>75</v>
      </c>
      <c r="X7" s="15"/>
      <c r="Y7" s="16"/>
      <c r="Z7" s="14" t="s">
        <v>76</v>
      </c>
      <c r="AA7" s="15"/>
      <c r="AB7" s="16"/>
      <c r="AC7" s="14" t="s">
        <v>77</v>
      </c>
      <c r="AD7" s="15"/>
      <c r="AE7" s="16"/>
      <c r="AF7" s="14" t="s">
        <v>78</v>
      </c>
      <c r="AG7" s="15"/>
      <c r="AH7" s="16"/>
      <c r="AI7" s="14" t="s">
        <v>79</v>
      </c>
      <c r="AJ7" s="15"/>
      <c r="AK7" s="16"/>
      <c r="AL7" s="14" t="s">
        <v>80</v>
      </c>
      <c r="AM7" s="15"/>
      <c r="AN7" s="16"/>
      <c r="AO7" s="14" t="s">
        <v>81</v>
      </c>
      <c r="AP7" s="15"/>
      <c r="AQ7" s="16"/>
      <c r="AR7" s="14" t="s">
        <v>82</v>
      </c>
      <c r="AS7" s="15"/>
      <c r="AT7" s="16"/>
      <c r="AU7" s="14" t="s">
        <v>83</v>
      </c>
      <c r="AV7" s="15"/>
      <c r="AW7" s="16"/>
      <c r="AX7" s="14" t="s">
        <v>84</v>
      </c>
      <c r="AY7" s="15"/>
      <c r="AZ7" s="16"/>
      <c r="BA7" s="14" t="s">
        <v>85</v>
      </c>
      <c r="BB7" s="15"/>
      <c r="BC7" s="16"/>
      <c r="BD7" s="14" t="s">
        <v>86</v>
      </c>
      <c r="BE7" s="15"/>
      <c r="BF7" s="16"/>
      <c r="BG7" s="14" t="s">
        <v>87</v>
      </c>
      <c r="BH7" s="15"/>
      <c r="BI7" s="16"/>
      <c r="BJ7" s="14" t="s">
        <v>88</v>
      </c>
      <c r="BK7" s="15"/>
      <c r="BL7" s="16"/>
      <c r="BM7" s="14" t="s">
        <v>89</v>
      </c>
      <c r="BN7" s="15"/>
      <c r="BO7" s="16"/>
      <c r="BP7" s="14" t="s">
        <v>6</v>
      </c>
      <c r="BQ7" s="15"/>
      <c r="BR7" s="16"/>
    </row>
    <row r="8" spans="1:7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</row>
    <row r="9" spans="1:71" x14ac:dyDescent="0.25">
      <c r="A9" s="7" t="s">
        <v>29</v>
      </c>
      <c r="B9" s="8">
        <v>2.2999999999999998</v>
      </c>
      <c r="C9" s="8">
        <v>0</v>
      </c>
      <c r="D9" s="8">
        <v>2.2999999999999998</v>
      </c>
      <c r="E9" s="8">
        <v>2.2999999999999998</v>
      </c>
      <c r="F9" s="8">
        <v>0</v>
      </c>
      <c r="G9" s="8">
        <v>2.2999999999999998</v>
      </c>
      <c r="H9" s="8">
        <v>3.2</v>
      </c>
      <c r="I9" s="8">
        <v>0</v>
      </c>
      <c r="J9" s="8">
        <v>3.2</v>
      </c>
      <c r="K9" s="8">
        <v>5.2</v>
      </c>
      <c r="L9" s="8">
        <v>0</v>
      </c>
      <c r="M9" s="8">
        <v>5.2</v>
      </c>
      <c r="N9" s="8">
        <v>3</v>
      </c>
      <c r="O9" s="8">
        <v>0</v>
      </c>
      <c r="P9" s="8">
        <v>3</v>
      </c>
      <c r="Q9" s="8">
        <v>1.2</v>
      </c>
      <c r="R9" s="8">
        <v>0</v>
      </c>
      <c r="S9" s="8">
        <v>1.3</v>
      </c>
      <c r="T9" s="8">
        <v>1.4</v>
      </c>
      <c r="U9" s="8">
        <v>0</v>
      </c>
      <c r="V9" s="8">
        <v>1.4</v>
      </c>
      <c r="W9" s="8">
        <v>2.2000000000000002</v>
      </c>
      <c r="X9" s="8">
        <v>0</v>
      </c>
      <c r="Y9" s="8">
        <v>2.2000000000000002</v>
      </c>
      <c r="Z9" s="8">
        <v>2.5</v>
      </c>
      <c r="AA9" s="8">
        <v>0</v>
      </c>
      <c r="AB9" s="8">
        <v>2.5</v>
      </c>
      <c r="AC9" s="8">
        <v>3.8</v>
      </c>
      <c r="AD9" s="8">
        <v>0</v>
      </c>
      <c r="AE9" s="8">
        <v>3.8</v>
      </c>
      <c r="AF9" s="8">
        <v>4</v>
      </c>
      <c r="AG9" s="8">
        <v>0</v>
      </c>
      <c r="AH9" s="8">
        <v>4</v>
      </c>
      <c r="AI9" s="8">
        <v>2</v>
      </c>
      <c r="AJ9" s="8">
        <v>0</v>
      </c>
      <c r="AK9" s="8">
        <v>2</v>
      </c>
      <c r="AL9" s="8">
        <v>3</v>
      </c>
      <c r="AM9" s="8">
        <v>0</v>
      </c>
      <c r="AN9" s="8">
        <v>3</v>
      </c>
      <c r="AO9" s="8">
        <v>5.7</v>
      </c>
      <c r="AP9" s="8">
        <v>0</v>
      </c>
      <c r="AQ9" s="8">
        <v>5.7</v>
      </c>
      <c r="AR9" s="8">
        <v>6.9</v>
      </c>
      <c r="AS9" s="8">
        <v>0</v>
      </c>
      <c r="AT9" s="8">
        <v>6.9</v>
      </c>
      <c r="AU9" s="8">
        <v>8.1999999999999993</v>
      </c>
      <c r="AV9" s="8">
        <v>0</v>
      </c>
      <c r="AW9" s="8">
        <v>8.1999999999999993</v>
      </c>
      <c r="AX9" s="8">
        <v>15.9</v>
      </c>
      <c r="AY9" s="8">
        <v>0</v>
      </c>
      <c r="AZ9" s="8">
        <v>15.9</v>
      </c>
      <c r="BA9" s="8">
        <v>28.3</v>
      </c>
      <c r="BB9" s="8">
        <v>0</v>
      </c>
      <c r="BC9" s="8">
        <v>28.3</v>
      </c>
      <c r="BD9" s="8">
        <v>34.4</v>
      </c>
      <c r="BE9" s="8">
        <v>0</v>
      </c>
      <c r="BF9" s="8">
        <v>34.4</v>
      </c>
      <c r="BG9" s="8">
        <v>24.9</v>
      </c>
      <c r="BH9" s="8">
        <v>0</v>
      </c>
      <c r="BI9" s="8">
        <v>24.9</v>
      </c>
      <c r="BJ9" s="8">
        <v>17.2</v>
      </c>
      <c r="BK9" s="8">
        <v>0</v>
      </c>
      <c r="BL9" s="8">
        <v>17.2</v>
      </c>
      <c r="BM9" s="8">
        <v>17.399999999999999</v>
      </c>
      <c r="BN9" s="8">
        <v>0</v>
      </c>
      <c r="BO9" s="8">
        <v>17.399999999999999</v>
      </c>
      <c r="BP9" s="8">
        <f t="shared" ref="BP9:BR22" si="0">SUMIF($B$8:$BO$8,BP$8,$B9:$BO9)</f>
        <v>195</v>
      </c>
      <c r="BQ9" s="8">
        <f t="shared" si="0"/>
        <v>0</v>
      </c>
      <c r="BR9" s="8">
        <f t="shared" si="0"/>
        <v>195.1</v>
      </c>
    </row>
    <row r="10" spans="1:71" x14ac:dyDescent="0.25">
      <c r="A10" s="7" t="s">
        <v>30</v>
      </c>
      <c r="B10" s="8">
        <v>0</v>
      </c>
      <c r="C10" s="8">
        <v>0.8</v>
      </c>
      <c r="D10" s="8">
        <v>1.4</v>
      </c>
      <c r="E10" s="8">
        <v>0</v>
      </c>
      <c r="F10" s="8">
        <v>1</v>
      </c>
      <c r="G10" s="8">
        <v>1.3</v>
      </c>
      <c r="H10" s="8">
        <v>0</v>
      </c>
      <c r="I10" s="8">
        <v>0.4</v>
      </c>
      <c r="J10" s="8">
        <v>2.7</v>
      </c>
      <c r="K10" s="8">
        <v>0</v>
      </c>
      <c r="L10" s="8">
        <v>0.9</v>
      </c>
      <c r="M10" s="8">
        <v>4.3</v>
      </c>
      <c r="N10" s="8">
        <v>0</v>
      </c>
      <c r="O10" s="8">
        <v>0</v>
      </c>
      <c r="P10" s="8">
        <v>3</v>
      </c>
      <c r="Q10" s="8">
        <v>0.1</v>
      </c>
      <c r="R10" s="8">
        <v>0.3</v>
      </c>
      <c r="S10" s="8">
        <v>1.1000000000000001</v>
      </c>
      <c r="T10" s="8">
        <v>0.1</v>
      </c>
      <c r="U10" s="8">
        <v>0.3</v>
      </c>
      <c r="V10" s="8">
        <v>1.2</v>
      </c>
      <c r="W10" s="8">
        <v>0</v>
      </c>
      <c r="X10" s="8">
        <v>0.4</v>
      </c>
      <c r="Y10" s="8">
        <v>1.8</v>
      </c>
      <c r="Z10" s="8">
        <v>0.3</v>
      </c>
      <c r="AA10" s="8">
        <v>0</v>
      </c>
      <c r="AB10" s="8">
        <v>2.8</v>
      </c>
      <c r="AC10" s="8">
        <v>0.8</v>
      </c>
      <c r="AD10" s="8">
        <v>0.2</v>
      </c>
      <c r="AE10" s="8">
        <v>4.5</v>
      </c>
      <c r="AF10" s="8">
        <v>0</v>
      </c>
      <c r="AG10" s="8">
        <v>0</v>
      </c>
      <c r="AH10" s="8">
        <v>4</v>
      </c>
      <c r="AI10" s="8">
        <v>1</v>
      </c>
      <c r="AJ10" s="8">
        <v>0</v>
      </c>
      <c r="AK10" s="8">
        <v>3</v>
      </c>
      <c r="AL10" s="8">
        <v>2</v>
      </c>
      <c r="AM10" s="8">
        <v>0</v>
      </c>
      <c r="AN10" s="8">
        <v>5</v>
      </c>
      <c r="AO10" s="8">
        <v>0.9</v>
      </c>
      <c r="AP10" s="8">
        <v>0.1</v>
      </c>
      <c r="AQ10" s="8">
        <v>6.5</v>
      </c>
      <c r="AR10" s="8">
        <v>1.6</v>
      </c>
      <c r="AS10" s="8">
        <v>0.3</v>
      </c>
      <c r="AT10" s="8">
        <v>8.1999999999999993</v>
      </c>
      <c r="AU10" s="8">
        <v>2.2999999999999998</v>
      </c>
      <c r="AV10" s="8">
        <v>0.1</v>
      </c>
      <c r="AW10" s="8">
        <v>10.4</v>
      </c>
      <c r="AX10" s="8">
        <v>5.3</v>
      </c>
      <c r="AY10" s="8">
        <v>0.3</v>
      </c>
      <c r="AZ10" s="8">
        <v>20.9</v>
      </c>
      <c r="BA10" s="8">
        <v>9.8000000000000007</v>
      </c>
      <c r="BB10" s="8">
        <v>0.5</v>
      </c>
      <c r="BC10" s="8">
        <v>37.700000000000003</v>
      </c>
      <c r="BD10" s="8">
        <v>7.6</v>
      </c>
      <c r="BE10" s="8">
        <v>0.6</v>
      </c>
      <c r="BF10" s="8">
        <v>41.3</v>
      </c>
      <c r="BG10" s="8">
        <v>6</v>
      </c>
      <c r="BH10" s="8">
        <v>0.2</v>
      </c>
      <c r="BI10" s="8">
        <v>30.7</v>
      </c>
      <c r="BJ10" s="8">
        <v>2.6</v>
      </c>
      <c r="BK10" s="8">
        <v>0.3</v>
      </c>
      <c r="BL10" s="8">
        <v>19.5</v>
      </c>
      <c r="BM10" s="8">
        <v>3.1</v>
      </c>
      <c r="BN10" s="8">
        <v>0.2</v>
      </c>
      <c r="BO10" s="8">
        <v>20.3</v>
      </c>
      <c r="BP10" s="8">
        <f t="shared" si="0"/>
        <v>43.500000000000007</v>
      </c>
      <c r="BQ10" s="8">
        <f t="shared" si="0"/>
        <v>6.8999999999999986</v>
      </c>
      <c r="BR10" s="8">
        <f t="shared" si="0"/>
        <v>231.6</v>
      </c>
    </row>
    <row r="11" spans="1:71" x14ac:dyDescent="0.25">
      <c r="A11" s="7" t="s">
        <v>31</v>
      </c>
      <c r="B11" s="8">
        <v>0</v>
      </c>
      <c r="C11" s="8">
        <v>0.6</v>
      </c>
      <c r="D11" s="8">
        <v>0.8</v>
      </c>
      <c r="E11" s="8">
        <v>0</v>
      </c>
      <c r="F11" s="8">
        <v>0</v>
      </c>
      <c r="G11" s="8">
        <v>1.5</v>
      </c>
      <c r="H11" s="8">
        <v>0</v>
      </c>
      <c r="I11" s="8">
        <v>0</v>
      </c>
      <c r="J11" s="8">
        <v>2.7</v>
      </c>
      <c r="K11" s="8">
        <v>0</v>
      </c>
      <c r="L11" s="8">
        <v>0.2</v>
      </c>
      <c r="M11" s="8">
        <v>4.0999999999999996</v>
      </c>
      <c r="N11" s="8">
        <v>0</v>
      </c>
      <c r="O11" s="8">
        <v>0</v>
      </c>
      <c r="P11" s="8">
        <v>3</v>
      </c>
      <c r="Q11" s="8">
        <v>0.1</v>
      </c>
      <c r="R11" s="8">
        <v>0</v>
      </c>
      <c r="S11" s="8">
        <v>1.7</v>
      </c>
      <c r="T11" s="8">
        <v>0</v>
      </c>
      <c r="U11" s="8">
        <v>0.2</v>
      </c>
      <c r="V11" s="8">
        <v>1</v>
      </c>
      <c r="W11" s="8">
        <v>0</v>
      </c>
      <c r="X11" s="8">
        <v>0</v>
      </c>
      <c r="Y11" s="8">
        <v>1.8</v>
      </c>
      <c r="Z11" s="8">
        <v>0</v>
      </c>
      <c r="AA11" s="8">
        <v>0.2</v>
      </c>
      <c r="AB11" s="8">
        <v>2.7</v>
      </c>
      <c r="AC11" s="8">
        <v>0</v>
      </c>
      <c r="AD11" s="8">
        <v>0</v>
      </c>
      <c r="AE11" s="8">
        <v>4.5</v>
      </c>
      <c r="AF11" s="8">
        <v>0</v>
      </c>
      <c r="AG11" s="8">
        <v>0</v>
      </c>
      <c r="AH11" s="8">
        <v>4</v>
      </c>
      <c r="AI11" s="8">
        <v>0</v>
      </c>
      <c r="AJ11" s="8">
        <v>0</v>
      </c>
      <c r="AK11" s="8">
        <v>3</v>
      </c>
      <c r="AL11" s="8">
        <v>0</v>
      </c>
      <c r="AM11" s="8">
        <v>0</v>
      </c>
      <c r="AN11" s="8">
        <v>5</v>
      </c>
      <c r="AO11" s="8">
        <v>0.1</v>
      </c>
      <c r="AP11" s="8">
        <v>0</v>
      </c>
      <c r="AQ11" s="8">
        <v>6.8</v>
      </c>
      <c r="AR11" s="8">
        <v>0.1</v>
      </c>
      <c r="AS11" s="8">
        <v>0</v>
      </c>
      <c r="AT11" s="8">
        <v>8.1999999999999993</v>
      </c>
      <c r="AU11" s="8">
        <v>0.1</v>
      </c>
      <c r="AV11" s="8">
        <v>0</v>
      </c>
      <c r="AW11" s="8">
        <v>11.7</v>
      </c>
      <c r="AX11" s="8">
        <v>0.2</v>
      </c>
      <c r="AY11" s="8">
        <v>0</v>
      </c>
      <c r="AZ11" s="8">
        <v>21</v>
      </c>
      <c r="BA11" s="8">
        <v>0.3</v>
      </c>
      <c r="BB11" s="8">
        <v>0</v>
      </c>
      <c r="BC11" s="8">
        <v>38</v>
      </c>
      <c r="BD11" s="8">
        <v>0.5</v>
      </c>
      <c r="BE11" s="8">
        <v>0.1</v>
      </c>
      <c r="BF11" s="8">
        <v>41.7</v>
      </c>
      <c r="BG11" s="8">
        <v>0.1</v>
      </c>
      <c r="BH11" s="8">
        <v>0.3</v>
      </c>
      <c r="BI11" s="8">
        <v>30.5</v>
      </c>
      <c r="BJ11" s="8">
        <v>0</v>
      </c>
      <c r="BK11" s="8">
        <v>0</v>
      </c>
      <c r="BL11" s="8">
        <v>19.5</v>
      </c>
      <c r="BM11" s="8">
        <v>0</v>
      </c>
      <c r="BN11" s="8">
        <v>0</v>
      </c>
      <c r="BO11" s="8">
        <v>20.3</v>
      </c>
      <c r="BP11" s="8">
        <f t="shared" si="0"/>
        <v>1.5000000000000002</v>
      </c>
      <c r="BQ11" s="8">
        <f t="shared" si="0"/>
        <v>1.6</v>
      </c>
      <c r="BR11" s="8">
        <f t="shared" si="0"/>
        <v>233.5</v>
      </c>
    </row>
    <row r="12" spans="1:71" x14ac:dyDescent="0.25">
      <c r="A12" s="7" t="s">
        <v>32</v>
      </c>
      <c r="B12" s="8">
        <v>0</v>
      </c>
      <c r="C12" s="8">
        <v>0</v>
      </c>
      <c r="D12" s="8">
        <v>0.8</v>
      </c>
      <c r="E12" s="8">
        <v>0</v>
      </c>
      <c r="F12" s="8">
        <v>0.4</v>
      </c>
      <c r="G12" s="8">
        <v>1.1000000000000001</v>
      </c>
      <c r="H12" s="8">
        <v>0</v>
      </c>
      <c r="I12" s="8">
        <v>0.1</v>
      </c>
      <c r="J12" s="8">
        <v>2.7</v>
      </c>
      <c r="K12" s="8">
        <v>0.1</v>
      </c>
      <c r="L12" s="8">
        <v>0.8</v>
      </c>
      <c r="M12" s="8">
        <v>3.5</v>
      </c>
      <c r="N12" s="8">
        <v>0</v>
      </c>
      <c r="O12" s="8">
        <v>0</v>
      </c>
      <c r="P12" s="8">
        <v>3</v>
      </c>
      <c r="Q12" s="8">
        <v>0</v>
      </c>
      <c r="R12" s="8">
        <v>0</v>
      </c>
      <c r="S12" s="8">
        <v>1.7</v>
      </c>
      <c r="T12" s="8">
        <v>0.9</v>
      </c>
      <c r="U12" s="8">
        <v>0.1</v>
      </c>
      <c r="V12" s="8">
        <v>1.7</v>
      </c>
      <c r="W12" s="8">
        <v>0.8</v>
      </c>
      <c r="X12" s="8">
        <v>0</v>
      </c>
      <c r="Y12" s="8">
        <v>2.6</v>
      </c>
      <c r="Z12" s="8">
        <v>0</v>
      </c>
      <c r="AA12" s="8">
        <v>0</v>
      </c>
      <c r="AB12" s="8">
        <v>2.7</v>
      </c>
      <c r="AC12" s="8">
        <v>0</v>
      </c>
      <c r="AD12" s="8">
        <v>0</v>
      </c>
      <c r="AE12" s="8">
        <v>4.5</v>
      </c>
      <c r="AF12" s="8">
        <v>0</v>
      </c>
      <c r="AG12" s="8">
        <v>0</v>
      </c>
      <c r="AH12" s="8">
        <v>4</v>
      </c>
      <c r="AI12" s="8">
        <v>0</v>
      </c>
      <c r="AJ12" s="8">
        <v>0</v>
      </c>
      <c r="AK12" s="8">
        <v>3</v>
      </c>
      <c r="AL12" s="8">
        <v>0</v>
      </c>
      <c r="AM12" s="8">
        <v>0</v>
      </c>
      <c r="AN12" s="8">
        <v>5</v>
      </c>
      <c r="AO12" s="8">
        <v>0.3</v>
      </c>
      <c r="AP12" s="8">
        <v>0.1</v>
      </c>
      <c r="AQ12" s="8">
        <v>7</v>
      </c>
      <c r="AR12" s="8">
        <v>0.1</v>
      </c>
      <c r="AS12" s="8">
        <v>0.3</v>
      </c>
      <c r="AT12" s="8">
        <v>8</v>
      </c>
      <c r="AU12" s="8">
        <v>0.4</v>
      </c>
      <c r="AV12" s="8">
        <v>0.2</v>
      </c>
      <c r="AW12" s="8">
        <v>11.9</v>
      </c>
      <c r="AX12" s="8">
        <v>0.3</v>
      </c>
      <c r="AY12" s="8">
        <v>0.3</v>
      </c>
      <c r="AZ12" s="8">
        <v>21</v>
      </c>
      <c r="BA12" s="8">
        <v>0.1</v>
      </c>
      <c r="BB12" s="8">
        <v>0.4</v>
      </c>
      <c r="BC12" s="8">
        <v>37.6</v>
      </c>
      <c r="BD12" s="8">
        <v>0.5</v>
      </c>
      <c r="BE12" s="8">
        <v>0.5</v>
      </c>
      <c r="BF12" s="8">
        <v>41.7</v>
      </c>
      <c r="BG12" s="8">
        <v>0.2</v>
      </c>
      <c r="BH12" s="8">
        <v>0.8</v>
      </c>
      <c r="BI12" s="8">
        <v>29.9</v>
      </c>
      <c r="BJ12" s="8">
        <v>0.2</v>
      </c>
      <c r="BK12" s="8">
        <v>0.7</v>
      </c>
      <c r="BL12" s="8">
        <v>19</v>
      </c>
      <c r="BM12" s="8">
        <v>0.1</v>
      </c>
      <c r="BN12" s="8">
        <v>0.4</v>
      </c>
      <c r="BO12" s="8">
        <v>20.100000000000001</v>
      </c>
      <c r="BP12" s="8">
        <f t="shared" si="0"/>
        <v>4</v>
      </c>
      <c r="BQ12" s="8">
        <f t="shared" si="0"/>
        <v>5.1000000000000005</v>
      </c>
      <c r="BR12" s="8">
        <f t="shared" si="0"/>
        <v>232.5</v>
      </c>
    </row>
    <row r="13" spans="1:71" x14ac:dyDescent="0.25">
      <c r="A13" s="7" t="s">
        <v>33</v>
      </c>
      <c r="B13" s="8">
        <v>0</v>
      </c>
      <c r="C13" s="8">
        <v>0</v>
      </c>
      <c r="D13" s="8">
        <v>0.8</v>
      </c>
      <c r="E13" s="8">
        <v>0</v>
      </c>
      <c r="F13" s="8">
        <v>0.1</v>
      </c>
      <c r="G13" s="8">
        <v>1</v>
      </c>
      <c r="H13" s="8">
        <v>0</v>
      </c>
      <c r="I13" s="8">
        <v>0</v>
      </c>
      <c r="J13" s="8">
        <v>2.7</v>
      </c>
      <c r="K13" s="8">
        <v>0</v>
      </c>
      <c r="L13" s="8">
        <v>0</v>
      </c>
      <c r="M13" s="8">
        <v>3.5</v>
      </c>
      <c r="N13" s="8">
        <v>0</v>
      </c>
      <c r="O13" s="8">
        <v>0</v>
      </c>
      <c r="P13" s="8">
        <v>3</v>
      </c>
      <c r="Q13" s="8">
        <v>0.1</v>
      </c>
      <c r="R13" s="8">
        <v>0.2</v>
      </c>
      <c r="S13" s="8">
        <v>1.7</v>
      </c>
      <c r="T13" s="8">
        <v>0.3</v>
      </c>
      <c r="U13" s="8">
        <v>0</v>
      </c>
      <c r="V13" s="8">
        <v>2</v>
      </c>
      <c r="W13" s="8">
        <v>0.2</v>
      </c>
      <c r="X13" s="8">
        <v>0</v>
      </c>
      <c r="Y13" s="8">
        <v>2.8</v>
      </c>
      <c r="Z13" s="8">
        <v>0</v>
      </c>
      <c r="AA13" s="8">
        <v>0.2</v>
      </c>
      <c r="AB13" s="8">
        <v>2.5</v>
      </c>
      <c r="AC13" s="8">
        <v>0</v>
      </c>
      <c r="AD13" s="8">
        <v>0.3</v>
      </c>
      <c r="AE13" s="8">
        <v>4.2</v>
      </c>
      <c r="AF13" s="8">
        <v>0.3</v>
      </c>
      <c r="AG13" s="8">
        <v>0</v>
      </c>
      <c r="AH13" s="8">
        <v>4.3</v>
      </c>
      <c r="AI13" s="8">
        <v>0</v>
      </c>
      <c r="AJ13" s="8">
        <v>0</v>
      </c>
      <c r="AK13" s="8">
        <v>3</v>
      </c>
      <c r="AL13" s="8">
        <v>0</v>
      </c>
      <c r="AM13" s="8">
        <v>1</v>
      </c>
      <c r="AN13" s="8">
        <v>4</v>
      </c>
      <c r="AO13" s="8">
        <v>0.2</v>
      </c>
      <c r="AP13" s="8">
        <v>0.1</v>
      </c>
      <c r="AQ13" s="8">
        <v>7</v>
      </c>
      <c r="AR13" s="8">
        <v>0.1</v>
      </c>
      <c r="AS13" s="8">
        <v>0.1</v>
      </c>
      <c r="AT13" s="8">
        <v>8.1</v>
      </c>
      <c r="AU13" s="8">
        <v>0.1</v>
      </c>
      <c r="AV13" s="8">
        <v>0.1</v>
      </c>
      <c r="AW13" s="8">
        <v>11.9</v>
      </c>
      <c r="AX13" s="8">
        <v>0.2</v>
      </c>
      <c r="AY13" s="8">
        <v>0.1</v>
      </c>
      <c r="AZ13" s="8">
        <v>21</v>
      </c>
      <c r="BA13" s="8">
        <v>0.1</v>
      </c>
      <c r="BB13" s="8">
        <v>0.3</v>
      </c>
      <c r="BC13" s="8">
        <v>37.5</v>
      </c>
      <c r="BD13" s="8">
        <v>0.2</v>
      </c>
      <c r="BE13" s="8">
        <v>0.4</v>
      </c>
      <c r="BF13" s="8">
        <v>41.5</v>
      </c>
      <c r="BG13" s="8">
        <v>0.2</v>
      </c>
      <c r="BH13" s="8">
        <v>0.3</v>
      </c>
      <c r="BI13" s="8">
        <v>29.8</v>
      </c>
      <c r="BJ13" s="8">
        <v>0.2</v>
      </c>
      <c r="BK13" s="8">
        <v>0.2</v>
      </c>
      <c r="BL13" s="8">
        <v>19.100000000000001</v>
      </c>
      <c r="BM13" s="8">
        <v>0</v>
      </c>
      <c r="BN13" s="8">
        <v>0.3</v>
      </c>
      <c r="BO13" s="8">
        <v>19.8</v>
      </c>
      <c r="BP13" s="8">
        <f t="shared" si="0"/>
        <v>2.2000000000000006</v>
      </c>
      <c r="BQ13" s="8">
        <f t="shared" si="0"/>
        <v>3.6999999999999997</v>
      </c>
      <c r="BR13" s="8">
        <f t="shared" si="0"/>
        <v>231.20000000000002</v>
      </c>
    </row>
    <row r="14" spans="1:71" x14ac:dyDescent="0.25">
      <c r="A14" s="7" t="s">
        <v>34</v>
      </c>
      <c r="B14" s="8">
        <v>0</v>
      </c>
      <c r="C14" s="8">
        <v>0.7</v>
      </c>
      <c r="D14" s="8">
        <v>0.2</v>
      </c>
      <c r="E14" s="8">
        <v>0.1</v>
      </c>
      <c r="F14" s="8">
        <v>0.1</v>
      </c>
      <c r="G14" s="8">
        <v>1</v>
      </c>
      <c r="H14" s="8">
        <v>0</v>
      </c>
      <c r="I14" s="8">
        <v>0.7</v>
      </c>
      <c r="J14" s="8">
        <v>2</v>
      </c>
      <c r="K14" s="8">
        <v>0.1</v>
      </c>
      <c r="L14" s="8">
        <v>1.1000000000000001</v>
      </c>
      <c r="M14" s="8">
        <v>2.4</v>
      </c>
      <c r="N14" s="8">
        <v>0.7</v>
      </c>
      <c r="O14" s="8">
        <v>0.7</v>
      </c>
      <c r="P14" s="8">
        <v>3</v>
      </c>
      <c r="Q14" s="8">
        <v>0.3</v>
      </c>
      <c r="R14" s="8">
        <v>0.3</v>
      </c>
      <c r="S14" s="8">
        <v>1.8</v>
      </c>
      <c r="T14" s="8">
        <v>0</v>
      </c>
      <c r="U14" s="8">
        <v>0.1</v>
      </c>
      <c r="V14" s="8">
        <v>1.9</v>
      </c>
      <c r="W14" s="8">
        <v>0</v>
      </c>
      <c r="X14" s="8">
        <v>0.2</v>
      </c>
      <c r="Y14" s="8">
        <v>2.6</v>
      </c>
      <c r="Z14" s="8">
        <v>0.2</v>
      </c>
      <c r="AA14" s="8">
        <v>0.3</v>
      </c>
      <c r="AB14" s="8">
        <v>2.2999999999999998</v>
      </c>
      <c r="AC14" s="8">
        <v>0.3</v>
      </c>
      <c r="AD14" s="8">
        <v>0.2</v>
      </c>
      <c r="AE14" s="8">
        <v>4.3</v>
      </c>
      <c r="AF14" s="8">
        <v>0.3</v>
      </c>
      <c r="AG14" s="8">
        <v>0.2</v>
      </c>
      <c r="AH14" s="8">
        <v>4.5</v>
      </c>
      <c r="AI14" s="8">
        <v>1</v>
      </c>
      <c r="AJ14" s="8">
        <v>0</v>
      </c>
      <c r="AK14" s="8">
        <v>4</v>
      </c>
      <c r="AL14" s="8">
        <v>0</v>
      </c>
      <c r="AM14" s="8">
        <v>0</v>
      </c>
      <c r="AN14" s="8">
        <v>4</v>
      </c>
      <c r="AO14" s="8">
        <v>0.2</v>
      </c>
      <c r="AP14" s="8">
        <v>0.4</v>
      </c>
      <c r="AQ14" s="8">
        <v>6.8</v>
      </c>
      <c r="AR14" s="8">
        <v>0.2</v>
      </c>
      <c r="AS14" s="8">
        <v>0.6</v>
      </c>
      <c r="AT14" s="8">
        <v>7.7</v>
      </c>
      <c r="AU14" s="8">
        <v>0.4</v>
      </c>
      <c r="AV14" s="8">
        <v>0.4</v>
      </c>
      <c r="AW14" s="8">
        <v>12</v>
      </c>
      <c r="AX14" s="8">
        <v>0.1</v>
      </c>
      <c r="AY14" s="8">
        <v>0.6</v>
      </c>
      <c r="AZ14" s="8">
        <v>20.5</v>
      </c>
      <c r="BA14" s="8">
        <v>0.3</v>
      </c>
      <c r="BB14" s="8">
        <v>0.6</v>
      </c>
      <c r="BC14" s="8">
        <v>37.1</v>
      </c>
      <c r="BD14" s="8">
        <v>0.3</v>
      </c>
      <c r="BE14" s="8">
        <v>1.6</v>
      </c>
      <c r="BF14" s="8">
        <v>40.200000000000003</v>
      </c>
      <c r="BG14" s="8">
        <v>0.3</v>
      </c>
      <c r="BH14" s="8">
        <v>1.7</v>
      </c>
      <c r="BI14" s="8">
        <v>28.4</v>
      </c>
      <c r="BJ14" s="8">
        <v>0.1</v>
      </c>
      <c r="BK14" s="8">
        <v>1.5</v>
      </c>
      <c r="BL14" s="8">
        <v>17.8</v>
      </c>
      <c r="BM14" s="8">
        <v>0.1</v>
      </c>
      <c r="BN14" s="8">
        <v>1.8</v>
      </c>
      <c r="BO14" s="8">
        <v>18.100000000000001</v>
      </c>
      <c r="BP14" s="8">
        <f t="shared" si="0"/>
        <v>4.9999999999999991</v>
      </c>
      <c r="BQ14" s="8">
        <f t="shared" si="0"/>
        <v>13.8</v>
      </c>
      <c r="BR14" s="8">
        <f t="shared" si="0"/>
        <v>222.60000000000002</v>
      </c>
    </row>
    <row r="15" spans="1:71" x14ac:dyDescent="0.25">
      <c r="A15" s="7" t="s">
        <v>35</v>
      </c>
      <c r="B15" s="8">
        <v>0</v>
      </c>
      <c r="C15" s="8">
        <v>0</v>
      </c>
      <c r="D15" s="8">
        <v>0.2</v>
      </c>
      <c r="E15" s="8">
        <v>0</v>
      </c>
      <c r="F15" s="8">
        <v>0</v>
      </c>
      <c r="G15" s="8">
        <v>1</v>
      </c>
      <c r="H15" s="8">
        <v>0</v>
      </c>
      <c r="I15" s="8">
        <v>0.1</v>
      </c>
      <c r="J15" s="8">
        <v>1.9</v>
      </c>
      <c r="K15" s="8">
        <v>0</v>
      </c>
      <c r="L15" s="8">
        <v>0</v>
      </c>
      <c r="M15" s="8">
        <v>2.4</v>
      </c>
      <c r="N15" s="8">
        <v>0</v>
      </c>
      <c r="O15" s="8">
        <v>0</v>
      </c>
      <c r="P15" s="8">
        <v>3</v>
      </c>
      <c r="Q15" s="8">
        <v>0</v>
      </c>
      <c r="R15" s="8">
        <v>0</v>
      </c>
      <c r="S15" s="8">
        <v>1.8</v>
      </c>
      <c r="T15" s="8">
        <v>0</v>
      </c>
      <c r="U15" s="8">
        <v>0</v>
      </c>
      <c r="V15" s="8">
        <v>1.9</v>
      </c>
      <c r="W15" s="8">
        <v>0</v>
      </c>
      <c r="X15" s="8">
        <v>0</v>
      </c>
      <c r="Y15" s="8">
        <v>2.6</v>
      </c>
      <c r="Z15" s="8">
        <v>0</v>
      </c>
      <c r="AA15" s="8">
        <v>0</v>
      </c>
      <c r="AB15" s="8">
        <v>2.2999999999999998</v>
      </c>
      <c r="AC15" s="8">
        <v>0</v>
      </c>
      <c r="AD15" s="8">
        <v>0</v>
      </c>
      <c r="AE15" s="8">
        <v>4.3</v>
      </c>
      <c r="AF15" s="8">
        <v>0</v>
      </c>
      <c r="AG15" s="8">
        <v>0</v>
      </c>
      <c r="AH15" s="8">
        <v>4.5</v>
      </c>
      <c r="AI15" s="8">
        <v>0</v>
      </c>
      <c r="AJ15" s="8">
        <v>0</v>
      </c>
      <c r="AK15" s="8">
        <v>4</v>
      </c>
      <c r="AL15" s="8">
        <v>0</v>
      </c>
      <c r="AM15" s="8">
        <v>0</v>
      </c>
      <c r="AN15" s="8">
        <v>4</v>
      </c>
      <c r="AO15" s="8">
        <v>0</v>
      </c>
      <c r="AP15" s="8">
        <v>0.1</v>
      </c>
      <c r="AQ15" s="8">
        <v>6.6</v>
      </c>
      <c r="AR15" s="8">
        <v>0</v>
      </c>
      <c r="AS15" s="8">
        <v>0.1</v>
      </c>
      <c r="AT15" s="8">
        <v>7.6</v>
      </c>
      <c r="AU15" s="8">
        <v>0</v>
      </c>
      <c r="AV15" s="8">
        <v>0.1</v>
      </c>
      <c r="AW15" s="8">
        <v>11.8</v>
      </c>
      <c r="AX15" s="8">
        <v>0.1</v>
      </c>
      <c r="AY15" s="8">
        <v>0.2</v>
      </c>
      <c r="AZ15" s="8">
        <v>20.399999999999999</v>
      </c>
      <c r="BA15" s="8">
        <v>0.1</v>
      </c>
      <c r="BB15" s="8">
        <v>0.5</v>
      </c>
      <c r="BC15" s="8">
        <v>36.700000000000003</v>
      </c>
      <c r="BD15" s="8">
        <v>0.2</v>
      </c>
      <c r="BE15" s="8">
        <v>0.8</v>
      </c>
      <c r="BF15" s="8">
        <v>39.6</v>
      </c>
      <c r="BG15" s="8">
        <v>0.1</v>
      </c>
      <c r="BH15" s="8">
        <v>0.6</v>
      </c>
      <c r="BI15" s="8">
        <v>27.9</v>
      </c>
      <c r="BJ15" s="8">
        <v>0</v>
      </c>
      <c r="BK15" s="8">
        <v>0.2</v>
      </c>
      <c r="BL15" s="8">
        <v>17.600000000000001</v>
      </c>
      <c r="BM15" s="8">
        <v>0</v>
      </c>
      <c r="BN15" s="8">
        <v>0.5</v>
      </c>
      <c r="BO15" s="8">
        <v>17.600000000000001</v>
      </c>
      <c r="BP15" s="8">
        <f t="shared" si="0"/>
        <v>0.5</v>
      </c>
      <c r="BQ15" s="8">
        <f t="shared" si="0"/>
        <v>3.2</v>
      </c>
      <c r="BR15" s="8">
        <f t="shared" si="0"/>
        <v>219.70000000000002</v>
      </c>
    </row>
    <row r="16" spans="1:71" x14ac:dyDescent="0.25">
      <c r="A16" s="7" t="s">
        <v>36</v>
      </c>
      <c r="B16" s="8">
        <v>0</v>
      </c>
      <c r="C16" s="8">
        <v>0</v>
      </c>
      <c r="D16" s="8">
        <v>0.2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1.9</v>
      </c>
      <c r="K16" s="8">
        <v>0</v>
      </c>
      <c r="L16" s="8">
        <v>0</v>
      </c>
      <c r="M16" s="8">
        <v>2.4</v>
      </c>
      <c r="N16" s="8">
        <v>0</v>
      </c>
      <c r="O16" s="8">
        <v>0.3</v>
      </c>
      <c r="P16" s="8">
        <v>2.7</v>
      </c>
      <c r="Q16" s="8">
        <v>0.1</v>
      </c>
      <c r="R16" s="8">
        <v>0</v>
      </c>
      <c r="S16" s="8">
        <v>1.8</v>
      </c>
      <c r="T16" s="8">
        <v>0</v>
      </c>
      <c r="U16" s="8">
        <v>0</v>
      </c>
      <c r="V16" s="8">
        <v>1.9</v>
      </c>
      <c r="W16" s="8">
        <v>0</v>
      </c>
      <c r="X16" s="8">
        <v>0</v>
      </c>
      <c r="Y16" s="8">
        <v>2.6</v>
      </c>
      <c r="Z16" s="8">
        <v>0</v>
      </c>
      <c r="AA16" s="8">
        <v>0.2</v>
      </c>
      <c r="AB16" s="8">
        <v>2.2000000000000002</v>
      </c>
      <c r="AC16" s="8">
        <v>0</v>
      </c>
      <c r="AD16" s="8">
        <v>0</v>
      </c>
      <c r="AE16" s="8">
        <v>4.3</v>
      </c>
      <c r="AF16" s="8">
        <v>0</v>
      </c>
      <c r="AG16" s="8">
        <v>0.2</v>
      </c>
      <c r="AH16" s="8">
        <v>4.3</v>
      </c>
      <c r="AI16" s="8">
        <v>0</v>
      </c>
      <c r="AJ16" s="8">
        <v>0</v>
      </c>
      <c r="AK16" s="8">
        <v>4</v>
      </c>
      <c r="AL16" s="8">
        <v>0</v>
      </c>
      <c r="AM16" s="8">
        <v>0</v>
      </c>
      <c r="AN16" s="8">
        <v>4</v>
      </c>
      <c r="AO16" s="8">
        <v>0</v>
      </c>
      <c r="AP16" s="8">
        <v>0</v>
      </c>
      <c r="AQ16" s="8">
        <v>6.6</v>
      </c>
      <c r="AR16" s="8">
        <v>0</v>
      </c>
      <c r="AS16" s="8">
        <v>0.3</v>
      </c>
      <c r="AT16" s="8">
        <v>7.4</v>
      </c>
      <c r="AU16" s="8">
        <v>0</v>
      </c>
      <c r="AV16" s="8">
        <v>0.1</v>
      </c>
      <c r="AW16" s="8">
        <v>11.7</v>
      </c>
      <c r="AX16" s="8">
        <v>0</v>
      </c>
      <c r="AY16" s="8">
        <v>0.3</v>
      </c>
      <c r="AZ16" s="8">
        <v>20.100000000000001</v>
      </c>
      <c r="BA16" s="8">
        <v>0</v>
      </c>
      <c r="BB16" s="8">
        <v>0.3</v>
      </c>
      <c r="BC16" s="8">
        <v>36.5</v>
      </c>
      <c r="BD16" s="8">
        <v>0.1</v>
      </c>
      <c r="BE16" s="8">
        <v>0.4</v>
      </c>
      <c r="BF16" s="8">
        <v>39.299999999999997</v>
      </c>
      <c r="BG16" s="8">
        <v>0.1</v>
      </c>
      <c r="BH16" s="8">
        <v>0.8</v>
      </c>
      <c r="BI16" s="8">
        <v>27.2</v>
      </c>
      <c r="BJ16" s="8">
        <v>0</v>
      </c>
      <c r="BK16" s="8">
        <v>0.5</v>
      </c>
      <c r="BL16" s="8">
        <v>17.2</v>
      </c>
      <c r="BM16" s="8">
        <v>0.1</v>
      </c>
      <c r="BN16" s="8">
        <v>0.7</v>
      </c>
      <c r="BO16" s="8">
        <v>17</v>
      </c>
      <c r="BP16" s="8">
        <f t="shared" si="0"/>
        <v>0.4</v>
      </c>
      <c r="BQ16" s="8">
        <f t="shared" si="0"/>
        <v>4.1000000000000005</v>
      </c>
      <c r="BR16" s="8">
        <f t="shared" si="0"/>
        <v>216.29999999999995</v>
      </c>
    </row>
    <row r="17" spans="1:70" x14ac:dyDescent="0.25">
      <c r="A17" s="7" t="s">
        <v>37</v>
      </c>
      <c r="B17" s="8">
        <v>0</v>
      </c>
      <c r="C17" s="8">
        <v>0</v>
      </c>
      <c r="D17" s="8">
        <v>0.1</v>
      </c>
      <c r="E17" s="8">
        <v>0</v>
      </c>
      <c r="F17" s="8">
        <v>0</v>
      </c>
      <c r="G17" s="8">
        <v>1</v>
      </c>
      <c r="H17" s="8">
        <v>0</v>
      </c>
      <c r="I17" s="8">
        <v>0.7</v>
      </c>
      <c r="J17" s="8">
        <v>1.1000000000000001</v>
      </c>
      <c r="K17" s="8">
        <v>0</v>
      </c>
      <c r="L17" s="8">
        <v>0.2</v>
      </c>
      <c r="M17" s="8">
        <v>2.2999999999999998</v>
      </c>
      <c r="N17" s="8">
        <v>0</v>
      </c>
      <c r="O17" s="8">
        <v>1</v>
      </c>
      <c r="P17" s="8">
        <v>1.7</v>
      </c>
      <c r="Q17" s="8">
        <v>0</v>
      </c>
      <c r="R17" s="8">
        <v>0.4</v>
      </c>
      <c r="S17" s="8">
        <v>1.4</v>
      </c>
      <c r="T17" s="8">
        <v>0.1</v>
      </c>
      <c r="U17" s="8">
        <v>1</v>
      </c>
      <c r="V17" s="8">
        <v>1</v>
      </c>
      <c r="W17" s="8">
        <v>0</v>
      </c>
      <c r="X17" s="8">
        <v>0.6</v>
      </c>
      <c r="Y17" s="8">
        <v>2</v>
      </c>
      <c r="Z17" s="8">
        <v>0</v>
      </c>
      <c r="AA17" s="8">
        <v>0.8</v>
      </c>
      <c r="AB17" s="8">
        <v>1.3</v>
      </c>
      <c r="AC17" s="8">
        <v>0</v>
      </c>
      <c r="AD17" s="8">
        <v>0.2</v>
      </c>
      <c r="AE17" s="8">
        <v>4.2</v>
      </c>
      <c r="AF17" s="8">
        <v>0</v>
      </c>
      <c r="AG17" s="8">
        <v>0</v>
      </c>
      <c r="AH17" s="8">
        <v>4.3</v>
      </c>
      <c r="AI17" s="8">
        <v>1</v>
      </c>
      <c r="AJ17" s="8">
        <v>1</v>
      </c>
      <c r="AK17" s="8">
        <v>4</v>
      </c>
      <c r="AL17" s="8">
        <v>0</v>
      </c>
      <c r="AM17" s="8">
        <v>0</v>
      </c>
      <c r="AN17" s="8">
        <v>4</v>
      </c>
      <c r="AO17" s="8">
        <v>0.1</v>
      </c>
      <c r="AP17" s="8">
        <v>0.9</v>
      </c>
      <c r="AQ17" s="8">
        <v>5.8</v>
      </c>
      <c r="AR17" s="8">
        <v>0.3</v>
      </c>
      <c r="AS17" s="8">
        <v>0.9</v>
      </c>
      <c r="AT17" s="8">
        <v>6.9</v>
      </c>
      <c r="AU17" s="8">
        <v>0.6</v>
      </c>
      <c r="AV17" s="8">
        <v>1.2</v>
      </c>
      <c r="AW17" s="8">
        <v>11.1</v>
      </c>
      <c r="AX17" s="8">
        <v>0.2</v>
      </c>
      <c r="AY17" s="8">
        <v>1.7</v>
      </c>
      <c r="AZ17" s="8">
        <v>18.600000000000001</v>
      </c>
      <c r="BA17" s="8">
        <v>0.3</v>
      </c>
      <c r="BB17" s="8">
        <v>2.8</v>
      </c>
      <c r="BC17" s="8">
        <v>34</v>
      </c>
      <c r="BD17" s="8">
        <v>0.5</v>
      </c>
      <c r="BE17" s="8">
        <v>3.3</v>
      </c>
      <c r="BF17" s="8">
        <v>36.4</v>
      </c>
      <c r="BG17" s="8">
        <v>0.3</v>
      </c>
      <c r="BH17" s="8">
        <v>2.6</v>
      </c>
      <c r="BI17" s="8">
        <v>24.8</v>
      </c>
      <c r="BJ17" s="8">
        <v>0.3</v>
      </c>
      <c r="BK17" s="8">
        <v>1.8</v>
      </c>
      <c r="BL17" s="8">
        <v>15.7</v>
      </c>
      <c r="BM17" s="8">
        <v>0.2</v>
      </c>
      <c r="BN17" s="8">
        <v>1.8</v>
      </c>
      <c r="BO17" s="8">
        <v>15.4</v>
      </c>
      <c r="BP17" s="8">
        <f t="shared" si="0"/>
        <v>3.9</v>
      </c>
      <c r="BQ17" s="8">
        <f t="shared" si="0"/>
        <v>22.900000000000002</v>
      </c>
      <c r="BR17" s="8">
        <f t="shared" si="0"/>
        <v>197.10000000000002</v>
      </c>
    </row>
    <row r="18" spans="1:70" x14ac:dyDescent="0.25">
      <c r="A18" s="7" t="s">
        <v>38</v>
      </c>
      <c r="B18" s="8">
        <v>0.1</v>
      </c>
      <c r="C18" s="8">
        <v>0.1</v>
      </c>
      <c r="D18" s="8">
        <v>0.2</v>
      </c>
      <c r="E18" s="8">
        <v>0</v>
      </c>
      <c r="F18" s="8">
        <v>0</v>
      </c>
      <c r="G18" s="8">
        <v>1</v>
      </c>
      <c r="H18" s="8">
        <v>0</v>
      </c>
      <c r="I18" s="8">
        <v>0.2</v>
      </c>
      <c r="J18" s="8">
        <v>1</v>
      </c>
      <c r="K18" s="8">
        <v>0.1</v>
      </c>
      <c r="L18" s="8">
        <v>0.1</v>
      </c>
      <c r="M18" s="8">
        <v>2.2999999999999998</v>
      </c>
      <c r="N18" s="8">
        <v>0</v>
      </c>
      <c r="O18" s="8">
        <v>0</v>
      </c>
      <c r="P18" s="8">
        <v>1.7</v>
      </c>
      <c r="Q18" s="8">
        <v>0</v>
      </c>
      <c r="R18" s="8">
        <v>0.1</v>
      </c>
      <c r="S18" s="8">
        <v>1.3</v>
      </c>
      <c r="T18" s="8">
        <v>0</v>
      </c>
      <c r="U18" s="8">
        <v>0.1</v>
      </c>
      <c r="V18" s="8">
        <v>0.9</v>
      </c>
      <c r="W18" s="8">
        <v>0</v>
      </c>
      <c r="X18" s="8">
        <v>0</v>
      </c>
      <c r="Y18" s="8">
        <v>2</v>
      </c>
      <c r="Z18" s="8">
        <v>0</v>
      </c>
      <c r="AA18" s="8">
        <v>0</v>
      </c>
      <c r="AB18" s="8">
        <v>1.3</v>
      </c>
      <c r="AC18" s="8">
        <v>0</v>
      </c>
      <c r="AD18" s="8">
        <v>0.5</v>
      </c>
      <c r="AE18" s="8">
        <v>3.7</v>
      </c>
      <c r="AF18" s="8">
        <v>0.2</v>
      </c>
      <c r="AG18" s="8">
        <v>0.3</v>
      </c>
      <c r="AH18" s="8">
        <v>4.2</v>
      </c>
      <c r="AI18" s="8">
        <v>0</v>
      </c>
      <c r="AJ18" s="8">
        <v>0</v>
      </c>
      <c r="AK18" s="8">
        <v>4</v>
      </c>
      <c r="AL18" s="8">
        <v>0</v>
      </c>
      <c r="AM18" s="8">
        <v>0</v>
      </c>
      <c r="AN18" s="8">
        <v>4</v>
      </c>
      <c r="AO18" s="8">
        <v>0.1</v>
      </c>
      <c r="AP18" s="8">
        <v>0.5</v>
      </c>
      <c r="AQ18" s="8">
        <v>5.5</v>
      </c>
      <c r="AR18" s="8">
        <v>0.3</v>
      </c>
      <c r="AS18" s="8">
        <v>1.6</v>
      </c>
      <c r="AT18" s="8">
        <v>5.6</v>
      </c>
      <c r="AU18" s="8">
        <v>0.3</v>
      </c>
      <c r="AV18" s="8">
        <v>1.2</v>
      </c>
      <c r="AW18" s="8">
        <v>10.199999999999999</v>
      </c>
      <c r="AX18" s="8">
        <v>1.4</v>
      </c>
      <c r="AY18" s="8">
        <v>1.1000000000000001</v>
      </c>
      <c r="AZ18" s="8">
        <v>18.899999999999999</v>
      </c>
      <c r="BA18" s="8">
        <v>1.3</v>
      </c>
      <c r="BB18" s="8">
        <v>1.2</v>
      </c>
      <c r="BC18" s="8">
        <v>34</v>
      </c>
      <c r="BD18" s="8">
        <v>0.3</v>
      </c>
      <c r="BE18" s="8">
        <v>2.1</v>
      </c>
      <c r="BF18" s="8">
        <v>34.700000000000003</v>
      </c>
      <c r="BG18" s="8">
        <v>0.2</v>
      </c>
      <c r="BH18" s="8">
        <v>1.6</v>
      </c>
      <c r="BI18" s="8">
        <v>23.4</v>
      </c>
      <c r="BJ18" s="8">
        <v>0.1</v>
      </c>
      <c r="BK18" s="8">
        <v>1.8</v>
      </c>
      <c r="BL18" s="8">
        <v>13.9</v>
      </c>
      <c r="BM18" s="8">
        <v>0</v>
      </c>
      <c r="BN18" s="8">
        <v>1</v>
      </c>
      <c r="BO18" s="8">
        <v>14.4</v>
      </c>
      <c r="BP18" s="8">
        <f t="shared" si="0"/>
        <v>4.3999999999999995</v>
      </c>
      <c r="BQ18" s="8">
        <f t="shared" si="0"/>
        <v>13.500000000000002</v>
      </c>
      <c r="BR18" s="8">
        <f t="shared" si="0"/>
        <v>188.20000000000002</v>
      </c>
    </row>
    <row r="19" spans="1:70" x14ac:dyDescent="0.25">
      <c r="A19" s="7" t="s">
        <v>39</v>
      </c>
      <c r="B19" s="8">
        <v>0</v>
      </c>
      <c r="C19" s="8">
        <v>0</v>
      </c>
      <c r="D19" s="8">
        <v>0.2</v>
      </c>
      <c r="E19" s="8">
        <v>0</v>
      </c>
      <c r="F19" s="8">
        <v>0</v>
      </c>
      <c r="G19" s="8">
        <v>0.9</v>
      </c>
      <c r="H19" s="8">
        <v>0</v>
      </c>
      <c r="I19" s="8">
        <v>0</v>
      </c>
      <c r="J19" s="8">
        <v>1</v>
      </c>
      <c r="K19" s="8">
        <v>0</v>
      </c>
      <c r="L19" s="8">
        <v>0.1</v>
      </c>
      <c r="M19" s="8">
        <v>2.2000000000000002</v>
      </c>
      <c r="N19" s="8">
        <v>0</v>
      </c>
      <c r="O19" s="8">
        <v>0.3</v>
      </c>
      <c r="P19" s="8">
        <v>1.3</v>
      </c>
      <c r="Q19" s="8">
        <v>0</v>
      </c>
      <c r="R19" s="8">
        <v>0.3</v>
      </c>
      <c r="S19" s="8">
        <v>1</v>
      </c>
      <c r="T19" s="8">
        <v>0</v>
      </c>
      <c r="U19" s="8">
        <v>0.1</v>
      </c>
      <c r="V19" s="8">
        <v>0.8</v>
      </c>
      <c r="W19" s="8">
        <v>0</v>
      </c>
      <c r="X19" s="8">
        <v>0.2</v>
      </c>
      <c r="Y19" s="8">
        <v>1.8</v>
      </c>
      <c r="Z19" s="8">
        <v>0</v>
      </c>
      <c r="AA19" s="8">
        <v>0</v>
      </c>
      <c r="AB19" s="8">
        <v>1.3</v>
      </c>
      <c r="AC19" s="8">
        <v>0</v>
      </c>
      <c r="AD19" s="8">
        <v>0.2</v>
      </c>
      <c r="AE19" s="8">
        <v>3.5</v>
      </c>
      <c r="AF19" s="8">
        <v>0</v>
      </c>
      <c r="AG19" s="8">
        <v>1.8</v>
      </c>
      <c r="AH19" s="8">
        <v>2.2999999999999998</v>
      </c>
      <c r="AI19" s="8">
        <v>0</v>
      </c>
      <c r="AJ19" s="8">
        <v>0</v>
      </c>
      <c r="AK19" s="8">
        <v>4</v>
      </c>
      <c r="AL19" s="8">
        <v>0</v>
      </c>
      <c r="AM19" s="8">
        <v>0</v>
      </c>
      <c r="AN19" s="8">
        <v>4</v>
      </c>
      <c r="AO19" s="8">
        <v>0.1</v>
      </c>
      <c r="AP19" s="8">
        <v>0.4</v>
      </c>
      <c r="AQ19" s="8">
        <v>5</v>
      </c>
      <c r="AR19" s="8">
        <v>0.1</v>
      </c>
      <c r="AS19" s="8">
        <v>1.1000000000000001</v>
      </c>
      <c r="AT19" s="8">
        <v>4.5999999999999996</v>
      </c>
      <c r="AU19" s="8">
        <v>0.1</v>
      </c>
      <c r="AV19" s="8">
        <v>1.4</v>
      </c>
      <c r="AW19" s="8">
        <v>8.9</v>
      </c>
      <c r="AX19" s="8">
        <v>0.1</v>
      </c>
      <c r="AY19" s="8">
        <v>2.4</v>
      </c>
      <c r="AZ19" s="8">
        <v>16.7</v>
      </c>
      <c r="BA19" s="8">
        <v>0.2</v>
      </c>
      <c r="BB19" s="8">
        <v>1.6</v>
      </c>
      <c r="BC19" s="8">
        <v>32.6</v>
      </c>
      <c r="BD19" s="8">
        <v>0.1</v>
      </c>
      <c r="BE19" s="8">
        <v>2.2000000000000002</v>
      </c>
      <c r="BF19" s="8">
        <v>32.6</v>
      </c>
      <c r="BG19" s="8">
        <v>0.2</v>
      </c>
      <c r="BH19" s="8">
        <v>2</v>
      </c>
      <c r="BI19" s="8">
        <v>21.6</v>
      </c>
      <c r="BJ19" s="8">
        <v>0.1</v>
      </c>
      <c r="BK19" s="8">
        <v>1.2</v>
      </c>
      <c r="BL19" s="8">
        <v>12.7</v>
      </c>
      <c r="BM19" s="8">
        <v>0</v>
      </c>
      <c r="BN19" s="8">
        <v>2.1</v>
      </c>
      <c r="BO19" s="8">
        <v>12.4</v>
      </c>
      <c r="BP19" s="8">
        <f t="shared" si="0"/>
        <v>1.0000000000000002</v>
      </c>
      <c r="BQ19" s="8">
        <f t="shared" si="0"/>
        <v>17.400000000000002</v>
      </c>
      <c r="BR19" s="8">
        <f t="shared" si="0"/>
        <v>171.39999999999998</v>
      </c>
    </row>
    <row r="20" spans="1:70" x14ac:dyDescent="0.25">
      <c r="A20" s="7" t="s">
        <v>40</v>
      </c>
      <c r="B20" s="8">
        <v>0</v>
      </c>
      <c r="C20" s="8">
        <v>0</v>
      </c>
      <c r="D20" s="8">
        <v>0.2</v>
      </c>
      <c r="E20" s="8">
        <v>0</v>
      </c>
      <c r="F20" s="8">
        <v>0.3</v>
      </c>
      <c r="G20" s="8">
        <v>0.7</v>
      </c>
      <c r="H20" s="8">
        <v>0</v>
      </c>
      <c r="I20" s="8">
        <v>0</v>
      </c>
      <c r="J20" s="8">
        <v>1</v>
      </c>
      <c r="K20" s="8">
        <v>0</v>
      </c>
      <c r="L20" s="8">
        <v>1.7</v>
      </c>
      <c r="M20" s="8">
        <v>0.5</v>
      </c>
      <c r="N20" s="8">
        <v>0</v>
      </c>
      <c r="O20" s="8">
        <v>0</v>
      </c>
      <c r="P20" s="8">
        <v>1.3</v>
      </c>
      <c r="Q20" s="8">
        <v>0.1</v>
      </c>
      <c r="R20" s="8">
        <v>0.1</v>
      </c>
      <c r="S20" s="8">
        <v>1</v>
      </c>
      <c r="T20" s="8">
        <v>0</v>
      </c>
      <c r="U20" s="8">
        <v>0</v>
      </c>
      <c r="V20" s="8">
        <v>0.8</v>
      </c>
      <c r="W20" s="8">
        <v>0</v>
      </c>
      <c r="X20" s="8">
        <v>0.2</v>
      </c>
      <c r="Y20" s="8">
        <v>1.6</v>
      </c>
      <c r="Z20" s="8">
        <v>0</v>
      </c>
      <c r="AA20" s="8">
        <v>0.2</v>
      </c>
      <c r="AB20" s="8">
        <v>1.2</v>
      </c>
      <c r="AC20" s="8">
        <v>0</v>
      </c>
      <c r="AD20" s="8">
        <v>0.3</v>
      </c>
      <c r="AE20" s="8">
        <v>3.2</v>
      </c>
      <c r="AF20" s="8">
        <v>0</v>
      </c>
      <c r="AG20" s="8">
        <v>0.5</v>
      </c>
      <c r="AH20" s="8">
        <v>1.8</v>
      </c>
      <c r="AI20" s="8">
        <v>0</v>
      </c>
      <c r="AJ20" s="8">
        <v>0</v>
      </c>
      <c r="AK20" s="8">
        <v>4</v>
      </c>
      <c r="AL20" s="8">
        <v>0</v>
      </c>
      <c r="AM20" s="8">
        <v>2</v>
      </c>
      <c r="AN20" s="8">
        <v>2</v>
      </c>
      <c r="AO20" s="8">
        <v>0</v>
      </c>
      <c r="AP20" s="8">
        <v>0.7</v>
      </c>
      <c r="AQ20" s="8">
        <v>4.3</v>
      </c>
      <c r="AR20" s="8">
        <v>0</v>
      </c>
      <c r="AS20" s="8">
        <v>0.8</v>
      </c>
      <c r="AT20" s="8">
        <v>3.8</v>
      </c>
      <c r="AU20" s="8">
        <v>0</v>
      </c>
      <c r="AV20" s="8">
        <v>1.2</v>
      </c>
      <c r="AW20" s="8">
        <v>7.8</v>
      </c>
      <c r="AX20" s="8">
        <v>0.1</v>
      </c>
      <c r="AY20" s="8">
        <v>2.6</v>
      </c>
      <c r="AZ20" s="8">
        <v>14.1</v>
      </c>
      <c r="BA20" s="8">
        <v>0.1</v>
      </c>
      <c r="BB20" s="8">
        <v>6.7</v>
      </c>
      <c r="BC20" s="8">
        <v>26</v>
      </c>
      <c r="BD20" s="8">
        <v>0.1</v>
      </c>
      <c r="BE20" s="8">
        <v>9.1999999999999993</v>
      </c>
      <c r="BF20" s="8">
        <v>23.5</v>
      </c>
      <c r="BG20" s="8">
        <v>0.1</v>
      </c>
      <c r="BH20" s="8">
        <v>6.2</v>
      </c>
      <c r="BI20" s="8">
        <v>15.5</v>
      </c>
      <c r="BJ20" s="8">
        <v>0.1</v>
      </c>
      <c r="BK20" s="8">
        <v>3.5</v>
      </c>
      <c r="BL20" s="8">
        <v>9.3000000000000007</v>
      </c>
      <c r="BM20" s="8">
        <v>0</v>
      </c>
      <c r="BN20" s="8">
        <v>3.2</v>
      </c>
      <c r="BO20" s="8">
        <v>9.1999999999999993</v>
      </c>
      <c r="BP20" s="8">
        <f t="shared" si="0"/>
        <v>0.6</v>
      </c>
      <c r="BQ20" s="8">
        <f t="shared" si="0"/>
        <v>39.400000000000006</v>
      </c>
      <c r="BR20" s="8">
        <f t="shared" si="0"/>
        <v>132.80000000000001</v>
      </c>
    </row>
    <row r="21" spans="1:70" x14ac:dyDescent="0.25">
      <c r="A21" s="7" t="s">
        <v>41</v>
      </c>
      <c r="B21" s="8">
        <v>0</v>
      </c>
      <c r="C21" s="8">
        <v>0</v>
      </c>
      <c r="D21" s="8">
        <v>0.1</v>
      </c>
      <c r="E21" s="8">
        <v>0</v>
      </c>
      <c r="F21" s="8">
        <v>0.7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0.5</v>
      </c>
      <c r="N21" s="8">
        <v>0</v>
      </c>
      <c r="O21" s="8">
        <v>0</v>
      </c>
      <c r="P21" s="8">
        <v>1.3</v>
      </c>
      <c r="Q21" s="8">
        <v>0</v>
      </c>
      <c r="R21" s="8">
        <v>0</v>
      </c>
      <c r="S21" s="8">
        <v>1</v>
      </c>
      <c r="T21" s="8">
        <v>0</v>
      </c>
      <c r="U21" s="8">
        <v>0</v>
      </c>
      <c r="V21" s="8">
        <v>0.8</v>
      </c>
      <c r="W21" s="8">
        <v>0</v>
      </c>
      <c r="X21" s="8">
        <v>0</v>
      </c>
      <c r="Y21" s="8">
        <v>1.6</v>
      </c>
      <c r="Z21" s="8">
        <v>0</v>
      </c>
      <c r="AA21" s="8">
        <v>0</v>
      </c>
      <c r="AB21" s="8">
        <v>1.2</v>
      </c>
      <c r="AC21" s="8">
        <v>0</v>
      </c>
      <c r="AD21" s="8">
        <v>0.3</v>
      </c>
      <c r="AE21" s="8">
        <v>2.8</v>
      </c>
      <c r="AF21" s="8">
        <v>0</v>
      </c>
      <c r="AG21" s="8">
        <v>0.5</v>
      </c>
      <c r="AH21" s="8">
        <v>1.3</v>
      </c>
      <c r="AI21" s="8">
        <v>0</v>
      </c>
      <c r="AJ21" s="8">
        <v>0</v>
      </c>
      <c r="AK21" s="8">
        <v>4</v>
      </c>
      <c r="AL21" s="8">
        <v>0</v>
      </c>
      <c r="AM21" s="8">
        <v>0</v>
      </c>
      <c r="AN21" s="8">
        <v>2</v>
      </c>
      <c r="AO21" s="8">
        <v>0</v>
      </c>
      <c r="AP21" s="8">
        <v>0.3</v>
      </c>
      <c r="AQ21" s="8">
        <v>4.0999999999999996</v>
      </c>
      <c r="AR21" s="8">
        <v>0.3</v>
      </c>
      <c r="AS21" s="8">
        <v>0.4</v>
      </c>
      <c r="AT21" s="8">
        <v>3.7</v>
      </c>
      <c r="AU21" s="8">
        <v>0</v>
      </c>
      <c r="AV21" s="8">
        <v>0.3</v>
      </c>
      <c r="AW21" s="8">
        <v>7.4</v>
      </c>
      <c r="AX21" s="8">
        <v>0</v>
      </c>
      <c r="AY21" s="8">
        <v>0.8</v>
      </c>
      <c r="AZ21" s="8">
        <v>13.3</v>
      </c>
      <c r="BA21" s="8">
        <v>0</v>
      </c>
      <c r="BB21" s="8">
        <v>2.6</v>
      </c>
      <c r="BC21" s="8">
        <v>23.4</v>
      </c>
      <c r="BD21" s="8">
        <v>0</v>
      </c>
      <c r="BE21" s="8">
        <v>2.8</v>
      </c>
      <c r="BF21" s="8">
        <v>20.7</v>
      </c>
      <c r="BG21" s="8">
        <v>0</v>
      </c>
      <c r="BH21" s="8">
        <v>1.5</v>
      </c>
      <c r="BI21" s="8">
        <v>13.9</v>
      </c>
      <c r="BJ21" s="8">
        <v>0</v>
      </c>
      <c r="BK21" s="8">
        <v>1.2</v>
      </c>
      <c r="BL21" s="8">
        <v>8.1</v>
      </c>
      <c r="BM21" s="8">
        <v>0</v>
      </c>
      <c r="BN21" s="8">
        <v>0.9</v>
      </c>
      <c r="BO21" s="8">
        <v>8.3000000000000007</v>
      </c>
      <c r="BP21" s="8">
        <f t="shared" si="0"/>
        <v>0.3</v>
      </c>
      <c r="BQ21" s="8">
        <f t="shared" si="0"/>
        <v>12.299999999999999</v>
      </c>
      <c r="BR21" s="8">
        <f t="shared" si="0"/>
        <v>120.5</v>
      </c>
    </row>
    <row r="22" spans="1:70" x14ac:dyDescent="0.25">
      <c r="A22" s="7" t="s">
        <v>42</v>
      </c>
      <c r="B22" s="8">
        <v>0</v>
      </c>
      <c r="C22" s="8">
        <v>0.1</v>
      </c>
      <c r="D22" s="8">
        <v>0.1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0.4</v>
      </c>
      <c r="M22" s="8">
        <v>0.1</v>
      </c>
      <c r="N22" s="8">
        <v>0</v>
      </c>
      <c r="O22" s="8">
        <v>1.3</v>
      </c>
      <c r="P22" s="8">
        <v>0</v>
      </c>
      <c r="Q22" s="8">
        <v>0</v>
      </c>
      <c r="R22" s="8">
        <v>0.7</v>
      </c>
      <c r="S22" s="8">
        <v>0.3</v>
      </c>
      <c r="T22" s="8">
        <v>0</v>
      </c>
      <c r="U22" s="8">
        <v>0.8</v>
      </c>
      <c r="V22" s="8">
        <v>0</v>
      </c>
      <c r="W22" s="8">
        <v>0</v>
      </c>
      <c r="X22" s="8">
        <v>1.6</v>
      </c>
      <c r="Y22" s="8">
        <v>0</v>
      </c>
      <c r="Z22" s="8">
        <v>0</v>
      </c>
      <c r="AA22" s="8">
        <v>1.2</v>
      </c>
      <c r="AB22" s="8">
        <v>0</v>
      </c>
      <c r="AC22" s="8">
        <v>0</v>
      </c>
      <c r="AD22" s="8">
        <v>2.8</v>
      </c>
      <c r="AE22" s="8">
        <v>0</v>
      </c>
      <c r="AF22" s="8">
        <v>0</v>
      </c>
      <c r="AG22" s="8">
        <v>1.3</v>
      </c>
      <c r="AH22" s="8">
        <v>0</v>
      </c>
      <c r="AI22" s="8">
        <v>0</v>
      </c>
      <c r="AJ22" s="8">
        <v>4</v>
      </c>
      <c r="AK22" s="8">
        <v>0</v>
      </c>
      <c r="AL22" s="8">
        <v>0</v>
      </c>
      <c r="AM22" s="8">
        <v>2</v>
      </c>
      <c r="AN22" s="8">
        <v>0</v>
      </c>
      <c r="AO22" s="8">
        <v>0</v>
      </c>
      <c r="AP22" s="8">
        <v>4</v>
      </c>
      <c r="AQ22" s="8">
        <v>0</v>
      </c>
      <c r="AR22" s="8">
        <v>0</v>
      </c>
      <c r="AS22" s="8">
        <v>3.5</v>
      </c>
      <c r="AT22" s="8">
        <v>0.2</v>
      </c>
      <c r="AU22" s="8">
        <v>0</v>
      </c>
      <c r="AV22" s="8">
        <v>7.4</v>
      </c>
      <c r="AW22" s="8">
        <v>0.1</v>
      </c>
      <c r="AX22" s="8">
        <v>0</v>
      </c>
      <c r="AY22" s="8">
        <v>13.3</v>
      </c>
      <c r="AZ22" s="8">
        <v>0</v>
      </c>
      <c r="BA22" s="8">
        <v>0</v>
      </c>
      <c r="BB22" s="8">
        <v>23.2</v>
      </c>
      <c r="BC22" s="8">
        <v>0.2</v>
      </c>
      <c r="BD22" s="8">
        <v>0</v>
      </c>
      <c r="BE22" s="8">
        <v>20.7</v>
      </c>
      <c r="BF22" s="8">
        <v>0</v>
      </c>
      <c r="BG22" s="8">
        <v>0</v>
      </c>
      <c r="BH22" s="8">
        <v>13.9</v>
      </c>
      <c r="BI22" s="8">
        <v>0</v>
      </c>
      <c r="BJ22" s="8">
        <v>0</v>
      </c>
      <c r="BK22" s="8">
        <v>8.1</v>
      </c>
      <c r="BL22" s="8">
        <v>0</v>
      </c>
      <c r="BM22" s="8">
        <v>0</v>
      </c>
      <c r="BN22" s="8">
        <v>8.3000000000000007</v>
      </c>
      <c r="BO22" s="8">
        <v>0</v>
      </c>
      <c r="BP22" s="8">
        <f t="shared" si="0"/>
        <v>0</v>
      </c>
      <c r="BQ22" s="8">
        <f t="shared" si="0"/>
        <v>119.60000000000001</v>
      </c>
      <c r="BR22" s="8">
        <f t="shared" si="0"/>
        <v>1</v>
      </c>
    </row>
    <row r="23" spans="1:70" x14ac:dyDescent="0.25">
      <c r="A23" s="7" t="s">
        <v>27</v>
      </c>
      <c r="B23" s="8"/>
      <c r="C23" s="8"/>
      <c r="D23" s="8">
        <f>MAX(D$9:D22)</f>
        <v>2.2999999999999998</v>
      </c>
      <c r="E23" s="8"/>
      <c r="F23" s="8"/>
      <c r="G23" s="8">
        <f>MAX(G$9:G22)</f>
        <v>2.2999999999999998</v>
      </c>
      <c r="H23" s="8"/>
      <c r="I23" s="8"/>
      <c r="J23" s="8">
        <f>MAX(J$9:J22)</f>
        <v>3.2</v>
      </c>
      <c r="K23" s="8"/>
      <c r="L23" s="8"/>
      <c r="M23" s="8">
        <f>MAX(M$9:M22)</f>
        <v>5.2</v>
      </c>
      <c r="N23" s="8"/>
      <c r="O23" s="8"/>
      <c r="P23" s="8">
        <f>MAX(P$9:P22)</f>
        <v>3</v>
      </c>
      <c r="Q23" s="8"/>
      <c r="R23" s="8"/>
      <c r="S23" s="8">
        <f>MAX(S$9:S22)</f>
        <v>1.8</v>
      </c>
      <c r="T23" s="8"/>
      <c r="U23" s="8"/>
      <c r="V23" s="8">
        <f>MAX(V$9:V22)</f>
        <v>2</v>
      </c>
      <c r="W23" s="8"/>
      <c r="X23" s="8"/>
      <c r="Y23" s="8">
        <f>MAX(Y$9:Y22)</f>
        <v>2.8</v>
      </c>
      <c r="Z23" s="8"/>
      <c r="AA23" s="8"/>
      <c r="AB23" s="8">
        <f>MAX(AB$9:AB22)</f>
        <v>2.8</v>
      </c>
      <c r="AC23" s="8"/>
      <c r="AD23" s="8"/>
      <c r="AE23" s="8">
        <f>MAX(AE$9:AE22)</f>
        <v>4.5</v>
      </c>
      <c r="AF23" s="8"/>
      <c r="AG23" s="8"/>
      <c r="AH23" s="8">
        <f>MAX(AH$9:AH22)</f>
        <v>4.5</v>
      </c>
      <c r="AI23" s="8"/>
      <c r="AJ23" s="8"/>
      <c r="AK23" s="8">
        <f>MAX(AK$9:AK22)</f>
        <v>4</v>
      </c>
      <c r="AL23" s="8"/>
      <c r="AM23" s="8"/>
      <c r="AN23" s="8">
        <f>MAX(AN$9:AN22)</f>
        <v>5</v>
      </c>
      <c r="AO23" s="8"/>
      <c r="AP23" s="8"/>
      <c r="AQ23" s="8">
        <f>MAX(AQ$9:AQ22)</f>
        <v>7</v>
      </c>
      <c r="AR23" s="8"/>
      <c r="AS23" s="8"/>
      <c r="AT23" s="8">
        <f>MAX(AT$9:AT22)</f>
        <v>8.1999999999999993</v>
      </c>
      <c r="AU23" s="8"/>
      <c r="AV23" s="8"/>
      <c r="AW23" s="8">
        <f>MAX(AW$9:AW22)</f>
        <v>12</v>
      </c>
      <c r="AX23" s="8"/>
      <c r="AY23" s="8"/>
      <c r="AZ23" s="8">
        <f>MAX(AZ$9:AZ22)</f>
        <v>21</v>
      </c>
      <c r="BA23" s="8"/>
      <c r="BB23" s="8"/>
      <c r="BC23" s="8">
        <f>MAX(BC$9:BC22)</f>
        <v>38</v>
      </c>
      <c r="BD23" s="8"/>
      <c r="BE23" s="8"/>
      <c r="BF23" s="8">
        <f>MAX(BF$9:BF22)</f>
        <v>41.7</v>
      </c>
      <c r="BG23" s="8"/>
      <c r="BH23" s="8"/>
      <c r="BI23" s="8">
        <f>MAX(BI$9:BI22)</f>
        <v>30.7</v>
      </c>
      <c r="BJ23" s="8"/>
      <c r="BK23" s="8"/>
      <c r="BL23" s="8">
        <f>MAX(BL$9:BL22)</f>
        <v>19.5</v>
      </c>
      <c r="BM23" s="8"/>
      <c r="BN23" s="8"/>
      <c r="BO23" s="8">
        <f>MAX(BO$9:BO22)</f>
        <v>20.3</v>
      </c>
      <c r="BP23" s="8"/>
      <c r="BQ23" s="8"/>
      <c r="BR23" s="8">
        <f>MAX(BR$9:BR22)</f>
        <v>233.5</v>
      </c>
    </row>
    <row r="24" spans="1:70" x14ac:dyDescent="0.25">
      <c r="A24" s="7" t="s">
        <v>6</v>
      </c>
      <c r="B24" s="8">
        <f>SUM(B$9:B22)</f>
        <v>2.4</v>
      </c>
      <c r="C24" s="8">
        <f>SUM(C$9:C22)</f>
        <v>2.2999999999999998</v>
      </c>
      <c r="D24" s="8"/>
      <c r="E24" s="8">
        <f>SUM(E$9:E22)</f>
        <v>2.4</v>
      </c>
      <c r="F24" s="8">
        <f>SUM(F$9:F22)</f>
        <v>2.6</v>
      </c>
      <c r="G24" s="8"/>
      <c r="H24" s="8">
        <f>SUM(H$9:H22)</f>
        <v>3.2</v>
      </c>
      <c r="I24" s="8">
        <f>SUM(I$9:I22)</f>
        <v>3.2</v>
      </c>
      <c r="J24" s="8"/>
      <c r="K24" s="8">
        <f>SUM(K$9:K22)</f>
        <v>5.4999999999999991</v>
      </c>
      <c r="L24" s="8">
        <f>SUM(L$9:L22)</f>
        <v>5.5000000000000009</v>
      </c>
      <c r="M24" s="8"/>
      <c r="N24" s="8">
        <f>SUM(N$9:N22)</f>
        <v>3.7</v>
      </c>
      <c r="O24" s="8">
        <f>SUM(O$9:O22)</f>
        <v>3.5999999999999996</v>
      </c>
      <c r="P24" s="8"/>
      <c r="Q24" s="8">
        <f>SUM(Q$9:Q22)</f>
        <v>2.0000000000000004</v>
      </c>
      <c r="R24" s="8">
        <f>SUM(R$9:R22)</f>
        <v>2.4000000000000004</v>
      </c>
      <c r="S24" s="8"/>
      <c r="T24" s="8">
        <f>SUM(T$9:T22)</f>
        <v>2.8</v>
      </c>
      <c r="U24" s="8">
        <f>SUM(U$9:U22)</f>
        <v>2.7</v>
      </c>
      <c r="V24" s="8"/>
      <c r="W24" s="8">
        <f>SUM(W$9:W22)</f>
        <v>3.2</v>
      </c>
      <c r="X24" s="8">
        <f>SUM(X$9:X22)</f>
        <v>3.2</v>
      </c>
      <c r="Y24" s="8"/>
      <c r="Z24" s="8">
        <f>SUM(Z$9:Z22)</f>
        <v>3</v>
      </c>
      <c r="AA24" s="8">
        <f>SUM(AA$9:AA22)</f>
        <v>3.0999999999999996</v>
      </c>
      <c r="AB24" s="8"/>
      <c r="AC24" s="8">
        <f>SUM(AC$9:AC22)</f>
        <v>4.8999999999999995</v>
      </c>
      <c r="AD24" s="8">
        <f>SUM(AD$9:AD22)</f>
        <v>5</v>
      </c>
      <c r="AE24" s="8"/>
      <c r="AF24" s="8">
        <f>SUM(AF$9:AF22)</f>
        <v>4.8</v>
      </c>
      <c r="AG24" s="8">
        <f>SUM(AG$9:AG22)</f>
        <v>4.8</v>
      </c>
      <c r="AH24" s="8"/>
      <c r="AI24" s="8">
        <f>SUM(AI$9:AI22)</f>
        <v>5</v>
      </c>
      <c r="AJ24" s="8">
        <f>SUM(AJ$9:AJ22)</f>
        <v>5</v>
      </c>
      <c r="AK24" s="8"/>
      <c r="AL24" s="8">
        <f>SUM(AL$9:AL22)</f>
        <v>5</v>
      </c>
      <c r="AM24" s="8">
        <f>SUM(AM$9:AM22)</f>
        <v>5</v>
      </c>
      <c r="AN24" s="8"/>
      <c r="AO24" s="8">
        <f>SUM(AO$9:AO22)</f>
        <v>7.6999999999999993</v>
      </c>
      <c r="AP24" s="8">
        <f>SUM(AP$9:AP22)</f>
        <v>7.6</v>
      </c>
      <c r="AQ24" s="8"/>
      <c r="AR24" s="8">
        <f>SUM(AR$9:AR22)</f>
        <v>10</v>
      </c>
      <c r="AS24" s="8">
        <f>SUM(AS$9:AS22)</f>
        <v>10</v>
      </c>
      <c r="AT24" s="8"/>
      <c r="AU24" s="8">
        <f>SUM(AU$9:AU22)</f>
        <v>12.5</v>
      </c>
      <c r="AV24" s="8">
        <f>SUM(AV$9:AV22)</f>
        <v>13.700000000000001</v>
      </c>
      <c r="AW24" s="8"/>
      <c r="AX24" s="8">
        <f>SUM(AX$9:AX22)</f>
        <v>23.900000000000002</v>
      </c>
      <c r="AY24" s="8">
        <f>SUM(AY$9:AY22)</f>
        <v>23.700000000000003</v>
      </c>
      <c r="AZ24" s="8"/>
      <c r="BA24" s="8">
        <f>SUM(BA$9:BA22)</f>
        <v>40.9</v>
      </c>
      <c r="BB24" s="8">
        <f>SUM(BB$9:BB22)</f>
        <v>40.700000000000003</v>
      </c>
      <c r="BC24" s="8"/>
      <c r="BD24" s="8">
        <f>SUM(BD$9:BD22)</f>
        <v>44.800000000000004</v>
      </c>
      <c r="BE24" s="8">
        <f>SUM(BE$9:BE22)</f>
        <v>44.7</v>
      </c>
      <c r="BF24" s="8"/>
      <c r="BG24" s="8">
        <f>SUM(BG$9:BG22)</f>
        <v>32.70000000000001</v>
      </c>
      <c r="BH24" s="8">
        <f>SUM(BH$9:BH22)</f>
        <v>32.5</v>
      </c>
      <c r="BI24" s="8"/>
      <c r="BJ24" s="8">
        <f>SUM(BJ$9:BJ22)</f>
        <v>20.900000000000006</v>
      </c>
      <c r="BK24" s="8">
        <f>SUM(BK$9:BK22)</f>
        <v>21</v>
      </c>
      <c r="BL24" s="8"/>
      <c r="BM24" s="8">
        <f>SUM(BM$9:BM22)</f>
        <v>21.000000000000004</v>
      </c>
      <c r="BN24" s="8">
        <f>SUM(BN$9:BN22)</f>
        <v>21.200000000000003</v>
      </c>
      <c r="BO24" s="8"/>
      <c r="BP24" s="8">
        <f>SUM(BP$9:BP22)</f>
        <v>262.3</v>
      </c>
      <c r="BQ24" s="8">
        <f>SUM(BQ$9:BQ22)</f>
        <v>263.50000000000006</v>
      </c>
      <c r="BR24" s="8"/>
    </row>
  </sheetData>
  <mergeCells count="24">
    <mergeCell ref="AR7:AT7"/>
    <mergeCell ref="B6:BR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BP7:BR7"/>
    <mergeCell ref="AU7:AW7"/>
    <mergeCell ref="AX7:AZ7"/>
    <mergeCell ref="BA7:BC7"/>
    <mergeCell ref="BD7:BF7"/>
    <mergeCell ref="BG7:BI7"/>
    <mergeCell ref="BJ7:BL7"/>
  </mergeCells>
  <conditionalFormatting sqref="D9:D2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t="s">
        <v>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>
    <row r="1" spans="1:1" x14ac:dyDescent="0.25">
      <c r="A1" t="s">
        <v>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>
    <row r="1" spans="1:1" x14ac:dyDescent="0.25">
      <c r="A1" t="s">
        <v>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 x14ac:dyDescent="0.25"/>
  <sheetData>
    <row r="1" spans="1:1" x14ac:dyDescent="0.25">
      <c r="A1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085  - WKDY IB - 2016CD</vt:lpstr>
      <vt:lpstr>085  - WKDY OB - 2016CD</vt:lpstr>
      <vt:lpstr>085  - SAT IB - 2016CD</vt:lpstr>
      <vt:lpstr>085  - SAT OB - 2016CD</vt:lpstr>
      <vt:lpstr>085  - SUN IB - 2016CD</vt:lpstr>
      <vt:lpstr>085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2017-01-27T19:53:54Z</dcterms:created>
  <dcterms:modified xsi:type="dcterms:W3CDTF">2017-09-26T18:13:32Z</dcterms:modified>
</cp:coreProperties>
</file>