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480" yWindow="1380" windowWidth="5880" windowHeight="3696"/>
  </bookViews>
  <sheets>
    <sheet name="Life cycle" sheetId="4" r:id="rId1"/>
    <sheet name="Tools" sheetId="9" r:id="rId2"/>
    <sheet name="Commissioning Spares" sheetId="11" r:id="rId3"/>
  </sheets>
  <calcPr calcId="145621"/>
</workbook>
</file>

<file path=xl/calcChain.xml><?xml version="1.0" encoding="utf-8"?>
<calcChain xmlns="http://schemas.openxmlformats.org/spreadsheetml/2006/main">
  <c r="E12" i="11" l="1"/>
  <c r="E11" i="11"/>
  <c r="E9" i="11"/>
  <c r="E10" i="11"/>
  <c r="F148" i="4"/>
  <c r="F149" i="4"/>
  <c r="E13" i="11" l="1"/>
  <c r="D45" i="9" l="1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09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65" i="4"/>
  <c r="F54" i="4"/>
  <c r="F55" i="4"/>
  <c r="F56" i="4"/>
  <c r="F57" i="4"/>
  <c r="F58" i="4"/>
  <c r="F53" i="4"/>
  <c r="F39" i="4"/>
  <c r="F40" i="4"/>
  <c r="F41" i="4"/>
  <c r="F42" i="4"/>
  <c r="F43" i="4"/>
  <c r="F38" i="4"/>
  <c r="F31" i="4"/>
  <c r="F32" i="4"/>
  <c r="F33" i="4"/>
  <c r="F34" i="4"/>
  <c r="F35" i="4"/>
  <c r="F36" i="4"/>
  <c r="F7" i="4"/>
  <c r="F8" i="4"/>
  <c r="F9" i="4"/>
  <c r="F10" i="4"/>
  <c r="F11" i="4"/>
  <c r="F12" i="4"/>
  <c r="F13" i="4"/>
  <c r="F14" i="4"/>
  <c r="F15" i="4"/>
  <c r="F16" i="4"/>
  <c r="F18" i="4"/>
  <c r="F19" i="4"/>
  <c r="F20" i="4"/>
  <c r="F21" i="4"/>
  <c r="F22" i="4"/>
  <c r="F23" i="4"/>
  <c r="F24" i="4"/>
  <c r="F25" i="4"/>
  <c r="F26" i="4"/>
  <c r="F27" i="4"/>
  <c r="F28" i="4"/>
  <c r="F29" i="4"/>
  <c r="F6" i="4"/>
  <c r="F150" i="4" l="1"/>
  <c r="F17" i="4"/>
  <c r="F37" i="4"/>
  <c r="F30" i="4"/>
  <c r="F45" i="4"/>
  <c r="F102" i="4"/>
  <c r="F59" i="4"/>
</calcChain>
</file>

<file path=xl/sharedStrings.xml><?xml version="1.0" encoding="utf-8"?>
<sst xmlns="http://schemas.openxmlformats.org/spreadsheetml/2006/main" count="324" uniqueCount="237">
  <si>
    <t>ECU</t>
  </si>
  <si>
    <t>AD287002A</t>
  </si>
  <si>
    <t>295828C</t>
  </si>
  <si>
    <t>295388A</t>
  </si>
  <si>
    <t>295389C</t>
  </si>
  <si>
    <t>295478C</t>
  </si>
  <si>
    <t>295387A</t>
  </si>
  <si>
    <t>295602E</t>
  </si>
  <si>
    <t>290294A</t>
  </si>
  <si>
    <t>211670C</t>
  </si>
  <si>
    <t>209992K</t>
  </si>
  <si>
    <t>290295A</t>
  </si>
  <si>
    <t>280029B</t>
  </si>
  <si>
    <t>295844E</t>
  </si>
  <si>
    <t>A296064J</t>
  </si>
  <si>
    <t>290371C</t>
  </si>
  <si>
    <t>290372B</t>
  </si>
  <si>
    <t>A290373C</t>
  </si>
  <si>
    <t>69919D</t>
  </si>
  <si>
    <t>C296140H</t>
  </si>
  <si>
    <t>C296078K</t>
  </si>
  <si>
    <t>B4171C</t>
  </si>
  <si>
    <t>A740127</t>
  </si>
  <si>
    <t>305169W</t>
  </si>
  <si>
    <t>305169X</t>
  </si>
  <si>
    <t>305169S</t>
  </si>
  <si>
    <t>305169T</t>
  </si>
  <si>
    <t>A296140H</t>
  </si>
  <si>
    <t>A296078K</t>
  </si>
  <si>
    <t>296244C</t>
  </si>
  <si>
    <t>294093X</t>
  </si>
  <si>
    <t>294093L</t>
  </si>
  <si>
    <t>214046B</t>
  </si>
  <si>
    <t>287230C</t>
  </si>
  <si>
    <t>290216A</t>
  </si>
  <si>
    <t>295827B</t>
  </si>
  <si>
    <t>290221C</t>
  </si>
  <si>
    <t>295827C</t>
  </si>
  <si>
    <t>290230A</t>
  </si>
  <si>
    <t>A740124</t>
  </si>
  <si>
    <t>199395B</t>
  </si>
  <si>
    <t>209992G</t>
  </si>
  <si>
    <t>AC740502B</t>
  </si>
  <si>
    <t>A740118</t>
  </si>
  <si>
    <t>A740120</t>
  </si>
  <si>
    <t>Description</t>
  </si>
  <si>
    <t>GASKET</t>
  </si>
  <si>
    <t>211665D</t>
  </si>
  <si>
    <t>325195A</t>
  </si>
  <si>
    <t>325197A</t>
  </si>
  <si>
    <t>A287006A</t>
  </si>
  <si>
    <t>G-903-167</t>
  </si>
  <si>
    <t>G-907-237</t>
  </si>
  <si>
    <t>G-936-1031</t>
  </si>
  <si>
    <t>G-960-304</t>
  </si>
  <si>
    <t>G-960-306</t>
  </si>
  <si>
    <t>G-977-65</t>
  </si>
  <si>
    <t>Service</t>
  </si>
  <si>
    <t>Part</t>
  </si>
  <si>
    <t>Quantity</t>
  </si>
  <si>
    <t>Extended</t>
  </si>
  <si>
    <t>Interval</t>
  </si>
  <si>
    <t>Number</t>
  </si>
  <si>
    <t>Each</t>
  </si>
  <si>
    <t>Kit, Admission Valve Repair</t>
  </si>
  <si>
    <t>O Ring Silicone</t>
  </si>
  <si>
    <t>Plug, Spark 13/16 Reach</t>
  </si>
  <si>
    <t>Boot, Spark Plug</t>
  </si>
  <si>
    <t>Sensor, Nox Asm</t>
  </si>
  <si>
    <t>O-Ring</t>
  </si>
  <si>
    <t>Connector, Prechamber Supply</t>
  </si>
  <si>
    <t>Washer, Pre-Chamber</t>
  </si>
  <si>
    <t>Washer, Ignitor Sleeve</t>
  </si>
  <si>
    <t>Centrifugal Filter Seal Kit</t>
  </si>
  <si>
    <t>Gasket, Valve Cover</t>
  </si>
  <si>
    <t>O-Ring, Ignition Coil, AT</t>
  </si>
  <si>
    <t>Extension Asm.</t>
  </si>
  <si>
    <t>Butterfly Valve Asm, 3 in LB</t>
  </si>
  <si>
    <t>Butterfly Valve Asm, 3 in RB</t>
  </si>
  <si>
    <t>STARTER15</t>
  </si>
  <si>
    <t>TURBO11</t>
  </si>
  <si>
    <t>Total Parts Cost:</t>
  </si>
  <si>
    <t>Lube Oil Filter</t>
  </si>
  <si>
    <t>Seal, Thermostat</t>
  </si>
  <si>
    <t>Thermostat 160 F</t>
  </si>
  <si>
    <t>Bearing, Piston Pin AT</t>
  </si>
  <si>
    <t>Bearing, Idler Gear</t>
  </si>
  <si>
    <t>Ring, Cyl. Head Sealing, AT27</t>
  </si>
  <si>
    <t>Liner, Cylinder</t>
  </si>
  <si>
    <t>Piston, 9:1 AT27</t>
  </si>
  <si>
    <t>Sleeve, Water Guide AT27</t>
  </si>
  <si>
    <t>O-ring, Water Guide Sleeve</t>
  </si>
  <si>
    <t>Rocker Arm Tappet Ball</t>
  </si>
  <si>
    <t>Ball, Cap</t>
  </si>
  <si>
    <t>Rocker Arm Cap Ball</t>
  </si>
  <si>
    <t>Rocker Arm Ball Adj. Screw</t>
  </si>
  <si>
    <t>Ring, Piston Pin Retaining, AT</t>
  </si>
  <si>
    <t>Roller, Rocker Arm</t>
  </si>
  <si>
    <t>Bearing, Cam Rocker Arm</t>
  </si>
  <si>
    <t>O-Ring, Cyl Liner AT27 (2&amp;3)</t>
  </si>
  <si>
    <t>O-Ring, Cyl. Liner AT27 (1)</t>
  </si>
  <si>
    <t>ROD END, M8 RH</t>
  </si>
  <si>
    <t>ROD END, M8 LH</t>
  </si>
  <si>
    <t>Rod End, M12 RH</t>
  </si>
  <si>
    <t>Rod End, M12 LH</t>
  </si>
  <si>
    <t>Kit, Thermostat Repair Aux AT 8</t>
  </si>
  <si>
    <t>Sgl. Piston Rings, AT27</t>
  </si>
  <si>
    <t>Bearing, Conn. Rod</t>
  </si>
  <si>
    <t>ASM, PISTON PIN AT27</t>
  </si>
  <si>
    <t>Shaft, Rocker Arm Roller</t>
  </si>
  <si>
    <t>CAM14</t>
  </si>
  <si>
    <t>Camshaft, Segment AT</t>
  </si>
  <si>
    <t>CRANK15</t>
  </si>
  <si>
    <t>ROD15</t>
  </si>
  <si>
    <t>Emergency Spare Parts</t>
  </si>
  <si>
    <t>Magnetic Pickup</t>
  </si>
  <si>
    <t>Ignition Coil Flange Mount W/Lead</t>
  </si>
  <si>
    <t>Module-Diag,IGN PWR(IPM-D)</t>
  </si>
  <si>
    <t>Gasket, Sgl. Hd., AT27GL</t>
  </si>
  <si>
    <t>Head Asm., Cyl.</t>
  </si>
  <si>
    <t xml:space="preserve">Total Cost: </t>
  </si>
  <si>
    <t>Suggested User Price</t>
  </si>
  <si>
    <t>NOT PROVIDED BY WAUKESHA</t>
  </si>
  <si>
    <t>Kit, Repair Fisher 95L  167148N</t>
  </si>
  <si>
    <t>Kit, Repair Fisher 1098  295491C</t>
  </si>
  <si>
    <t>Starter Motor, Turbine, AT-12V  293435J</t>
  </si>
  <si>
    <t>Pad, Prefilter</t>
  </si>
  <si>
    <t>Conn Rod, AT-12V  A280107K</t>
  </si>
  <si>
    <t>Spiral gasket</t>
  </si>
  <si>
    <t>Wastegate butterfly bolt</t>
  </si>
  <si>
    <t>Expansion plug</t>
  </si>
  <si>
    <t>O-ring</t>
  </si>
  <si>
    <t>Gasket, Intercooler / turbo</t>
  </si>
  <si>
    <t>Gasket, Inlet elbow</t>
  </si>
  <si>
    <t>Washer copper</t>
  </si>
  <si>
    <t>Element, air filter</t>
  </si>
  <si>
    <t>Housing asm., butterfly valve, 3 in.</t>
  </si>
  <si>
    <t>Pump, kit  HE280060A</t>
  </si>
  <si>
    <t>Pump, kit, J.W. JA280060A</t>
  </si>
  <si>
    <t>Damper, Vibration 12V275</t>
  </si>
  <si>
    <t>Thermostat, Kit</t>
  </si>
  <si>
    <t>Transducer asm. Press, Intake mfl</t>
  </si>
  <si>
    <t>Transducer, Pressure, Oil</t>
  </si>
  <si>
    <t>Thermistor, oil, water, intake</t>
  </si>
  <si>
    <t>Module, NOx</t>
  </si>
  <si>
    <t>Actuator assy. Gas regulator</t>
  </si>
  <si>
    <t>Valve O/H Kit, ATGL</t>
  </si>
  <si>
    <t>Pump, Kit</t>
  </si>
  <si>
    <t xml:space="preserve">Pump, Kit JW </t>
  </si>
  <si>
    <t>Prechamber cup</t>
  </si>
  <si>
    <r>
      <t xml:space="preserve">Centrifugal Filter Paper </t>
    </r>
    <r>
      <rPr>
        <b/>
        <sz val="11"/>
        <color rgb="FFFF0000"/>
        <rFont val="GE Inspira"/>
        <family val="2"/>
      </rPr>
      <t>(1 of 25 pak)</t>
    </r>
  </si>
  <si>
    <t xml:space="preserve">Planned Service for Engine Model: 16V275GL Plus </t>
  </si>
  <si>
    <t xml:space="preserve">36,000 Hour Top End Overhaul for Engine Model: 16V275GL Plus </t>
  </si>
  <si>
    <t xml:space="preserve">72,000 Hour Bottom End Overhaul for Engine Model: 16V275GL Plus </t>
  </si>
  <si>
    <t xml:space="preserve">Crankshaft, AT-12V  </t>
  </si>
  <si>
    <t>Part Number</t>
  </si>
  <si>
    <t>Hand Tool Kit</t>
  </si>
  <si>
    <t>Cylinder Head Lifting Eye</t>
  </si>
  <si>
    <t>Connecting Rod Guide Pin</t>
  </si>
  <si>
    <t>Valve Seat Insert Installation Tool</t>
  </si>
  <si>
    <t>A292511</t>
  </si>
  <si>
    <t>Water Guide Sleeve Disassembly Tool</t>
  </si>
  <si>
    <t>A292539</t>
  </si>
  <si>
    <t>Hydraulic Pump Kit</t>
  </si>
  <si>
    <t>Prechamber Remover Kit</t>
  </si>
  <si>
    <t>Small Collet with Ext. Tube 1-1/4 – 1-1/2 in.</t>
  </si>
  <si>
    <t>Small Collet, 1-1/4 – 1-1/2 in.</t>
  </si>
  <si>
    <t>Expanding Rod for Collets</t>
  </si>
  <si>
    <t>Hydraulic Ram Adapter</t>
  </si>
  <si>
    <t>Yoke</t>
  </si>
  <si>
    <t>Hydraulic Ram – 20 Ton</t>
  </si>
  <si>
    <t>Coupler for Ram</t>
  </si>
  <si>
    <t>A295137</t>
  </si>
  <si>
    <t>Main Bearing Turning Device</t>
  </si>
  <si>
    <t>A292587</t>
  </si>
  <si>
    <t>A295138</t>
  </si>
  <si>
    <t>Thrust Bearing Turning Device</t>
  </si>
  <si>
    <t>A292591</t>
  </si>
  <si>
    <t>A292669</t>
  </si>
  <si>
    <t>Valve Seat Insert Removing Tool</t>
  </si>
  <si>
    <t>A292683</t>
  </si>
  <si>
    <t>Crankshaft Deflection Gauge</t>
  </si>
  <si>
    <t>A292696A</t>
  </si>
  <si>
    <t>Connecting Rod Bearing Installation Tool</t>
  </si>
  <si>
    <t>A292704</t>
  </si>
  <si>
    <t>Connecting Rod Hydraulic Jacks (Set of 2)</t>
  </si>
  <si>
    <t>A292804</t>
  </si>
  <si>
    <t>Camshaft Mounting Device</t>
  </si>
  <si>
    <t>A292848</t>
  </si>
  <si>
    <t>Pump Gear Disassembly Tool</t>
  </si>
  <si>
    <t>AA292579</t>
  </si>
  <si>
    <t>Spring Compressor</t>
  </si>
  <si>
    <t>Sleeve Puller/Installer</t>
  </si>
  <si>
    <t>AA292699</t>
  </si>
  <si>
    <t>Connecting Rod Bushing Removing Tool</t>
  </si>
  <si>
    <t>AA293268</t>
  </si>
  <si>
    <t>Cylinder Head Hydraulic Mounting Fixture</t>
  </si>
  <si>
    <t>AA295135</t>
  </si>
  <si>
    <t>Main Bearing Cap Lifting Device</t>
  </si>
  <si>
    <t>Piston, Connecting Rod Lifting Device</t>
  </si>
  <si>
    <t>Ring Compressor</t>
  </si>
  <si>
    <t>Piston Ring Expander</t>
  </si>
  <si>
    <t>Anti-Polishing Ring Removal Tool</t>
  </si>
  <si>
    <t>Compression Tester Adapter</t>
  </si>
  <si>
    <t>Gear Backlash Adjustment Tool</t>
  </si>
  <si>
    <t>Stud Installer</t>
  </si>
  <si>
    <t>Valve Guide Pilot</t>
  </si>
  <si>
    <t>Seat Grinding Stone</t>
  </si>
  <si>
    <t>Piston Pin Retaining Clip Plier</t>
  </si>
  <si>
    <t>Camshaft Gear Adjusting Tool</t>
  </si>
  <si>
    <t>Camshaft Gear Pump Kit</t>
  </si>
  <si>
    <t>Turbocharger Water Connection Wrench</t>
  </si>
  <si>
    <t>Diaphragm, Repair Fisher 95L   167148N</t>
  </si>
  <si>
    <t xml:space="preserve">Engine Model: 16V275GL Plus </t>
  </si>
  <si>
    <t xml:space="preserve">Quantity </t>
  </si>
  <si>
    <t>User Price(USD)</t>
  </si>
  <si>
    <t xml:space="preserve">Start up spare parts  Total Cost: </t>
  </si>
  <si>
    <t>Turbo Parts, 16V 296627H</t>
  </si>
  <si>
    <t>Gskt, Valve Ovrhl</t>
  </si>
  <si>
    <t>Valve O/H KIT,</t>
  </si>
  <si>
    <t>TURBO12</t>
  </si>
  <si>
    <t>Turbo Rebuild, 16V 296627H</t>
  </si>
  <si>
    <t>Actuator, Bypass</t>
  </si>
  <si>
    <t>Actuator, Throttle &amp; Wastegate</t>
  </si>
  <si>
    <t>G-979-295</t>
  </si>
  <si>
    <t>G-918-346</t>
  </si>
  <si>
    <t>G-900-1061</t>
  </si>
  <si>
    <t>Overhaul Gasket, 16V275</t>
  </si>
  <si>
    <t>291140B</t>
  </si>
  <si>
    <t>G-980-170</t>
  </si>
  <si>
    <t>Oil Pump Repair, AT 16V GL  HA280080A</t>
  </si>
  <si>
    <t>Main Bearing, AT V16</t>
  </si>
  <si>
    <t>2016 Prices are subject to change without notice</t>
  </si>
  <si>
    <t>740822B</t>
  </si>
  <si>
    <t>2016 Pricing in US $s and subject to change without notice</t>
  </si>
  <si>
    <t>Asm., Piston Pin AT27</t>
  </si>
  <si>
    <t>A280110S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</si>
</sst>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$-409]* #,##0.00_ ;_-[$$-409]* \-#,##0.00\ ;_-[$$-409]* &quot;-&quot;??_ ;_-@_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GE Inspira"/>
      <family val="2"/>
    </font>
    <font>
      <b/>
      <sz val="11"/>
      <color theme="1"/>
      <name val="GE Inspira"/>
      <family val="2"/>
    </font>
    <font>
      <b/>
      <sz val="14"/>
      <color theme="1"/>
      <name val="GE Inspira"/>
      <family val="2"/>
    </font>
    <font>
      <b/>
      <sz val="10"/>
      <color theme="1"/>
      <name val="GE Inspira"/>
      <family val="2"/>
    </font>
    <font>
      <b/>
      <sz val="11"/>
      <color rgb="FFFF0000"/>
      <name val="GE Inspira"/>
      <family val="2"/>
    </font>
    <font>
      <b/>
      <sz val="11"/>
      <name val="GE Inspira"/>
      <family val="2"/>
    </font>
    <font>
      <sz val="11"/>
      <name val="GE Inspira"/>
      <family val="2"/>
    </font>
    <font>
      <b/>
      <sz val="12"/>
      <color theme="1"/>
      <name val="GE Inspira"/>
      <family val="2"/>
    </font>
    <font>
      <sz val="18"/>
      <color rgb="FFFF0000"/>
      <name val="GE Inspira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9" fillId="0" borderId="0"/>
  </cellStyleXfs>
  <cellXfs count="152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Border="1" applyAlignment="1">
      <alignment horizontal="center" wrapText="1"/>
    </xf>
    <xf numFmtId="0" fontId="19" fillId="34" borderId="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44" fontId="22" fillId="0" borderId="10" xfId="1" applyFont="1" applyBorder="1" applyAlignment="1">
      <alignment wrapText="1"/>
    </xf>
    <xf numFmtId="0" fontId="20" fillId="0" borderId="24" xfId="0" applyFont="1" applyBorder="1" applyAlignment="1">
      <alignment horizontal="center" vertical="center" wrapText="1"/>
    </xf>
    <xf numFmtId="44" fontId="20" fillId="0" borderId="14" xfId="1" applyFont="1" applyBorder="1" applyAlignment="1">
      <alignment horizontal="center" vertical="center" wrapText="1"/>
    </xf>
    <xf numFmtId="44" fontId="20" fillId="0" borderId="15" xfId="1" applyFont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wrapText="1"/>
    </xf>
    <xf numFmtId="0" fontId="19" fillId="0" borderId="31" xfId="0" applyFont="1" applyFill="1" applyBorder="1" applyAlignment="1">
      <alignment horizontal="center" wrapText="1"/>
    </xf>
    <xf numFmtId="0" fontId="19" fillId="0" borderId="31" xfId="0" applyFont="1" applyFill="1" applyBorder="1" applyAlignment="1">
      <alignment wrapText="1"/>
    </xf>
    <xf numFmtId="44" fontId="19" fillId="33" borderId="29" xfId="1" applyFont="1" applyFill="1" applyBorder="1" applyAlignment="1">
      <alignment horizontal="right" wrapText="1"/>
    </xf>
    <xf numFmtId="0" fontId="20" fillId="0" borderId="32" xfId="0" applyFont="1" applyFill="1" applyBorder="1" applyAlignment="1">
      <alignment horizontal="center" wrapText="1"/>
    </xf>
    <xf numFmtId="0" fontId="19" fillId="0" borderId="16" xfId="0" applyFont="1" applyFill="1" applyBorder="1" applyAlignment="1">
      <alignment horizontal="center" wrapText="1"/>
    </xf>
    <xf numFmtId="0" fontId="19" fillId="0" borderId="16" xfId="0" applyFont="1" applyFill="1" applyBorder="1" applyAlignment="1">
      <alignment wrapText="1"/>
    </xf>
    <xf numFmtId="0" fontId="19" fillId="0" borderId="14" xfId="0" applyFont="1" applyFill="1" applyBorder="1" applyAlignment="1">
      <alignment horizontal="center" wrapText="1"/>
    </xf>
    <xf numFmtId="0" fontId="19" fillId="0" borderId="14" xfId="0" applyFont="1" applyFill="1" applyBorder="1" applyAlignment="1">
      <alignment wrapText="1"/>
    </xf>
    <xf numFmtId="0" fontId="20" fillId="0" borderId="33" xfId="0" applyFont="1" applyFill="1" applyBorder="1" applyAlignment="1">
      <alignment horizontal="center" wrapText="1"/>
    </xf>
    <xf numFmtId="0" fontId="19" fillId="0" borderId="34" xfId="0" applyFont="1" applyFill="1" applyBorder="1" applyAlignment="1">
      <alignment horizontal="center" wrapText="1"/>
    </xf>
    <xf numFmtId="0" fontId="19" fillId="0" borderId="34" xfId="0" applyFont="1" applyFill="1" applyBorder="1" applyAlignment="1">
      <alignment wrapText="1"/>
    </xf>
    <xf numFmtId="44" fontId="19" fillId="33" borderId="14" xfId="1" applyFont="1" applyFill="1" applyBorder="1" applyAlignment="1">
      <alignment horizontal="right" wrapText="1"/>
    </xf>
    <xf numFmtId="0" fontId="20" fillId="0" borderId="24" xfId="0" applyFont="1" applyFill="1" applyBorder="1" applyAlignment="1">
      <alignment horizontal="center" wrapText="1"/>
    </xf>
    <xf numFmtId="0" fontId="19" fillId="0" borderId="24" xfId="0" applyFont="1" applyFill="1" applyBorder="1" applyAlignment="1">
      <alignment horizontal="center" wrapText="1"/>
    </xf>
    <xf numFmtId="0" fontId="19" fillId="0" borderId="24" xfId="0" applyFont="1" applyFill="1" applyBorder="1" applyAlignment="1">
      <alignment wrapText="1"/>
    </xf>
    <xf numFmtId="0" fontId="20" fillId="0" borderId="43" xfId="0" applyFont="1" applyFill="1" applyBorder="1" applyAlignment="1">
      <alignment horizontal="center" wrapText="1"/>
    </xf>
    <xf numFmtId="0" fontId="24" fillId="0" borderId="32" xfId="0" applyFont="1" applyFill="1" applyBorder="1" applyAlignment="1">
      <alignment horizontal="center" wrapText="1"/>
    </xf>
    <xf numFmtId="0" fontId="25" fillId="0" borderId="16" xfId="0" applyFont="1" applyFill="1" applyBorder="1" applyAlignment="1">
      <alignment horizontal="center" wrapText="1"/>
    </xf>
    <xf numFmtId="0" fontId="25" fillId="0" borderId="16" xfId="0" applyFont="1" applyFill="1" applyBorder="1" applyAlignment="1">
      <alignment wrapText="1"/>
    </xf>
    <xf numFmtId="0" fontId="20" fillId="33" borderId="32" xfId="0" applyFont="1" applyFill="1" applyBorder="1" applyAlignment="1">
      <alignment horizontal="center" wrapText="1"/>
    </xf>
    <xf numFmtId="0" fontId="19" fillId="34" borderId="16" xfId="0" applyFont="1" applyFill="1" applyBorder="1" applyAlignment="1">
      <alignment horizontal="center" wrapText="1"/>
    </xf>
    <xf numFmtId="0" fontId="19" fillId="34" borderId="16" xfId="0" applyFont="1" applyFill="1" applyBorder="1" applyAlignment="1">
      <alignment wrapText="1"/>
    </xf>
    <xf numFmtId="0" fontId="19" fillId="34" borderId="34" xfId="0" applyFont="1" applyFill="1" applyBorder="1" applyAlignment="1">
      <alignment horizontal="center" wrapText="1"/>
    </xf>
    <xf numFmtId="0" fontId="19" fillId="34" borderId="34" xfId="0" applyFont="1" applyFill="1" applyBorder="1" applyAlignment="1">
      <alignment wrapText="1"/>
    </xf>
    <xf numFmtId="0" fontId="19" fillId="34" borderId="35" xfId="0" applyFont="1" applyFill="1" applyBorder="1" applyAlignment="1">
      <alignment horizontal="center" wrapText="1"/>
    </xf>
    <xf numFmtId="0" fontId="20" fillId="0" borderId="15" xfId="0" applyFont="1" applyFill="1" applyBorder="1" applyAlignment="1">
      <alignment horizontal="center" wrapText="1"/>
    </xf>
    <xf numFmtId="0" fontId="19" fillId="0" borderId="15" xfId="0" applyFont="1" applyFill="1" applyBorder="1" applyAlignment="1">
      <alignment horizontal="center" wrapText="1"/>
    </xf>
    <xf numFmtId="0" fontId="19" fillId="0" borderId="15" xfId="0" applyFont="1" applyFill="1" applyBorder="1" applyAlignment="1">
      <alignment wrapText="1"/>
    </xf>
    <xf numFmtId="0" fontId="24" fillId="0" borderId="40" xfId="0" applyFont="1" applyFill="1" applyBorder="1" applyAlignment="1">
      <alignment horizontal="center" wrapText="1"/>
    </xf>
    <xf numFmtId="0" fontId="25" fillId="0" borderId="41" xfId="0" applyFont="1" applyFill="1" applyBorder="1" applyAlignment="1">
      <alignment horizontal="center" wrapText="1"/>
    </xf>
    <xf numFmtId="0" fontId="25" fillId="0" borderId="41" xfId="0" applyFont="1" applyFill="1" applyBorder="1"/>
    <xf numFmtId="0" fontId="24" fillId="0" borderId="42" xfId="0" applyFont="1" applyFill="1" applyBorder="1" applyAlignment="1">
      <alignment horizontal="center" wrapText="1"/>
    </xf>
    <xf numFmtId="0" fontId="25" fillId="0" borderId="20" xfId="0" applyFont="1" applyFill="1" applyBorder="1" applyAlignment="1">
      <alignment horizontal="center" wrapText="1"/>
    </xf>
    <xf numFmtId="0" fontId="25" fillId="0" borderId="20" xfId="0" applyFont="1" applyFill="1" applyBorder="1"/>
    <xf numFmtId="0" fontId="20" fillId="0" borderId="36" xfId="0" applyFont="1" applyBorder="1" applyAlignment="1">
      <alignment horizontal="center" wrapText="1"/>
    </xf>
    <xf numFmtId="0" fontId="19" fillId="0" borderId="25" xfId="0" applyFont="1" applyBorder="1" applyAlignment="1">
      <alignment horizontal="center" wrapText="1"/>
    </xf>
    <xf numFmtId="0" fontId="22" fillId="0" borderId="36" xfId="0" applyFont="1" applyBorder="1" applyAlignment="1">
      <alignment wrapText="1"/>
    </xf>
    <xf numFmtId="0" fontId="22" fillId="0" borderId="0" xfId="0" applyFont="1" applyBorder="1" applyAlignment="1">
      <alignment wrapText="1"/>
    </xf>
    <xf numFmtId="0" fontId="20" fillId="0" borderId="0" xfId="0" applyFont="1" applyBorder="1" applyAlignment="1">
      <alignment horizontal="center" wrapText="1"/>
    </xf>
    <xf numFmtId="44" fontId="22" fillId="0" borderId="0" xfId="1" applyFont="1" applyBorder="1" applyAlignment="1">
      <alignment wrapText="1"/>
    </xf>
    <xf numFmtId="0" fontId="20" fillId="0" borderId="0" xfId="0" applyFont="1" applyAlignment="1">
      <alignment horizontal="center"/>
    </xf>
    <xf numFmtId="44" fontId="19" fillId="0" borderId="0" xfId="1" applyFont="1"/>
    <xf numFmtId="0" fontId="26" fillId="0" borderId="20" xfId="0" applyFont="1" applyBorder="1" applyAlignment="1">
      <alignment horizontal="center" wrapText="1"/>
    </xf>
    <xf numFmtId="0" fontId="20" fillId="0" borderId="24" xfId="0" applyFont="1" applyBorder="1" applyAlignment="1">
      <alignment vertical="center" wrapText="1"/>
    </xf>
    <xf numFmtId="44" fontId="20" fillId="0" borderId="24" xfId="1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/>
    </xf>
    <xf numFmtId="0" fontId="20" fillId="0" borderId="38" xfId="0" applyFont="1" applyBorder="1" applyAlignment="1">
      <alignment horizontal="center"/>
    </xf>
    <xf numFmtId="0" fontId="20" fillId="0" borderId="39" xfId="0" applyFont="1" applyBorder="1" applyAlignment="1">
      <alignment horizontal="center"/>
    </xf>
    <xf numFmtId="0" fontId="22" fillId="0" borderId="36" xfId="0" applyFont="1" applyBorder="1" applyAlignment="1">
      <alignment horizontal="center" wrapText="1"/>
    </xf>
    <xf numFmtId="0" fontId="22" fillId="0" borderId="0" xfId="0" applyFont="1" applyBorder="1" applyAlignment="1">
      <alignment horizontal="center" wrapText="1"/>
    </xf>
    <xf numFmtId="0" fontId="21" fillId="0" borderId="20" xfId="0" applyFont="1" applyBorder="1" applyAlignment="1">
      <alignment horizontal="center" wrapText="1"/>
    </xf>
    <xf numFmtId="0" fontId="26" fillId="0" borderId="0" xfId="0" applyFont="1" applyBorder="1" applyAlignment="1">
      <alignment wrapText="1"/>
    </xf>
    <xf numFmtId="0" fontId="26" fillId="0" borderId="25" xfId="0" applyFont="1" applyBorder="1" applyAlignment="1">
      <alignment wrapText="1"/>
    </xf>
    <xf numFmtId="0" fontId="22" fillId="0" borderId="20" xfId="0" applyFont="1" applyBorder="1" applyAlignment="1">
      <alignment horizontal="center" wrapText="1"/>
    </xf>
    <xf numFmtId="0" fontId="22" fillId="0" borderId="20" xfId="0" applyFont="1" applyBorder="1" applyAlignment="1">
      <alignment wrapText="1"/>
    </xf>
    <xf numFmtId="44" fontId="22" fillId="0" borderId="13" xfId="1" applyFont="1" applyBorder="1" applyAlignment="1">
      <alignment wrapText="1"/>
    </xf>
    <xf numFmtId="44" fontId="22" fillId="0" borderId="12" xfId="1" applyFont="1" applyBorder="1" applyAlignment="1">
      <alignment wrapText="1"/>
    </xf>
    <xf numFmtId="0" fontId="19" fillId="0" borderId="30" xfId="0" applyFont="1" applyFill="1" applyBorder="1" applyAlignment="1">
      <alignment horizontal="center" wrapText="1"/>
    </xf>
    <xf numFmtId="0" fontId="19" fillId="0" borderId="32" xfId="0" applyFont="1" applyFill="1" applyBorder="1" applyAlignment="1">
      <alignment horizontal="center" wrapText="1"/>
    </xf>
    <xf numFmtId="0" fontId="19" fillId="0" borderId="33" xfId="0" applyFont="1" applyFill="1" applyBorder="1" applyAlignment="1">
      <alignment horizont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3" xfId="0" applyFont="1" applyBorder="1" applyAlignment="1">
      <alignment vertical="center" wrapText="1"/>
    </xf>
    <xf numFmtId="44" fontId="20" fillId="0" borderId="19" xfId="1" applyFont="1" applyBorder="1" applyAlignment="1">
      <alignment horizontal="right" vertical="center" wrapText="1"/>
    </xf>
    <xf numFmtId="0" fontId="18" fillId="0" borderId="0" xfId="0" applyFont="1" applyAlignment="1">
      <alignment horizontal="center"/>
    </xf>
    <xf numFmtId="44" fontId="0" fillId="0" borderId="0" xfId="1" applyFont="1"/>
    <xf numFmtId="0" fontId="19" fillId="0" borderId="17" xfId="0" applyFont="1" applyFill="1" applyBorder="1" applyAlignment="1">
      <alignment wrapText="1"/>
    </xf>
    <xf numFmtId="0" fontId="19" fillId="0" borderId="45" xfId="0" applyFont="1" applyFill="1" applyBorder="1" applyAlignment="1">
      <alignment wrapText="1"/>
    </xf>
    <xf numFmtId="0" fontId="19" fillId="0" borderId="20" xfId="0" applyFont="1" applyFill="1" applyBorder="1" applyAlignment="1">
      <alignment horizontal="center" wrapText="1"/>
    </xf>
    <xf numFmtId="0" fontId="19" fillId="0" borderId="20" xfId="0" applyFont="1" applyFill="1" applyBorder="1" applyAlignment="1">
      <alignment wrapText="1"/>
    </xf>
    <xf numFmtId="0" fontId="20" fillId="0" borderId="46" xfId="0" applyFont="1" applyBorder="1" applyAlignment="1">
      <alignment horizontal="center"/>
    </xf>
    <xf numFmtId="0" fontId="19" fillId="0" borderId="41" xfId="0" applyFont="1" applyFill="1" applyBorder="1" applyAlignment="1">
      <alignment horizontal="center" wrapText="1"/>
    </xf>
    <xf numFmtId="0" fontId="19" fillId="0" borderId="41" xfId="0" applyFont="1" applyFill="1" applyBorder="1" applyAlignment="1">
      <alignment wrapText="1"/>
    </xf>
    <xf numFmtId="0" fontId="20" fillId="0" borderId="47" xfId="0" applyFont="1" applyBorder="1" applyAlignment="1">
      <alignment horizontal="center"/>
    </xf>
    <xf numFmtId="0" fontId="20" fillId="0" borderId="48" xfId="0" applyFont="1" applyBorder="1" applyAlignment="1">
      <alignment horizontal="center"/>
    </xf>
    <xf numFmtId="0" fontId="19" fillId="0" borderId="49" xfId="0" applyFont="1" applyFill="1" applyBorder="1" applyAlignment="1">
      <alignment horizontal="center" wrapText="1"/>
    </xf>
    <xf numFmtId="0" fontId="19" fillId="0" borderId="49" xfId="0" applyFont="1" applyFill="1" applyBorder="1" applyAlignment="1">
      <alignment wrapText="1"/>
    </xf>
    <xf numFmtId="0" fontId="19" fillId="0" borderId="50" xfId="0" applyFont="1" applyFill="1" applyBorder="1" applyAlignment="1">
      <alignment horizontal="center" wrapText="1"/>
    </xf>
    <xf numFmtId="0" fontId="19" fillId="0" borderId="22" xfId="0" applyFont="1" applyFill="1" applyBorder="1" applyAlignment="1">
      <alignment horizontal="center" wrapText="1"/>
    </xf>
    <xf numFmtId="0" fontId="19" fillId="0" borderId="11" xfId="0" applyFont="1" applyFill="1" applyBorder="1" applyAlignment="1">
      <alignment horizontal="center" wrapText="1"/>
    </xf>
    <xf numFmtId="0" fontId="19" fillId="0" borderId="17" xfId="0" applyFont="1" applyFill="1" applyBorder="1" applyAlignment="1">
      <alignment horizontal="center" wrapText="1"/>
    </xf>
    <xf numFmtId="0" fontId="19" fillId="0" borderId="51" xfId="0" applyFont="1" applyFill="1" applyBorder="1" applyAlignment="1">
      <alignment horizontal="center" wrapText="1"/>
    </xf>
    <xf numFmtId="0" fontId="19" fillId="0" borderId="36" xfId="0" applyFont="1" applyFill="1" applyBorder="1" applyAlignment="1">
      <alignment horizontal="center" wrapText="1"/>
    </xf>
    <xf numFmtId="0" fontId="25" fillId="0" borderId="17" xfId="0" applyFont="1" applyFill="1" applyBorder="1" applyAlignment="1">
      <alignment horizontal="center" wrapText="1"/>
    </xf>
    <xf numFmtId="0" fontId="19" fillId="34" borderId="17" xfId="0" applyFont="1" applyFill="1" applyBorder="1" applyAlignment="1">
      <alignment horizontal="center" wrapText="1"/>
    </xf>
    <xf numFmtId="0" fontId="19" fillId="34" borderId="51" xfId="0" applyFont="1" applyFill="1" applyBorder="1" applyAlignment="1">
      <alignment horizontal="center" wrapText="1"/>
    </xf>
    <xf numFmtId="0" fontId="25" fillId="0" borderId="53" xfId="0" applyFont="1" applyFill="1" applyBorder="1" applyAlignment="1">
      <alignment horizontal="center" wrapText="1"/>
    </xf>
    <xf numFmtId="0" fontId="25" fillId="0" borderId="54" xfId="0" applyFont="1" applyFill="1" applyBorder="1" applyAlignment="1">
      <alignment horizontal="center" wrapText="1"/>
    </xf>
    <xf numFmtId="0" fontId="25" fillId="0" borderId="22" xfId="0" applyFont="1" applyFill="1" applyBorder="1" applyAlignment="1">
      <alignment horizontal="center" wrapText="1"/>
    </xf>
    <xf numFmtId="44" fontId="19" fillId="0" borderId="20" xfId="0" applyNumberFormat="1" applyFont="1" applyBorder="1" applyAlignment="1">
      <alignment horizontal="center" vertical="center"/>
    </xf>
    <xf numFmtId="44" fontId="19" fillId="33" borderId="20" xfId="1" applyNumberFormat="1" applyFont="1" applyFill="1" applyBorder="1" applyAlignment="1">
      <alignment horizontal="center" vertical="center" wrapText="1"/>
    </xf>
    <xf numFmtId="44" fontId="20" fillId="33" borderId="20" xfId="1" applyNumberFormat="1" applyFont="1" applyFill="1" applyBorder="1" applyAlignment="1">
      <alignment horizontal="center" vertical="center" wrapText="1"/>
    </xf>
    <xf numFmtId="44" fontId="22" fillId="0" borderId="20" xfId="1" applyNumberFormat="1" applyFont="1" applyBorder="1" applyAlignment="1">
      <alignment horizontal="center" vertical="center" wrapText="1"/>
    </xf>
    <xf numFmtId="0" fontId="19" fillId="0" borderId="55" xfId="0" applyFont="1" applyFill="1" applyBorder="1" applyAlignment="1">
      <alignment horizontal="center" wrapText="1"/>
    </xf>
    <xf numFmtId="0" fontId="19" fillId="0" borderId="56" xfId="0" applyFont="1" applyFill="1" applyBorder="1" applyAlignment="1">
      <alignment horizontal="center" wrapText="1"/>
    </xf>
    <xf numFmtId="44" fontId="20" fillId="0" borderId="36" xfId="1" applyFont="1" applyBorder="1" applyAlignment="1">
      <alignment horizontal="center" vertical="center" wrapText="1"/>
    </xf>
    <xf numFmtId="44" fontId="20" fillId="0" borderId="20" xfId="1" applyFont="1" applyBorder="1" applyAlignment="1">
      <alignment horizontal="center" vertical="center" wrapText="1"/>
    </xf>
    <xf numFmtId="0" fontId="19" fillId="0" borderId="52" xfId="0" applyFont="1" applyFill="1" applyBorder="1" applyAlignment="1">
      <alignment horizontal="center" wrapText="1"/>
    </xf>
    <xf numFmtId="44" fontId="20" fillId="0" borderId="13" xfId="1" applyFont="1" applyBorder="1" applyAlignment="1">
      <alignment vertical="center" wrapText="1"/>
    </xf>
    <xf numFmtId="44" fontId="0" fillId="0" borderId="0" xfId="1" applyNumberFormat="1" applyFont="1"/>
    <xf numFmtId="0" fontId="19" fillId="35" borderId="16" xfId="0" applyFont="1" applyFill="1" applyBorder="1" applyAlignment="1">
      <alignment horizontal="center" wrapText="1"/>
    </xf>
    <xf numFmtId="0" fontId="19" fillId="35" borderId="16" xfId="0" applyFont="1" applyFill="1" applyBorder="1" applyAlignment="1">
      <alignment wrapText="1"/>
    </xf>
    <xf numFmtId="0" fontId="19" fillId="35" borderId="17" xfId="0" applyFont="1" applyFill="1" applyBorder="1" applyAlignment="1">
      <alignment horizontal="center" wrapText="1"/>
    </xf>
    <xf numFmtId="0" fontId="29" fillId="0" borderId="0" xfId="45"/>
    <xf numFmtId="0" fontId="16" fillId="0" borderId="20" xfId="44" applyFont="1" applyBorder="1" applyAlignment="1">
      <alignment horizontal="center" vertical="center" wrapText="1"/>
    </xf>
    <xf numFmtId="43" fontId="16" fillId="0" borderId="20" xfId="43" applyFont="1" applyBorder="1" applyAlignment="1">
      <alignment horizontal="center" vertical="center" wrapText="1"/>
    </xf>
    <xf numFmtId="0" fontId="1" fillId="33" borderId="20" xfId="44" applyFill="1" applyBorder="1" applyAlignment="1">
      <alignment horizontal="left" wrapText="1"/>
    </xf>
    <xf numFmtId="0" fontId="1" fillId="33" borderId="20" xfId="44" applyFill="1" applyBorder="1" applyAlignment="1">
      <alignment wrapText="1"/>
    </xf>
    <xf numFmtId="0" fontId="1" fillId="33" borderId="20" xfId="44" applyFill="1" applyBorder="1" applyAlignment="1">
      <alignment horizontal="center" wrapText="1"/>
    </xf>
    <xf numFmtId="43" fontId="29" fillId="0" borderId="20" xfId="45" applyNumberFormat="1" applyBorder="1"/>
    <xf numFmtId="0" fontId="29" fillId="0" borderId="20" xfId="45" applyBorder="1"/>
    <xf numFmtId="0" fontId="29" fillId="0" borderId="20" xfId="45" applyBorder="1" applyAlignment="1">
      <alignment horizontal="center"/>
    </xf>
    <xf numFmtId="164" fontId="31" fillId="0" borderId="15" xfId="0" applyNumberFormat="1" applyFont="1" applyBorder="1"/>
    <xf numFmtId="44" fontId="0" fillId="0" borderId="20" xfId="0" applyNumberFormat="1" applyBorder="1"/>
    <xf numFmtId="44" fontId="20" fillId="0" borderId="20" xfId="1" applyNumberFormat="1" applyFont="1" applyBorder="1" applyAlignment="1">
      <alignment horizontal="center" vertical="center" wrapText="1"/>
    </xf>
    <xf numFmtId="44" fontId="20" fillId="0" borderId="19" xfId="1" applyFont="1" applyBorder="1" applyAlignment="1">
      <alignment wrapText="1"/>
    </xf>
    <xf numFmtId="0" fontId="19" fillId="35" borderId="32" xfId="0" applyFont="1" applyFill="1" applyBorder="1" applyAlignment="1">
      <alignment horizontal="center" wrapText="1"/>
    </xf>
    <xf numFmtId="44" fontId="19" fillId="0" borderId="20" xfId="0" applyNumberFormat="1" applyFont="1" applyBorder="1"/>
    <xf numFmtId="0" fontId="21" fillId="0" borderId="27" xfId="0" applyFont="1" applyBorder="1" applyAlignment="1">
      <alignment horizontal="center" wrapText="1"/>
    </xf>
    <xf numFmtId="0" fontId="21" fillId="0" borderId="28" xfId="0" applyFont="1" applyBorder="1" applyAlignment="1">
      <alignment horizontal="center" wrapText="1"/>
    </xf>
    <xf numFmtId="0" fontId="21" fillId="0" borderId="26" xfId="0" applyFont="1" applyBorder="1" applyAlignment="1">
      <alignment horizontal="center" wrapText="1"/>
    </xf>
    <xf numFmtId="0" fontId="27" fillId="0" borderId="17" xfId="0" applyFont="1" applyBorder="1" applyAlignment="1">
      <alignment horizontal="center" wrapText="1"/>
    </xf>
    <xf numFmtId="0" fontId="27" fillId="0" borderId="18" xfId="0" applyFont="1" applyBorder="1" applyAlignment="1">
      <alignment horizontal="center" wrapText="1"/>
    </xf>
    <xf numFmtId="0" fontId="26" fillId="0" borderId="22" xfId="0" applyFont="1" applyBorder="1" applyAlignment="1">
      <alignment horizontal="center" wrapText="1"/>
    </xf>
    <xf numFmtId="0" fontId="26" fillId="0" borderId="23" xfId="0" applyFont="1" applyBorder="1" applyAlignment="1">
      <alignment horizontal="center" wrapText="1"/>
    </xf>
    <xf numFmtId="0" fontId="26" fillId="0" borderId="44" xfId="0" applyFont="1" applyBorder="1" applyAlignment="1">
      <alignment horizontal="center" wrapText="1"/>
    </xf>
    <xf numFmtId="0" fontId="26" fillId="0" borderId="20" xfId="0" applyFont="1" applyBorder="1" applyAlignment="1">
      <alignment horizontal="center" wrapText="1"/>
    </xf>
    <xf numFmtId="0" fontId="18" fillId="0" borderId="0" xfId="0" applyFont="1" applyAlignment="1">
      <alignment horizontal="center" wrapText="1"/>
    </xf>
    <xf numFmtId="0" fontId="28" fillId="0" borderId="45" xfId="44" applyFont="1" applyBorder="1" applyAlignment="1">
      <alignment horizontal="center" vertical="center" wrapText="1"/>
    </xf>
    <xf numFmtId="0" fontId="28" fillId="0" borderId="10" xfId="44" applyFont="1" applyBorder="1" applyAlignment="1">
      <alignment horizontal="center" vertical="center" wrapText="1"/>
    </xf>
    <xf numFmtId="0" fontId="28" fillId="0" borderId="57" xfId="44" applyFont="1" applyBorder="1" applyAlignment="1">
      <alignment horizontal="center" vertical="center" wrapText="1"/>
    </xf>
    <xf numFmtId="0" fontId="28" fillId="0" borderId="36" xfId="44" applyFont="1" applyBorder="1" applyAlignment="1">
      <alignment horizontal="center" vertical="center" wrapText="1"/>
    </xf>
    <xf numFmtId="0" fontId="28" fillId="0" borderId="0" xfId="44" applyFont="1" applyBorder="1" applyAlignment="1">
      <alignment horizontal="center" vertical="center" wrapText="1"/>
    </xf>
    <xf numFmtId="0" fontId="28" fillId="0" borderId="25" xfId="44" applyFont="1" applyBorder="1" applyAlignment="1">
      <alignment horizontal="center" vertical="center" wrapText="1"/>
    </xf>
    <xf numFmtId="0" fontId="16" fillId="0" borderId="20" xfId="44" applyFont="1" applyBorder="1" applyAlignment="1">
      <alignment horizontal="center" vertical="center" wrapText="1"/>
    </xf>
    <xf numFmtId="0" fontId="30" fillId="0" borderId="16" xfId="0" applyFont="1" applyBorder="1" applyAlignment="1">
      <alignment horizontal="right" vertical="center" wrapText="1"/>
    </xf>
    <xf numFmtId="0" fontId="30" fillId="0" borderId="15" xfId="0" applyFont="1" applyBorder="1" applyAlignment="1">
      <alignment horizontal="right" vertical="center" wrapText="1"/>
    </xf>
    <xf numFmtId="0" fontId="16" fillId="0" borderId="21" xfId="44" applyFont="1" applyBorder="1" applyAlignment="1">
      <alignment horizontal="center" vertical="center" wrapText="1"/>
    </xf>
    <xf numFmtId="0" fontId="16" fillId="0" borderId="58" xfId="44" applyFont="1" applyBorder="1" applyAlignment="1">
      <alignment horizontal="center" vertical="center" wrapText="1"/>
    </xf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5"/>
    <cellStyle name="Normal 2 2" xfId="44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144780</xdr:rowOff>
    </xdr:from>
    <xdr:to>
      <xdr:col>1</xdr:col>
      <xdr:colOff>1418491</xdr:colOff>
      <xdr:row>3</xdr:row>
      <xdr:rowOff>20546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"/>
          <a:ext cx="2302411" cy="637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1088694</xdr:colOff>
      <xdr:row>3</xdr:row>
      <xdr:rowOff>193416</xdr:rowOff>
    </xdr:to>
    <xdr:pic>
      <xdr:nvPicPr>
        <xdr:cNvPr id="3" name="Picture 2" descr="http://files.ecomagination.com/wp-content/uploads/2011/09/waukesha_275GL_1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3451860" y="0"/>
          <a:ext cx="2147874" cy="955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topLeftCell="A121" zoomScale="80" zoomScaleNormal="80" workbookViewId="0">
      <selection activeCell="H92" sqref="H92"/>
    </sheetView>
  </sheetViews>
  <sheetFormatPr defaultColWidth="9.109375" defaultRowHeight="13.8" x14ac:dyDescent="0.25"/>
  <cols>
    <col min="1" max="1" width="16.109375" style="5" customWidth="1"/>
    <col min="2" max="2" width="16.88671875" style="5" customWidth="1"/>
    <col min="3" max="3" width="40.6640625" style="4" customWidth="1"/>
    <col min="4" max="4" width="16.88671875" style="4" customWidth="1"/>
    <col min="5" max="5" width="17" style="55" customWidth="1"/>
    <col min="6" max="6" width="17.88671875" style="55" customWidth="1"/>
    <col min="7" max="16384" width="9.109375" style="4"/>
  </cols>
  <sheetData>
    <row r="1" spans="1:6" ht="26.25" customHeight="1" x14ac:dyDescent="0.4">
      <c r="A1" s="134" t="s">
        <v>232</v>
      </c>
      <c r="B1" s="135"/>
      <c r="C1" s="135"/>
      <c r="D1" s="135"/>
      <c r="E1" s="135"/>
      <c r="F1" s="135"/>
    </row>
    <row r="2" spans="1:6" ht="14.4" thickBot="1" x14ac:dyDescent="0.3">
      <c r="A2" s="6"/>
      <c r="B2" s="6"/>
      <c r="C2" s="7" t="s">
        <v>122</v>
      </c>
      <c r="D2" s="6"/>
      <c r="E2" s="8"/>
      <c r="F2" s="8"/>
    </row>
    <row r="3" spans="1:6" ht="18.600000000000001" thickBot="1" x14ac:dyDescent="0.4">
      <c r="A3" s="131" t="s">
        <v>151</v>
      </c>
      <c r="B3" s="132"/>
      <c r="C3" s="132"/>
      <c r="D3" s="133"/>
      <c r="E3" s="9"/>
      <c r="F3" s="9"/>
    </row>
    <row r="4" spans="1:6" ht="45" customHeight="1" x14ac:dyDescent="0.25">
      <c r="A4" s="10" t="s">
        <v>57</v>
      </c>
      <c r="B4" s="10" t="s">
        <v>58</v>
      </c>
      <c r="C4" s="10" t="s">
        <v>45</v>
      </c>
      <c r="D4" s="10" t="s">
        <v>59</v>
      </c>
      <c r="E4" s="11" t="s">
        <v>121</v>
      </c>
      <c r="F4" s="11" t="s">
        <v>60</v>
      </c>
    </row>
    <row r="5" spans="1:6" ht="15" thickBot="1" x14ac:dyDescent="0.3">
      <c r="A5" s="10" t="s">
        <v>61</v>
      </c>
      <c r="B5" s="10" t="s">
        <v>62</v>
      </c>
      <c r="C5" s="10"/>
      <c r="D5" s="10"/>
      <c r="E5" s="58" t="s">
        <v>63</v>
      </c>
      <c r="F5" s="58"/>
    </row>
    <row r="6" spans="1:6" ht="14.4" x14ac:dyDescent="0.3">
      <c r="A6" s="13">
        <v>4000</v>
      </c>
      <c r="B6" s="14" t="s">
        <v>47</v>
      </c>
      <c r="C6" s="15" t="s">
        <v>64</v>
      </c>
      <c r="D6" s="90">
        <v>16</v>
      </c>
      <c r="E6" s="130">
        <v>300</v>
      </c>
      <c r="F6" s="103">
        <f>D6*E6</f>
        <v>4800</v>
      </c>
    </row>
    <row r="7" spans="1:6" ht="14.4" x14ac:dyDescent="0.3">
      <c r="A7" s="17">
        <v>4000</v>
      </c>
      <c r="B7" s="18">
        <v>296178</v>
      </c>
      <c r="C7" s="79" t="s">
        <v>65</v>
      </c>
      <c r="D7" s="91">
        <v>16</v>
      </c>
      <c r="E7" s="130">
        <v>1.5428571428571431</v>
      </c>
      <c r="F7" s="103">
        <f t="shared" ref="F7:F29" si="0">D7*E7</f>
        <v>24.68571428571429</v>
      </c>
    </row>
    <row r="8" spans="1:6" ht="14.4" x14ac:dyDescent="0.3">
      <c r="A8" s="17">
        <v>4000</v>
      </c>
      <c r="B8" s="18" t="s">
        <v>48</v>
      </c>
      <c r="C8" s="79" t="s">
        <v>150</v>
      </c>
      <c r="D8" s="91">
        <v>1</v>
      </c>
      <c r="E8" s="130">
        <v>293.61428571428576</v>
      </c>
      <c r="F8" s="103">
        <f t="shared" si="0"/>
        <v>293.61428571428576</v>
      </c>
    </row>
    <row r="9" spans="1:6" ht="14.4" x14ac:dyDescent="0.3">
      <c r="A9" s="17">
        <v>4000</v>
      </c>
      <c r="B9" s="18" t="s">
        <v>18</v>
      </c>
      <c r="C9" s="79" t="s">
        <v>66</v>
      </c>
      <c r="D9" s="91">
        <v>16</v>
      </c>
      <c r="E9" s="130">
        <v>207.14285714285717</v>
      </c>
      <c r="F9" s="103">
        <f t="shared" si="0"/>
        <v>3314.2857142857147</v>
      </c>
    </row>
    <row r="10" spans="1:6" ht="14.4" x14ac:dyDescent="0.3">
      <c r="A10" s="17">
        <v>4000</v>
      </c>
      <c r="B10" s="18" t="s">
        <v>31</v>
      </c>
      <c r="C10" s="79" t="s">
        <v>128</v>
      </c>
      <c r="D10" s="91">
        <v>4</v>
      </c>
      <c r="E10" s="130">
        <v>33.357142857142861</v>
      </c>
      <c r="F10" s="103">
        <f t="shared" si="0"/>
        <v>133.42857142857144</v>
      </c>
    </row>
    <row r="11" spans="1:6" ht="14.4" x14ac:dyDescent="0.3">
      <c r="A11" s="17">
        <v>4000</v>
      </c>
      <c r="B11" s="20">
        <v>296105</v>
      </c>
      <c r="C11" s="80" t="s">
        <v>129</v>
      </c>
      <c r="D11" s="91">
        <v>4</v>
      </c>
      <c r="E11" s="130">
        <v>61.800000000000004</v>
      </c>
      <c r="F11" s="103">
        <f t="shared" si="0"/>
        <v>247.20000000000002</v>
      </c>
    </row>
    <row r="12" spans="1:6" ht="14.4" x14ac:dyDescent="0.3">
      <c r="A12" s="17">
        <v>4000</v>
      </c>
      <c r="B12" s="20" t="s">
        <v>21</v>
      </c>
      <c r="C12" s="80" t="s">
        <v>130</v>
      </c>
      <c r="D12" s="91">
        <v>2</v>
      </c>
      <c r="E12" s="130">
        <v>7.7714285714285722</v>
      </c>
      <c r="F12" s="103">
        <f t="shared" si="0"/>
        <v>15.542857142857144</v>
      </c>
    </row>
    <row r="13" spans="1:6" ht="14.4" x14ac:dyDescent="0.3">
      <c r="A13" s="17">
        <v>4000</v>
      </c>
      <c r="B13" s="18">
        <v>740011</v>
      </c>
      <c r="C13" s="79" t="s">
        <v>67</v>
      </c>
      <c r="D13" s="91">
        <v>16</v>
      </c>
      <c r="E13" s="130">
        <v>6.5142857142857142</v>
      </c>
      <c r="F13" s="103">
        <f t="shared" si="0"/>
        <v>104.22857142857143</v>
      </c>
    </row>
    <row r="14" spans="1:6" ht="14.4" x14ac:dyDescent="0.3">
      <c r="A14" s="17">
        <v>4000</v>
      </c>
      <c r="B14" s="18">
        <v>209365</v>
      </c>
      <c r="C14" s="19" t="s">
        <v>126</v>
      </c>
      <c r="D14" s="92">
        <v>6</v>
      </c>
      <c r="E14" s="130">
        <v>28.842857142857145</v>
      </c>
      <c r="F14" s="103">
        <f t="shared" si="0"/>
        <v>173.05714285714288</v>
      </c>
    </row>
    <row r="15" spans="1:6" ht="14.4" x14ac:dyDescent="0.3">
      <c r="A15" s="17">
        <v>4000</v>
      </c>
      <c r="B15" s="18">
        <v>209364</v>
      </c>
      <c r="C15" s="19" t="s">
        <v>135</v>
      </c>
      <c r="D15" s="93">
        <v>6</v>
      </c>
      <c r="E15" s="130">
        <v>407.14285714285717</v>
      </c>
      <c r="F15" s="103">
        <f t="shared" si="0"/>
        <v>2442.8571428571431</v>
      </c>
    </row>
    <row r="16" spans="1:6" ht="15" thickBot="1" x14ac:dyDescent="0.35">
      <c r="A16" s="22">
        <v>4000</v>
      </c>
      <c r="B16" s="23" t="s">
        <v>40</v>
      </c>
      <c r="C16" s="24" t="s">
        <v>82</v>
      </c>
      <c r="D16" s="94">
        <v>6</v>
      </c>
      <c r="E16" s="130">
        <v>42.857142857142861</v>
      </c>
      <c r="F16" s="103">
        <f t="shared" si="0"/>
        <v>257.14285714285717</v>
      </c>
    </row>
    <row r="17" spans="1:6" ht="15" thickBot="1" x14ac:dyDescent="0.35">
      <c r="A17" s="26"/>
      <c r="B17" s="27"/>
      <c r="C17" s="28"/>
      <c r="D17" s="95"/>
      <c r="E17" s="102"/>
      <c r="F17" s="104">
        <f>SUM(F6:F16)</f>
        <v>11806.042857142857</v>
      </c>
    </row>
    <row r="18" spans="1:6" ht="14.4" x14ac:dyDescent="0.3">
      <c r="A18" s="13">
        <v>8000</v>
      </c>
      <c r="B18" s="14" t="s">
        <v>10</v>
      </c>
      <c r="C18" s="15" t="s">
        <v>69</v>
      </c>
      <c r="D18" s="90">
        <v>16</v>
      </c>
      <c r="E18" s="130">
        <v>3.9428571428571426</v>
      </c>
      <c r="F18" s="103">
        <f t="shared" si="0"/>
        <v>63.085714285714282</v>
      </c>
    </row>
    <row r="19" spans="1:6" ht="14.4" x14ac:dyDescent="0.3">
      <c r="A19" s="17">
        <v>8000</v>
      </c>
      <c r="B19" s="18" t="s">
        <v>9</v>
      </c>
      <c r="C19" s="79" t="s">
        <v>69</v>
      </c>
      <c r="D19" s="91">
        <v>16</v>
      </c>
      <c r="E19" s="130">
        <v>31.428571428571431</v>
      </c>
      <c r="F19" s="103">
        <f t="shared" si="0"/>
        <v>502.85714285714289</v>
      </c>
    </row>
    <row r="20" spans="1:6" ht="14.4" x14ac:dyDescent="0.3">
      <c r="A20" s="17">
        <v>8000</v>
      </c>
      <c r="B20" s="18">
        <v>292679</v>
      </c>
      <c r="C20" s="19" t="s">
        <v>69</v>
      </c>
      <c r="D20" s="92">
        <v>36</v>
      </c>
      <c r="E20" s="130">
        <v>0.34285714285714286</v>
      </c>
      <c r="F20" s="103">
        <f t="shared" si="0"/>
        <v>12.342857142857143</v>
      </c>
    </row>
    <row r="21" spans="1:6" ht="14.4" x14ac:dyDescent="0.3">
      <c r="A21" s="17">
        <v>8000</v>
      </c>
      <c r="B21" s="18" t="s">
        <v>6</v>
      </c>
      <c r="C21" s="19" t="s">
        <v>69</v>
      </c>
      <c r="D21" s="93">
        <v>36</v>
      </c>
      <c r="E21" s="130">
        <v>3.3857142857142861</v>
      </c>
      <c r="F21" s="103">
        <f t="shared" si="0"/>
        <v>121.8857142857143</v>
      </c>
    </row>
    <row r="22" spans="1:6" ht="14.4" x14ac:dyDescent="0.3">
      <c r="A22" s="17">
        <v>8000</v>
      </c>
      <c r="B22" s="18" t="s">
        <v>3</v>
      </c>
      <c r="C22" s="19" t="s">
        <v>69</v>
      </c>
      <c r="D22" s="93">
        <v>36</v>
      </c>
      <c r="E22" s="130">
        <v>2.5571428571428574</v>
      </c>
      <c r="F22" s="103">
        <f t="shared" si="0"/>
        <v>92.057142857142864</v>
      </c>
    </row>
    <row r="23" spans="1:6" ht="14.4" x14ac:dyDescent="0.3">
      <c r="A23" s="17">
        <v>8000</v>
      </c>
      <c r="B23" s="18" t="s">
        <v>4</v>
      </c>
      <c r="C23" s="19" t="s">
        <v>69</v>
      </c>
      <c r="D23" s="93">
        <v>36</v>
      </c>
      <c r="E23" s="130">
        <v>5.4285714285714288</v>
      </c>
      <c r="F23" s="103">
        <f t="shared" si="0"/>
        <v>195.42857142857144</v>
      </c>
    </row>
    <row r="24" spans="1:6" ht="14.4" x14ac:dyDescent="0.3">
      <c r="A24" s="17">
        <v>8000</v>
      </c>
      <c r="B24" s="18" t="s">
        <v>22</v>
      </c>
      <c r="C24" s="19" t="s">
        <v>68</v>
      </c>
      <c r="D24" s="93">
        <v>1</v>
      </c>
      <c r="E24" s="130">
        <v>3511.4285714285716</v>
      </c>
      <c r="F24" s="103">
        <f t="shared" si="0"/>
        <v>3511.4285714285716</v>
      </c>
    </row>
    <row r="25" spans="1:6" ht="14.4" x14ac:dyDescent="0.3">
      <c r="A25" s="17">
        <v>8000</v>
      </c>
      <c r="B25" s="18" t="s">
        <v>7</v>
      </c>
      <c r="C25" s="19" t="s">
        <v>70</v>
      </c>
      <c r="D25" s="93">
        <v>16</v>
      </c>
      <c r="E25" s="130">
        <v>130.64285714285717</v>
      </c>
      <c r="F25" s="103">
        <f t="shared" si="0"/>
        <v>2090.2857142857147</v>
      </c>
    </row>
    <row r="26" spans="1:6" ht="14.4" x14ac:dyDescent="0.3">
      <c r="A26" s="17">
        <v>8000</v>
      </c>
      <c r="B26" s="18">
        <v>295828</v>
      </c>
      <c r="C26" s="19" t="s">
        <v>71</v>
      </c>
      <c r="D26" s="93">
        <v>16</v>
      </c>
      <c r="E26" s="130">
        <v>3.0000000000000004</v>
      </c>
      <c r="F26" s="103">
        <f t="shared" si="0"/>
        <v>48.000000000000007</v>
      </c>
    </row>
    <row r="27" spans="1:6" ht="14.4" x14ac:dyDescent="0.3">
      <c r="A27" s="17">
        <v>8000</v>
      </c>
      <c r="B27" s="18" t="s">
        <v>2</v>
      </c>
      <c r="C27" s="19" t="s">
        <v>72</v>
      </c>
      <c r="D27" s="93">
        <v>16</v>
      </c>
      <c r="E27" s="130">
        <v>1.657142857142857</v>
      </c>
      <c r="F27" s="103">
        <f t="shared" si="0"/>
        <v>26.514285714285712</v>
      </c>
    </row>
    <row r="28" spans="1:6" ht="14.4" x14ac:dyDescent="0.3">
      <c r="A28" s="29">
        <v>8000</v>
      </c>
      <c r="B28" s="20" t="s">
        <v>5</v>
      </c>
      <c r="C28" s="21" t="s">
        <v>149</v>
      </c>
      <c r="D28" s="93">
        <v>16</v>
      </c>
      <c r="E28" s="130">
        <v>108.98571428571429</v>
      </c>
      <c r="F28" s="103">
        <f t="shared" si="0"/>
        <v>1743.7714285714287</v>
      </c>
    </row>
    <row r="29" spans="1:6" ht="15" thickBot="1" x14ac:dyDescent="0.35">
      <c r="A29" s="22">
        <v>8000</v>
      </c>
      <c r="B29" s="23" t="s">
        <v>49</v>
      </c>
      <c r="C29" s="24" t="s">
        <v>73</v>
      </c>
      <c r="D29" s="94">
        <v>1</v>
      </c>
      <c r="E29" s="130">
        <v>206.47142857142859</v>
      </c>
      <c r="F29" s="103">
        <f t="shared" si="0"/>
        <v>206.47142857142859</v>
      </c>
    </row>
    <row r="30" spans="1:6" ht="14.4" x14ac:dyDescent="0.3">
      <c r="A30" s="26"/>
      <c r="B30" s="27"/>
      <c r="C30" s="28"/>
      <c r="D30" s="95"/>
      <c r="E30" s="102"/>
      <c r="F30" s="104">
        <f>SUM(F18:F29)</f>
        <v>8614.1285714285732</v>
      </c>
    </row>
    <row r="31" spans="1:6" ht="14.4" x14ac:dyDescent="0.3">
      <c r="A31" s="30">
        <v>16000</v>
      </c>
      <c r="B31" s="31" t="s">
        <v>38</v>
      </c>
      <c r="C31" s="32" t="s">
        <v>74</v>
      </c>
      <c r="D31" s="93">
        <v>16</v>
      </c>
      <c r="E31" s="130">
        <v>15.800000000000002</v>
      </c>
      <c r="F31" s="103">
        <f t="shared" ref="F31:F36" si="1">E31*D31</f>
        <v>252.80000000000004</v>
      </c>
    </row>
    <row r="32" spans="1:6" ht="14.4" x14ac:dyDescent="0.3">
      <c r="A32" s="30">
        <v>16000</v>
      </c>
      <c r="B32" s="31">
        <v>292843</v>
      </c>
      <c r="C32" s="32" t="s">
        <v>75</v>
      </c>
      <c r="D32" s="93">
        <v>16</v>
      </c>
      <c r="E32" s="130">
        <v>0.91428571428571437</v>
      </c>
      <c r="F32" s="103">
        <f t="shared" si="1"/>
        <v>14.62857142857143</v>
      </c>
    </row>
    <row r="33" spans="1:6" ht="14.4" x14ac:dyDescent="0.3">
      <c r="A33" s="30">
        <v>16000</v>
      </c>
      <c r="B33" s="31" t="s">
        <v>14</v>
      </c>
      <c r="C33" s="32" t="s">
        <v>76</v>
      </c>
      <c r="D33" s="93">
        <v>16</v>
      </c>
      <c r="E33" s="130">
        <v>222.18571428571431</v>
      </c>
      <c r="F33" s="103">
        <f t="shared" si="1"/>
        <v>3554.971428571429</v>
      </c>
    </row>
    <row r="34" spans="1:6" ht="14.4" x14ac:dyDescent="0.3">
      <c r="A34" s="33">
        <v>16000</v>
      </c>
      <c r="B34" s="113">
        <v>493705</v>
      </c>
      <c r="C34" s="114" t="s">
        <v>212</v>
      </c>
      <c r="D34" s="115">
        <v>1</v>
      </c>
      <c r="E34" s="130">
        <v>105.87142857142858</v>
      </c>
      <c r="F34" s="103">
        <f t="shared" si="1"/>
        <v>105.87142857142858</v>
      </c>
    </row>
    <row r="35" spans="1:6" ht="14.4" x14ac:dyDescent="0.3">
      <c r="A35" s="17">
        <v>16000</v>
      </c>
      <c r="B35" s="18">
        <v>490099</v>
      </c>
      <c r="C35" s="19" t="s">
        <v>124</v>
      </c>
      <c r="D35" s="93">
        <v>1</v>
      </c>
      <c r="E35" s="130">
        <v>747.1</v>
      </c>
      <c r="F35" s="103">
        <f t="shared" si="1"/>
        <v>747.1</v>
      </c>
    </row>
    <row r="36" spans="1:6" ht="15" thickBot="1" x14ac:dyDescent="0.35">
      <c r="A36" s="22">
        <v>16000</v>
      </c>
      <c r="B36" s="36" t="s">
        <v>79</v>
      </c>
      <c r="C36" s="37" t="s">
        <v>125</v>
      </c>
      <c r="D36" s="98">
        <v>2</v>
      </c>
      <c r="E36" s="102"/>
      <c r="F36" s="103">
        <f t="shared" si="1"/>
        <v>0</v>
      </c>
    </row>
    <row r="37" spans="1:6" ht="15" thickBot="1" x14ac:dyDescent="0.35">
      <c r="A37" s="39"/>
      <c r="B37" s="40"/>
      <c r="C37" s="41"/>
      <c r="D37" s="92"/>
      <c r="E37" s="102"/>
      <c r="F37" s="104">
        <f>SUM(F31:F36)</f>
        <v>4675.3714285714295</v>
      </c>
    </row>
    <row r="38" spans="1:6" ht="14.4" x14ac:dyDescent="0.3">
      <c r="A38" s="42">
        <v>24000</v>
      </c>
      <c r="B38" s="43" t="s">
        <v>30</v>
      </c>
      <c r="C38" s="44" t="s">
        <v>133</v>
      </c>
      <c r="D38" s="99">
        <v>2</v>
      </c>
      <c r="E38" s="130">
        <v>87.142857142857153</v>
      </c>
      <c r="F38" s="103">
        <f>E38*D38</f>
        <v>174.28571428571431</v>
      </c>
    </row>
    <row r="39" spans="1:6" ht="14.4" x14ac:dyDescent="0.3">
      <c r="A39" s="45">
        <v>24000</v>
      </c>
      <c r="B39" s="46">
        <v>296318</v>
      </c>
      <c r="C39" s="47" t="s">
        <v>131</v>
      </c>
      <c r="D39" s="100">
        <v>2</v>
      </c>
      <c r="E39" s="130">
        <v>30.900000000000002</v>
      </c>
      <c r="F39" s="103">
        <f t="shared" ref="F39:F43" si="2">E39*D39</f>
        <v>61.800000000000004</v>
      </c>
    </row>
    <row r="40" spans="1:6" ht="14.4" x14ac:dyDescent="0.3">
      <c r="A40" s="45">
        <v>24000</v>
      </c>
      <c r="B40" s="46">
        <v>3337273</v>
      </c>
      <c r="C40" s="47" t="s">
        <v>131</v>
      </c>
      <c r="D40" s="100">
        <v>2</v>
      </c>
      <c r="E40" s="130">
        <v>26</v>
      </c>
      <c r="F40" s="103">
        <f t="shared" si="2"/>
        <v>52</v>
      </c>
    </row>
    <row r="41" spans="1:6" ht="14.4" x14ac:dyDescent="0.3">
      <c r="A41" s="45">
        <v>24000</v>
      </c>
      <c r="B41" s="46">
        <v>291617</v>
      </c>
      <c r="C41" s="47" t="s">
        <v>134</v>
      </c>
      <c r="D41" s="100">
        <v>2</v>
      </c>
      <c r="E41" s="130">
        <v>6.6428571428571441</v>
      </c>
      <c r="F41" s="103">
        <f t="shared" si="2"/>
        <v>13.285714285714288</v>
      </c>
    </row>
    <row r="42" spans="1:6" ht="14.4" x14ac:dyDescent="0.3">
      <c r="A42" s="45">
        <v>24000</v>
      </c>
      <c r="B42" s="46" t="s">
        <v>29</v>
      </c>
      <c r="C42" s="47" t="s">
        <v>132</v>
      </c>
      <c r="D42" s="100">
        <v>2</v>
      </c>
      <c r="E42" s="130">
        <v>32.314285714285717</v>
      </c>
      <c r="F42" s="103">
        <f t="shared" si="2"/>
        <v>64.628571428571433</v>
      </c>
    </row>
    <row r="43" spans="1:6" ht="14.4" x14ac:dyDescent="0.3">
      <c r="A43" s="30">
        <v>24000</v>
      </c>
      <c r="B43" s="46">
        <v>296318</v>
      </c>
      <c r="C43" s="47" t="s">
        <v>131</v>
      </c>
      <c r="D43" s="101">
        <v>2</v>
      </c>
      <c r="E43" s="130">
        <v>30.900000000000002</v>
      </c>
      <c r="F43" s="103">
        <f t="shared" si="2"/>
        <v>61.800000000000004</v>
      </c>
    </row>
    <row r="44" spans="1:6" ht="15" thickBot="1" x14ac:dyDescent="0.35">
      <c r="A44" s="22">
        <v>24000</v>
      </c>
      <c r="B44" s="36" t="s">
        <v>80</v>
      </c>
      <c r="C44" s="37" t="s">
        <v>217</v>
      </c>
      <c r="D44" s="98">
        <v>2</v>
      </c>
      <c r="E44" s="103"/>
      <c r="F44" s="103"/>
    </row>
    <row r="45" spans="1:6" ht="14.4" x14ac:dyDescent="0.3">
      <c r="A45" s="48"/>
      <c r="B45" s="49"/>
      <c r="C45" s="50"/>
      <c r="D45" s="51"/>
      <c r="E45" s="105"/>
      <c r="F45" s="127">
        <f>SUM(F38:F44)</f>
        <v>427.8</v>
      </c>
    </row>
    <row r="46" spans="1:6" ht="14.4" x14ac:dyDescent="0.3">
      <c r="A46" s="52"/>
      <c r="B46" s="6"/>
      <c r="C46" s="51"/>
      <c r="D46" s="51"/>
      <c r="E46" s="53"/>
      <c r="F46" s="53"/>
    </row>
    <row r="47" spans="1:6" ht="15" thickBot="1" x14ac:dyDescent="0.35">
      <c r="A47" s="22">
        <v>48000</v>
      </c>
      <c r="B47" s="36" t="s">
        <v>220</v>
      </c>
      <c r="C47" s="37" t="s">
        <v>221</v>
      </c>
      <c r="D47" s="98">
        <v>2</v>
      </c>
      <c r="E47" s="103"/>
      <c r="F47" s="103"/>
    </row>
    <row r="48" spans="1:6" ht="14.4" x14ac:dyDescent="0.3">
      <c r="A48" s="52"/>
      <c r="B48" s="6"/>
      <c r="C48" s="51"/>
      <c r="D48" s="51"/>
      <c r="E48" s="53"/>
      <c r="F48" s="53"/>
    </row>
    <row r="49" spans="1:6" ht="14.4" x14ac:dyDescent="0.3">
      <c r="A49" s="54"/>
    </row>
    <row r="50" spans="1:6" ht="15.75" customHeight="1" x14ac:dyDescent="0.3">
      <c r="A50" s="136" t="s">
        <v>152</v>
      </c>
      <c r="B50" s="137"/>
      <c r="C50" s="137"/>
      <c r="D50" s="138"/>
      <c r="E50" s="56"/>
    </row>
    <row r="51" spans="1:6" ht="28.8" x14ac:dyDescent="0.3">
      <c r="A51" s="54"/>
      <c r="B51" s="10" t="s">
        <v>58</v>
      </c>
      <c r="C51" s="57" t="s">
        <v>45</v>
      </c>
      <c r="D51" s="57" t="s">
        <v>59</v>
      </c>
      <c r="E51" s="108" t="s">
        <v>121</v>
      </c>
      <c r="F51" s="109" t="s">
        <v>60</v>
      </c>
    </row>
    <row r="52" spans="1:6" ht="15" thickBot="1" x14ac:dyDescent="0.35">
      <c r="A52" s="54"/>
      <c r="B52" s="10" t="s">
        <v>62</v>
      </c>
      <c r="C52" s="57"/>
      <c r="D52" s="57"/>
      <c r="E52" s="58" t="s">
        <v>63</v>
      </c>
      <c r="F52" s="12"/>
    </row>
    <row r="53" spans="1:6" ht="14.4" x14ac:dyDescent="0.3">
      <c r="A53" s="83">
        <v>36000</v>
      </c>
      <c r="B53" s="84" t="s">
        <v>27</v>
      </c>
      <c r="C53" s="85" t="s">
        <v>136</v>
      </c>
      <c r="D53" s="106">
        <v>1</v>
      </c>
      <c r="E53" s="130">
        <v>2555.0714285714284</v>
      </c>
      <c r="F53" s="16">
        <f>E53*D53</f>
        <v>2555.0714285714284</v>
      </c>
    </row>
    <row r="54" spans="1:6" ht="14.4" x14ac:dyDescent="0.3">
      <c r="A54" s="86">
        <v>36000</v>
      </c>
      <c r="B54" s="81" t="s">
        <v>19</v>
      </c>
      <c r="C54" s="82" t="s">
        <v>136</v>
      </c>
      <c r="D54" s="91">
        <v>1</v>
      </c>
      <c r="E54" s="130">
        <v>2192.8571428571431</v>
      </c>
      <c r="F54" s="16">
        <f t="shared" ref="F54:F58" si="3">E54*D54</f>
        <v>2192.8571428571431</v>
      </c>
    </row>
    <row r="55" spans="1:6" ht="14.4" x14ac:dyDescent="0.3">
      <c r="A55" s="86">
        <v>36000</v>
      </c>
      <c r="B55" s="81" t="s">
        <v>54</v>
      </c>
      <c r="C55" s="82" t="s">
        <v>137</v>
      </c>
      <c r="D55" s="91">
        <v>1</v>
      </c>
      <c r="E55" s="130">
        <v>3744.1857142857143</v>
      </c>
      <c r="F55" s="16">
        <f t="shared" si="3"/>
        <v>3744.1857142857143</v>
      </c>
    </row>
    <row r="56" spans="1:6" ht="14.4" x14ac:dyDescent="0.3">
      <c r="A56" s="86">
        <v>36000</v>
      </c>
      <c r="B56" s="81" t="s">
        <v>55</v>
      </c>
      <c r="C56" s="82" t="s">
        <v>138</v>
      </c>
      <c r="D56" s="91">
        <v>1</v>
      </c>
      <c r="E56" s="130">
        <v>4238.5714285714284</v>
      </c>
      <c r="F56" s="16">
        <f t="shared" si="3"/>
        <v>4238.5714285714284</v>
      </c>
    </row>
    <row r="57" spans="1:6" ht="14.4" x14ac:dyDescent="0.3">
      <c r="A57" s="86">
        <v>36000</v>
      </c>
      <c r="B57" s="81" t="s">
        <v>224</v>
      </c>
      <c r="C57" s="82" t="s">
        <v>218</v>
      </c>
      <c r="D57" s="91">
        <v>1</v>
      </c>
      <c r="E57" s="130">
        <v>6122.2000000000007</v>
      </c>
      <c r="F57" s="16">
        <f t="shared" si="3"/>
        <v>6122.2000000000007</v>
      </c>
    </row>
    <row r="58" spans="1:6" ht="15" thickBot="1" x14ac:dyDescent="0.35">
      <c r="A58" s="87">
        <v>36000</v>
      </c>
      <c r="B58" s="88" t="s">
        <v>53</v>
      </c>
      <c r="C58" s="89" t="s">
        <v>219</v>
      </c>
      <c r="D58" s="107">
        <v>16</v>
      </c>
      <c r="E58" s="130">
        <v>3057.1428571428573</v>
      </c>
      <c r="F58" s="16">
        <f t="shared" si="3"/>
        <v>48914.285714285717</v>
      </c>
    </row>
    <row r="59" spans="1:6" ht="15" thickBot="1" x14ac:dyDescent="0.35">
      <c r="A59" s="54"/>
      <c r="B59" s="62" t="s">
        <v>81</v>
      </c>
      <c r="C59" s="51"/>
      <c r="D59" s="51"/>
      <c r="E59" s="53"/>
      <c r="F59" s="128">
        <f>SUM(F53:F58)</f>
        <v>67767.171428571426</v>
      </c>
    </row>
    <row r="60" spans="1:6" ht="14.4" x14ac:dyDescent="0.3">
      <c r="A60" s="54"/>
      <c r="B60" s="63"/>
      <c r="C60" s="51"/>
      <c r="D60" s="51"/>
      <c r="E60" s="53"/>
      <c r="F60" s="53"/>
    </row>
    <row r="61" spans="1:6" ht="14.4" x14ac:dyDescent="0.3">
      <c r="A61" s="54"/>
    </row>
    <row r="62" spans="1:6" ht="18" x14ac:dyDescent="0.35">
      <c r="A62" s="136" t="s">
        <v>153</v>
      </c>
      <c r="B62" s="137"/>
      <c r="C62" s="137"/>
      <c r="D62" s="138"/>
      <c r="E62" s="64"/>
    </row>
    <row r="63" spans="1:6" ht="28.8" x14ac:dyDescent="0.3">
      <c r="A63" s="54"/>
      <c r="B63" s="10" t="s">
        <v>58</v>
      </c>
      <c r="C63" s="57" t="s">
        <v>45</v>
      </c>
      <c r="D63" s="57" t="s">
        <v>59</v>
      </c>
      <c r="E63" s="108" t="s">
        <v>121</v>
      </c>
      <c r="F63" s="109" t="s">
        <v>60</v>
      </c>
    </row>
    <row r="64" spans="1:6" ht="15" thickBot="1" x14ac:dyDescent="0.35">
      <c r="A64" s="54"/>
      <c r="B64" s="10" t="s">
        <v>62</v>
      </c>
      <c r="C64" s="57"/>
      <c r="D64" s="57"/>
      <c r="E64" s="58" t="s">
        <v>63</v>
      </c>
      <c r="F64" s="12"/>
    </row>
    <row r="65" spans="1:6" ht="14.4" x14ac:dyDescent="0.3">
      <c r="A65" s="59">
        <v>72000</v>
      </c>
      <c r="B65" s="14">
        <v>153610</v>
      </c>
      <c r="C65" s="15" t="s">
        <v>83</v>
      </c>
      <c r="D65" s="110">
        <v>4</v>
      </c>
      <c r="E65" s="130">
        <v>7.5714285714285721</v>
      </c>
      <c r="F65" s="16">
        <f>E65*D65</f>
        <v>30.285714285714288</v>
      </c>
    </row>
    <row r="66" spans="1:6" ht="14.4" x14ac:dyDescent="0.3">
      <c r="A66" s="60">
        <v>72000</v>
      </c>
      <c r="B66" s="18" t="s">
        <v>41</v>
      </c>
      <c r="C66" s="19" t="s">
        <v>69</v>
      </c>
      <c r="D66" s="93">
        <v>4</v>
      </c>
      <c r="E66" s="130">
        <v>4.3714285714285719</v>
      </c>
      <c r="F66" s="16">
        <f t="shared" ref="F66:F100" si="4">E66*D66</f>
        <v>17.485714285714288</v>
      </c>
    </row>
    <row r="67" spans="1:6" ht="14.4" x14ac:dyDescent="0.3">
      <c r="A67" s="60">
        <v>72000</v>
      </c>
      <c r="B67" s="18">
        <v>211887</v>
      </c>
      <c r="C67" s="19" t="s">
        <v>84</v>
      </c>
      <c r="D67" s="93">
        <v>4</v>
      </c>
      <c r="E67" s="130">
        <v>42.5</v>
      </c>
      <c r="F67" s="16">
        <f t="shared" si="4"/>
        <v>170</v>
      </c>
    </row>
    <row r="68" spans="1:6" ht="14.4" x14ac:dyDescent="0.3">
      <c r="A68" s="60">
        <v>72000</v>
      </c>
      <c r="B68" s="18">
        <v>280008</v>
      </c>
      <c r="C68" s="19" t="s">
        <v>85</v>
      </c>
      <c r="D68" s="93">
        <v>16</v>
      </c>
      <c r="E68" s="130">
        <v>499.07142857142861</v>
      </c>
      <c r="F68" s="16">
        <f t="shared" si="4"/>
        <v>7985.1428571428578</v>
      </c>
    </row>
    <row r="69" spans="1:6" ht="14.4" x14ac:dyDescent="0.3">
      <c r="A69" s="60">
        <v>72000</v>
      </c>
      <c r="B69" s="18" t="s">
        <v>12</v>
      </c>
      <c r="C69" s="19" t="s">
        <v>86</v>
      </c>
      <c r="D69" s="93">
        <v>6</v>
      </c>
      <c r="E69" s="130">
        <v>454.3</v>
      </c>
      <c r="F69" s="16">
        <f t="shared" si="4"/>
        <v>2725.8</v>
      </c>
    </row>
    <row r="70" spans="1:6" ht="14.4" x14ac:dyDescent="0.3">
      <c r="A70" s="60">
        <v>72000</v>
      </c>
      <c r="B70" s="18">
        <v>287000</v>
      </c>
      <c r="C70" s="19" t="s">
        <v>87</v>
      </c>
      <c r="D70" s="93">
        <v>16</v>
      </c>
      <c r="E70" s="130">
        <v>43.5</v>
      </c>
      <c r="F70" s="16">
        <f t="shared" si="4"/>
        <v>696</v>
      </c>
    </row>
    <row r="71" spans="1:6" ht="14.4" x14ac:dyDescent="0.3">
      <c r="A71" s="60">
        <v>72000</v>
      </c>
      <c r="B71" s="18" t="s">
        <v>33</v>
      </c>
      <c r="C71" s="19" t="s">
        <v>88</v>
      </c>
      <c r="D71" s="93">
        <v>16</v>
      </c>
      <c r="E71" s="130">
        <v>3190.1571428571433</v>
      </c>
      <c r="F71" s="16">
        <f t="shared" si="4"/>
        <v>51042.514285714293</v>
      </c>
    </row>
    <row r="72" spans="1:6" ht="14.4" x14ac:dyDescent="0.3">
      <c r="A72" s="60">
        <v>72000</v>
      </c>
      <c r="B72" s="18">
        <v>287304</v>
      </c>
      <c r="C72" s="19" t="s">
        <v>89</v>
      </c>
      <c r="D72" s="93">
        <v>16</v>
      </c>
      <c r="E72" s="130">
        <v>7114.7000000000007</v>
      </c>
      <c r="F72" s="16">
        <f t="shared" si="4"/>
        <v>113835.20000000001</v>
      </c>
    </row>
    <row r="73" spans="1:6" ht="14.4" x14ac:dyDescent="0.3">
      <c r="A73" s="60">
        <v>72000</v>
      </c>
      <c r="B73" s="18" t="s">
        <v>34</v>
      </c>
      <c r="C73" s="19" t="s">
        <v>90</v>
      </c>
      <c r="D73" s="93">
        <v>64</v>
      </c>
      <c r="E73" s="130">
        <v>36.071428571428577</v>
      </c>
      <c r="F73" s="16">
        <f t="shared" si="4"/>
        <v>2308.5714285714289</v>
      </c>
    </row>
    <row r="74" spans="1:6" ht="14.4" x14ac:dyDescent="0.3">
      <c r="A74" s="60">
        <v>72000</v>
      </c>
      <c r="B74" s="18" t="s">
        <v>36</v>
      </c>
      <c r="C74" s="19" t="s">
        <v>91</v>
      </c>
      <c r="D74" s="93">
        <v>128</v>
      </c>
      <c r="E74" s="130">
        <v>2.1428571428571428</v>
      </c>
      <c r="F74" s="16">
        <f t="shared" si="4"/>
        <v>274.28571428571428</v>
      </c>
    </row>
    <row r="75" spans="1:6" ht="14.4" x14ac:dyDescent="0.3">
      <c r="A75" s="60">
        <v>72000</v>
      </c>
      <c r="B75" s="18">
        <v>290292</v>
      </c>
      <c r="C75" s="19" t="s">
        <v>92</v>
      </c>
      <c r="D75" s="93">
        <v>36</v>
      </c>
      <c r="E75" s="130">
        <v>50.157142857142858</v>
      </c>
      <c r="F75" s="16">
        <f t="shared" si="4"/>
        <v>1805.6571428571428</v>
      </c>
    </row>
    <row r="76" spans="1:6" ht="14.4" x14ac:dyDescent="0.3">
      <c r="A76" s="60">
        <v>72000</v>
      </c>
      <c r="B76" s="18" t="s">
        <v>8</v>
      </c>
      <c r="C76" s="19" t="s">
        <v>93</v>
      </c>
      <c r="D76" s="93">
        <v>48</v>
      </c>
      <c r="E76" s="130">
        <v>57.528571428571439</v>
      </c>
      <c r="F76" s="16">
        <f t="shared" si="4"/>
        <v>2761.3714285714291</v>
      </c>
    </row>
    <row r="77" spans="1:6" ht="14.4" x14ac:dyDescent="0.3">
      <c r="A77" s="60">
        <v>72000</v>
      </c>
      <c r="B77" s="18" t="s">
        <v>11</v>
      </c>
      <c r="C77" s="19" t="s">
        <v>94</v>
      </c>
      <c r="D77" s="93">
        <v>24</v>
      </c>
      <c r="E77" s="130">
        <v>45.728571428571428</v>
      </c>
      <c r="F77" s="16">
        <f t="shared" si="4"/>
        <v>1097.4857142857143</v>
      </c>
    </row>
    <row r="78" spans="1:6" ht="14.4" x14ac:dyDescent="0.3">
      <c r="A78" s="60">
        <v>72000</v>
      </c>
      <c r="B78" s="18">
        <v>290298</v>
      </c>
      <c r="C78" s="19" t="s">
        <v>95</v>
      </c>
      <c r="D78" s="93">
        <v>48</v>
      </c>
      <c r="E78" s="130">
        <v>39.828571428571429</v>
      </c>
      <c r="F78" s="16">
        <f t="shared" si="4"/>
        <v>1911.7714285714287</v>
      </c>
    </row>
    <row r="79" spans="1:6" ht="14.4" x14ac:dyDescent="0.3">
      <c r="A79" s="60">
        <v>72000</v>
      </c>
      <c r="B79" s="18">
        <v>290347</v>
      </c>
      <c r="C79" s="19" t="s">
        <v>96</v>
      </c>
      <c r="D79" s="93">
        <v>36</v>
      </c>
      <c r="E79" s="130">
        <v>5.7857142857142856</v>
      </c>
      <c r="F79" s="16">
        <f t="shared" si="4"/>
        <v>208.28571428571428</v>
      </c>
    </row>
    <row r="80" spans="1:6" ht="14.4" x14ac:dyDescent="0.3">
      <c r="A80" s="60">
        <v>72000</v>
      </c>
      <c r="B80" s="18" t="s">
        <v>15</v>
      </c>
      <c r="C80" s="19" t="s">
        <v>97</v>
      </c>
      <c r="D80" s="93">
        <v>36</v>
      </c>
      <c r="E80" s="130">
        <v>80.671428571428578</v>
      </c>
      <c r="F80" s="16">
        <f t="shared" si="4"/>
        <v>2904.1714285714288</v>
      </c>
    </row>
    <row r="81" spans="1:6" ht="14.4" x14ac:dyDescent="0.3">
      <c r="A81" s="60">
        <v>72000</v>
      </c>
      <c r="B81" s="18" t="s">
        <v>16</v>
      </c>
      <c r="C81" s="19" t="s">
        <v>98</v>
      </c>
      <c r="D81" s="93">
        <v>36</v>
      </c>
      <c r="E81" s="130">
        <v>99.242857142857147</v>
      </c>
      <c r="F81" s="16">
        <f t="shared" si="4"/>
        <v>3572.7428571428572</v>
      </c>
    </row>
    <row r="82" spans="1:6" ht="14.4" x14ac:dyDescent="0.3">
      <c r="A82" s="60">
        <v>72000</v>
      </c>
      <c r="B82" s="18" t="s">
        <v>228</v>
      </c>
      <c r="C82" s="19" t="s">
        <v>139</v>
      </c>
      <c r="D82" s="93">
        <v>1</v>
      </c>
      <c r="E82" s="130">
        <v>25949.585714285713</v>
      </c>
      <c r="F82" s="16">
        <f t="shared" si="4"/>
        <v>25949.585714285713</v>
      </c>
    </row>
    <row r="83" spans="1:6" ht="14.4" x14ac:dyDescent="0.3">
      <c r="A83" s="60">
        <v>72000</v>
      </c>
      <c r="B83" s="18" t="s">
        <v>35</v>
      </c>
      <c r="C83" s="19" t="s">
        <v>99</v>
      </c>
      <c r="D83" s="93">
        <v>36</v>
      </c>
      <c r="E83" s="130">
        <v>164.28571428571431</v>
      </c>
      <c r="F83" s="16">
        <f t="shared" si="4"/>
        <v>5914.2857142857147</v>
      </c>
    </row>
    <row r="84" spans="1:6" ht="14.4" x14ac:dyDescent="0.3">
      <c r="A84" s="60">
        <v>72000</v>
      </c>
      <c r="B84" s="18" t="s">
        <v>37</v>
      </c>
      <c r="C84" s="19" t="s">
        <v>100</v>
      </c>
      <c r="D84" s="93">
        <v>16</v>
      </c>
      <c r="E84" s="130">
        <v>98.571428571428584</v>
      </c>
      <c r="F84" s="16">
        <f t="shared" si="4"/>
        <v>1577.1428571428573</v>
      </c>
    </row>
    <row r="85" spans="1:6" ht="14.4" x14ac:dyDescent="0.3">
      <c r="A85" s="60">
        <v>72000</v>
      </c>
      <c r="B85" s="18">
        <v>296582</v>
      </c>
      <c r="C85" s="19" t="s">
        <v>46</v>
      </c>
      <c r="D85" s="93">
        <v>1</v>
      </c>
      <c r="E85" s="130">
        <v>83.685714285714283</v>
      </c>
      <c r="F85" s="16">
        <f t="shared" si="4"/>
        <v>83.685714285714283</v>
      </c>
    </row>
    <row r="86" spans="1:6" ht="14.4" x14ac:dyDescent="0.3">
      <c r="A86" s="60">
        <v>72000</v>
      </c>
      <c r="B86" s="18" t="s">
        <v>25</v>
      </c>
      <c r="C86" s="19" t="s">
        <v>101</v>
      </c>
      <c r="D86" s="93">
        <v>1</v>
      </c>
      <c r="E86" s="130">
        <v>71.657142857142858</v>
      </c>
      <c r="F86" s="16">
        <f t="shared" si="4"/>
        <v>71.657142857142858</v>
      </c>
    </row>
    <row r="87" spans="1:6" ht="14.4" x14ac:dyDescent="0.3">
      <c r="A87" s="60">
        <v>72000</v>
      </c>
      <c r="B87" s="18" t="s">
        <v>26</v>
      </c>
      <c r="C87" s="19" t="s">
        <v>102</v>
      </c>
      <c r="D87" s="93">
        <v>1</v>
      </c>
      <c r="E87" s="130">
        <v>86.585714285714289</v>
      </c>
      <c r="F87" s="16">
        <f t="shared" si="4"/>
        <v>86.585714285714289</v>
      </c>
    </row>
    <row r="88" spans="1:6" ht="14.4" x14ac:dyDescent="0.3">
      <c r="A88" s="60">
        <v>72000</v>
      </c>
      <c r="B88" s="18" t="s">
        <v>23</v>
      </c>
      <c r="C88" s="19" t="s">
        <v>103</v>
      </c>
      <c r="D88" s="93">
        <v>4</v>
      </c>
      <c r="E88" s="130">
        <v>95.542857142857144</v>
      </c>
      <c r="F88" s="16">
        <f t="shared" si="4"/>
        <v>382.17142857142858</v>
      </c>
    </row>
    <row r="89" spans="1:6" ht="14.4" x14ac:dyDescent="0.3">
      <c r="A89" s="60">
        <v>72000</v>
      </c>
      <c r="B89" s="18" t="s">
        <v>24</v>
      </c>
      <c r="C89" s="19" t="s">
        <v>104</v>
      </c>
      <c r="D89" s="93">
        <v>2</v>
      </c>
      <c r="E89" s="130">
        <v>92.257142857142867</v>
      </c>
      <c r="F89" s="16">
        <f t="shared" si="4"/>
        <v>184.51428571428573</v>
      </c>
    </row>
    <row r="90" spans="1:6" ht="14.4" x14ac:dyDescent="0.3">
      <c r="A90" s="60">
        <v>72000</v>
      </c>
      <c r="B90" s="18">
        <v>489056</v>
      </c>
      <c r="C90" s="19" t="s">
        <v>105</v>
      </c>
      <c r="D90" s="93">
        <v>1</v>
      </c>
      <c r="E90" s="130">
        <v>432.68571428571431</v>
      </c>
      <c r="F90" s="16">
        <f t="shared" si="4"/>
        <v>432.68571428571431</v>
      </c>
    </row>
    <row r="91" spans="1:6" ht="14.4" x14ac:dyDescent="0.3">
      <c r="A91" s="60">
        <v>72000</v>
      </c>
      <c r="B91" s="18" t="s">
        <v>226</v>
      </c>
      <c r="C91" s="19" t="s">
        <v>227</v>
      </c>
      <c r="D91" s="93">
        <v>1</v>
      </c>
      <c r="E91" s="130">
        <v>16881.3</v>
      </c>
      <c r="F91" s="16">
        <f t="shared" si="4"/>
        <v>16881.3</v>
      </c>
    </row>
    <row r="92" spans="1:6" ht="14.4" x14ac:dyDescent="0.3">
      <c r="A92" s="60">
        <v>72000</v>
      </c>
      <c r="B92" s="18" t="s">
        <v>52</v>
      </c>
      <c r="C92" s="19" t="s">
        <v>106</v>
      </c>
      <c r="D92" s="93">
        <v>16</v>
      </c>
      <c r="E92" s="130">
        <v>548.2714285714286</v>
      </c>
      <c r="F92" s="16">
        <f t="shared" si="4"/>
        <v>8772.3428571428576</v>
      </c>
    </row>
    <row r="93" spans="1:6" ht="14.4" x14ac:dyDescent="0.3">
      <c r="A93" s="60">
        <v>72000</v>
      </c>
      <c r="B93" s="18" t="s">
        <v>225</v>
      </c>
      <c r="C93" s="19" t="s">
        <v>231</v>
      </c>
      <c r="D93" s="93">
        <v>1</v>
      </c>
      <c r="E93" s="130">
        <v>9456.6714285714297</v>
      </c>
      <c r="F93" s="16">
        <f t="shared" si="4"/>
        <v>9456.6714285714297</v>
      </c>
    </row>
    <row r="94" spans="1:6" ht="14.4" x14ac:dyDescent="0.3">
      <c r="A94" s="60">
        <v>72000</v>
      </c>
      <c r="B94" s="18" t="s">
        <v>236</v>
      </c>
      <c r="C94" s="19" t="s">
        <v>107</v>
      </c>
      <c r="D94" s="93">
        <v>16</v>
      </c>
      <c r="E94" s="130">
        <v>725.71428571428578</v>
      </c>
      <c r="F94" s="16">
        <f t="shared" si="4"/>
        <v>11611.428571428572</v>
      </c>
    </row>
    <row r="95" spans="1:6" ht="14.4" x14ac:dyDescent="0.3">
      <c r="A95" s="60">
        <v>72000</v>
      </c>
      <c r="B95" s="18" t="s">
        <v>50</v>
      </c>
      <c r="C95" s="19" t="s">
        <v>235</v>
      </c>
      <c r="D95" s="93">
        <v>16</v>
      </c>
      <c r="E95" s="130">
        <v>2961.8000000000006</v>
      </c>
      <c r="F95" s="16">
        <f t="shared" si="4"/>
        <v>47388.80000000001</v>
      </c>
    </row>
    <row r="96" spans="1:6" ht="14.4" x14ac:dyDescent="0.3">
      <c r="A96" s="60">
        <v>72000</v>
      </c>
      <c r="B96" s="18" t="s">
        <v>17</v>
      </c>
      <c r="C96" s="19" t="s">
        <v>109</v>
      </c>
      <c r="D96" s="93">
        <v>36</v>
      </c>
      <c r="E96" s="130">
        <v>140</v>
      </c>
      <c r="F96" s="16">
        <f t="shared" si="4"/>
        <v>5040</v>
      </c>
    </row>
    <row r="97" spans="1:6" ht="14.4" x14ac:dyDescent="0.3">
      <c r="A97" s="60">
        <v>72000</v>
      </c>
      <c r="B97" s="34" t="s">
        <v>110</v>
      </c>
      <c r="C97" s="35" t="s">
        <v>111</v>
      </c>
      <c r="D97" s="97">
        <v>16</v>
      </c>
      <c r="E97" s="130">
        <v>0</v>
      </c>
      <c r="F97" s="16">
        <f t="shared" si="4"/>
        <v>0</v>
      </c>
    </row>
    <row r="98" spans="1:6" ht="14.4" x14ac:dyDescent="0.3">
      <c r="A98" s="60">
        <v>72000</v>
      </c>
      <c r="B98" s="34" t="s">
        <v>112</v>
      </c>
      <c r="C98" s="35" t="s">
        <v>154</v>
      </c>
      <c r="D98" s="97">
        <v>1</v>
      </c>
      <c r="E98" s="130">
        <v>0</v>
      </c>
      <c r="F98" s="16">
        <f t="shared" si="4"/>
        <v>0</v>
      </c>
    </row>
    <row r="99" spans="1:6" ht="14.4" x14ac:dyDescent="0.3">
      <c r="A99" s="60">
        <v>72000</v>
      </c>
      <c r="B99" s="18" t="s">
        <v>51</v>
      </c>
      <c r="C99" s="19" t="s">
        <v>140</v>
      </c>
      <c r="D99" s="93">
        <v>1</v>
      </c>
      <c r="E99" s="130">
        <v>614.38571428571436</v>
      </c>
      <c r="F99" s="16">
        <f t="shared" si="4"/>
        <v>614.38571428571436</v>
      </c>
    </row>
    <row r="100" spans="1:6" ht="14.4" x14ac:dyDescent="0.3">
      <c r="A100" s="60">
        <v>72000</v>
      </c>
      <c r="B100" s="18" t="s">
        <v>229</v>
      </c>
      <c r="C100" s="19" t="s">
        <v>230</v>
      </c>
      <c r="D100" s="93">
        <v>1</v>
      </c>
      <c r="E100" s="130">
        <v>10538.571428571429</v>
      </c>
      <c r="F100" s="16">
        <f t="shared" si="4"/>
        <v>10538.571428571429</v>
      </c>
    </row>
    <row r="101" spans="1:6" ht="15" thickBot="1" x14ac:dyDescent="0.35">
      <c r="A101" s="61">
        <v>72000</v>
      </c>
      <c r="B101" s="36" t="s">
        <v>113</v>
      </c>
      <c r="C101" s="37" t="s">
        <v>127</v>
      </c>
      <c r="D101" s="38">
        <v>16</v>
      </c>
      <c r="E101" s="4"/>
      <c r="F101" s="25"/>
    </row>
    <row r="102" spans="1:6" ht="15" thickBot="1" x14ac:dyDescent="0.35">
      <c r="B102" s="62" t="s">
        <v>81</v>
      </c>
      <c r="C102" s="51"/>
      <c r="D102" s="51"/>
      <c r="E102" s="9"/>
      <c r="F102" s="128">
        <f>SUM(F65:F101)</f>
        <v>338332.58571428573</v>
      </c>
    </row>
    <row r="103" spans="1:6" x14ac:dyDescent="0.25">
      <c r="B103" s="63"/>
      <c r="C103" s="51"/>
      <c r="D103" s="51"/>
      <c r="E103" s="53"/>
      <c r="F103" s="53"/>
    </row>
    <row r="104" spans="1:6" x14ac:dyDescent="0.25">
      <c r="B104" s="63"/>
      <c r="C104" s="51"/>
      <c r="D104" s="51"/>
      <c r="E104" s="53"/>
      <c r="F104" s="53"/>
    </row>
    <row r="105" spans="1:6" ht="26.25" customHeight="1" x14ac:dyDescent="0.3">
      <c r="B105" s="139" t="s">
        <v>114</v>
      </c>
      <c r="C105" s="139"/>
      <c r="D105" s="139"/>
      <c r="E105" s="65"/>
      <c r="F105" s="66"/>
    </row>
    <row r="106" spans="1:6" x14ac:dyDescent="0.25">
      <c r="B106" s="67"/>
      <c r="C106" s="68"/>
      <c r="D106" s="68"/>
      <c r="E106" s="69"/>
      <c r="F106" s="70"/>
    </row>
    <row r="107" spans="1:6" ht="28.8" x14ac:dyDescent="0.25">
      <c r="B107" s="10" t="s">
        <v>58</v>
      </c>
      <c r="C107" s="57" t="s">
        <v>45</v>
      </c>
      <c r="D107" s="57" t="s">
        <v>59</v>
      </c>
      <c r="E107" s="11" t="s">
        <v>121</v>
      </c>
      <c r="F107" s="11" t="s">
        <v>60</v>
      </c>
    </row>
    <row r="108" spans="1:6" ht="15" thickBot="1" x14ac:dyDescent="0.3">
      <c r="B108" s="10" t="s">
        <v>62</v>
      </c>
      <c r="C108" s="57"/>
      <c r="D108" s="57"/>
      <c r="E108" s="58" t="s">
        <v>63</v>
      </c>
      <c r="F108" s="12"/>
    </row>
    <row r="109" spans="1:6" x14ac:dyDescent="0.25">
      <c r="B109" s="71" t="s">
        <v>10</v>
      </c>
      <c r="C109" s="15" t="s">
        <v>69</v>
      </c>
      <c r="D109" s="110">
        <v>2</v>
      </c>
      <c r="E109" s="130">
        <v>3.9428571428571426</v>
      </c>
      <c r="F109" s="16">
        <f>E109*D109</f>
        <v>7.8857142857142852</v>
      </c>
    </row>
    <row r="110" spans="1:6" x14ac:dyDescent="0.25">
      <c r="B110" s="72" t="s">
        <v>47</v>
      </c>
      <c r="C110" s="19" t="s">
        <v>64</v>
      </c>
      <c r="D110" s="93">
        <v>2</v>
      </c>
      <c r="E110" s="130">
        <v>300</v>
      </c>
      <c r="F110" s="16">
        <f t="shared" ref="F110:F149" si="5">E110*D110</f>
        <v>600</v>
      </c>
    </row>
    <row r="111" spans="1:6" x14ac:dyDescent="0.25">
      <c r="B111" s="72" t="s">
        <v>9</v>
      </c>
      <c r="C111" s="19" t="s">
        <v>69</v>
      </c>
      <c r="D111" s="93">
        <v>2</v>
      </c>
      <c r="E111" s="130">
        <v>31.428571428571431</v>
      </c>
      <c r="F111" s="16">
        <f t="shared" si="5"/>
        <v>62.857142857142861</v>
      </c>
    </row>
    <row r="112" spans="1:6" x14ac:dyDescent="0.25">
      <c r="B112" s="72" t="s">
        <v>32</v>
      </c>
      <c r="C112" s="19" t="s">
        <v>222</v>
      </c>
      <c r="D112" s="93">
        <v>1</v>
      </c>
      <c r="E112" s="130">
        <v>8142.8571428571431</v>
      </c>
      <c r="F112" s="16">
        <f t="shared" si="5"/>
        <v>8142.8571428571431</v>
      </c>
    </row>
    <row r="113" spans="2:6" x14ac:dyDescent="0.25">
      <c r="B113" s="72">
        <v>287000</v>
      </c>
      <c r="C113" s="19" t="s">
        <v>87</v>
      </c>
      <c r="D113" s="93">
        <v>1</v>
      </c>
      <c r="E113" s="130">
        <v>43.5</v>
      </c>
      <c r="F113" s="16">
        <f t="shared" si="5"/>
        <v>43.5</v>
      </c>
    </row>
    <row r="114" spans="2:6" x14ac:dyDescent="0.25">
      <c r="B114" s="72" t="s">
        <v>33</v>
      </c>
      <c r="C114" s="19" t="s">
        <v>88</v>
      </c>
      <c r="D114" s="93">
        <v>1</v>
      </c>
      <c r="E114" s="130">
        <v>3190.1571428571433</v>
      </c>
      <c r="F114" s="16">
        <f t="shared" si="5"/>
        <v>3190.1571428571433</v>
      </c>
    </row>
    <row r="115" spans="2:6" x14ac:dyDescent="0.25">
      <c r="B115" s="72">
        <v>287304</v>
      </c>
      <c r="C115" s="19" t="s">
        <v>89</v>
      </c>
      <c r="D115" s="93">
        <v>1</v>
      </c>
      <c r="E115" s="130">
        <v>7114.7000000000007</v>
      </c>
      <c r="F115" s="16">
        <f t="shared" si="5"/>
        <v>7114.7000000000007</v>
      </c>
    </row>
    <row r="116" spans="2:6" x14ac:dyDescent="0.25">
      <c r="B116" s="72" t="s">
        <v>36</v>
      </c>
      <c r="C116" s="19" t="s">
        <v>91</v>
      </c>
      <c r="D116" s="93">
        <v>8</v>
      </c>
      <c r="E116" s="130">
        <v>2.1428571428571428</v>
      </c>
      <c r="F116" s="16">
        <f t="shared" si="5"/>
        <v>17.142857142857142</v>
      </c>
    </row>
    <row r="117" spans="2:6" x14ac:dyDescent="0.25">
      <c r="B117" s="72">
        <v>290347</v>
      </c>
      <c r="C117" s="19" t="s">
        <v>96</v>
      </c>
      <c r="D117" s="93">
        <v>2</v>
      </c>
      <c r="E117" s="130">
        <v>5.7857142857142856</v>
      </c>
      <c r="F117" s="16">
        <f t="shared" si="5"/>
        <v>11.571428571428571</v>
      </c>
    </row>
    <row r="118" spans="2:6" x14ac:dyDescent="0.25">
      <c r="B118" s="72">
        <v>292679</v>
      </c>
      <c r="C118" s="19" t="s">
        <v>69</v>
      </c>
      <c r="D118" s="93">
        <v>4</v>
      </c>
      <c r="E118" s="130">
        <v>0.34285714285714286</v>
      </c>
      <c r="F118" s="16">
        <f t="shared" si="5"/>
        <v>1.3714285714285714</v>
      </c>
    </row>
    <row r="119" spans="2:6" x14ac:dyDescent="0.25">
      <c r="B119" s="72">
        <v>292843</v>
      </c>
      <c r="C119" s="19" t="s">
        <v>75</v>
      </c>
      <c r="D119" s="93">
        <v>6</v>
      </c>
      <c r="E119" s="130">
        <v>0.91428571428571437</v>
      </c>
      <c r="F119" s="16">
        <f t="shared" si="5"/>
        <v>5.4857142857142858</v>
      </c>
    </row>
    <row r="120" spans="2:6" x14ac:dyDescent="0.25">
      <c r="B120" s="72" t="s">
        <v>6</v>
      </c>
      <c r="C120" s="19" t="s">
        <v>69</v>
      </c>
      <c r="D120" s="93">
        <v>4</v>
      </c>
      <c r="E120" s="130">
        <v>3.3857142857142861</v>
      </c>
      <c r="F120" s="16">
        <f t="shared" si="5"/>
        <v>13.542857142857144</v>
      </c>
    </row>
    <row r="121" spans="2:6" x14ac:dyDescent="0.25">
      <c r="B121" s="72" t="s">
        <v>3</v>
      </c>
      <c r="C121" s="19" t="s">
        <v>69</v>
      </c>
      <c r="D121" s="93">
        <v>4</v>
      </c>
      <c r="E121" s="130">
        <v>2.5571428571428574</v>
      </c>
      <c r="F121" s="16">
        <f t="shared" si="5"/>
        <v>10.22857142857143</v>
      </c>
    </row>
    <row r="122" spans="2:6" x14ac:dyDescent="0.25">
      <c r="B122" s="72" t="s">
        <v>4</v>
      </c>
      <c r="C122" s="19" t="s">
        <v>69</v>
      </c>
      <c r="D122" s="93">
        <v>4</v>
      </c>
      <c r="E122" s="130">
        <v>5.4285714285714288</v>
      </c>
      <c r="F122" s="16">
        <f t="shared" si="5"/>
        <v>21.714285714285715</v>
      </c>
    </row>
    <row r="123" spans="2:6" x14ac:dyDescent="0.25">
      <c r="B123" s="72" t="s">
        <v>7</v>
      </c>
      <c r="C123" s="19" t="s">
        <v>70</v>
      </c>
      <c r="D123" s="93">
        <v>2</v>
      </c>
      <c r="E123" s="130">
        <v>130.64285714285717</v>
      </c>
      <c r="F123" s="16">
        <f t="shared" si="5"/>
        <v>261.28571428571433</v>
      </c>
    </row>
    <row r="124" spans="2:6" x14ac:dyDescent="0.25">
      <c r="B124" s="72" t="s">
        <v>35</v>
      </c>
      <c r="C124" s="19" t="s">
        <v>99</v>
      </c>
      <c r="D124" s="93">
        <v>2</v>
      </c>
      <c r="E124" s="130">
        <v>164.28571428571431</v>
      </c>
      <c r="F124" s="16">
        <f t="shared" si="5"/>
        <v>328.57142857142861</v>
      </c>
    </row>
    <row r="125" spans="2:6" x14ac:dyDescent="0.25">
      <c r="B125" s="72" t="s">
        <v>37</v>
      </c>
      <c r="C125" s="19" t="s">
        <v>100</v>
      </c>
      <c r="D125" s="93">
        <v>1</v>
      </c>
      <c r="E125" s="130">
        <v>98.571428571428584</v>
      </c>
      <c r="F125" s="16">
        <f t="shared" si="5"/>
        <v>98.571428571428584</v>
      </c>
    </row>
    <row r="126" spans="2:6" x14ac:dyDescent="0.25">
      <c r="B126" s="72">
        <v>295828</v>
      </c>
      <c r="C126" s="19" t="s">
        <v>71</v>
      </c>
      <c r="D126" s="93">
        <v>2</v>
      </c>
      <c r="E126" s="130">
        <v>3.0000000000000004</v>
      </c>
      <c r="F126" s="16">
        <f t="shared" si="5"/>
        <v>6.0000000000000009</v>
      </c>
    </row>
    <row r="127" spans="2:6" x14ac:dyDescent="0.25">
      <c r="B127" s="72" t="s">
        <v>2</v>
      </c>
      <c r="C127" s="19" t="s">
        <v>72</v>
      </c>
      <c r="D127" s="93">
        <v>2</v>
      </c>
      <c r="E127" s="130">
        <v>1.657142857142857</v>
      </c>
      <c r="F127" s="16">
        <f t="shared" si="5"/>
        <v>3.3142857142857141</v>
      </c>
    </row>
    <row r="128" spans="2:6" x14ac:dyDescent="0.25">
      <c r="B128" s="72" t="s">
        <v>13</v>
      </c>
      <c r="C128" s="19" t="s">
        <v>115</v>
      </c>
      <c r="D128" s="93">
        <v>1</v>
      </c>
      <c r="E128" s="130">
        <v>254.58571428571432</v>
      </c>
      <c r="F128" s="16">
        <f t="shared" si="5"/>
        <v>254.58571428571432</v>
      </c>
    </row>
    <row r="129" spans="2:6" x14ac:dyDescent="0.25">
      <c r="B129" s="72">
        <v>296515</v>
      </c>
      <c r="C129" s="19" t="s">
        <v>223</v>
      </c>
      <c r="D129" s="93">
        <v>2</v>
      </c>
      <c r="E129" s="130">
        <v>19124.857142857145</v>
      </c>
      <c r="F129" s="16">
        <f t="shared" si="5"/>
        <v>38249.71428571429</v>
      </c>
    </row>
    <row r="130" spans="2:6" x14ac:dyDescent="0.25">
      <c r="B130" s="72">
        <v>69957</v>
      </c>
      <c r="C130" s="19" t="s">
        <v>116</v>
      </c>
      <c r="D130" s="93">
        <v>4</v>
      </c>
      <c r="E130" s="130">
        <v>461.91428571428571</v>
      </c>
      <c r="F130" s="16">
        <f t="shared" si="5"/>
        <v>1847.6571428571428</v>
      </c>
    </row>
    <row r="131" spans="2:6" x14ac:dyDescent="0.25">
      <c r="B131" s="72" t="s">
        <v>39</v>
      </c>
      <c r="C131" s="19" t="s">
        <v>141</v>
      </c>
      <c r="D131" s="93">
        <v>1</v>
      </c>
      <c r="E131" s="130">
        <v>629.7714285714286</v>
      </c>
      <c r="F131" s="16">
        <f t="shared" si="5"/>
        <v>629.7714285714286</v>
      </c>
    </row>
    <row r="132" spans="2:6" x14ac:dyDescent="0.25">
      <c r="B132" s="72" t="s">
        <v>233</v>
      </c>
      <c r="C132" s="19" t="s">
        <v>117</v>
      </c>
      <c r="D132" s="93">
        <v>1</v>
      </c>
      <c r="E132" s="130">
        <v>3544.2857142857147</v>
      </c>
      <c r="F132" s="16">
        <f t="shared" si="5"/>
        <v>3544.2857142857147</v>
      </c>
    </row>
    <row r="133" spans="2:6" x14ac:dyDescent="0.25">
      <c r="B133" s="72" t="s">
        <v>43</v>
      </c>
      <c r="C133" s="19" t="s">
        <v>142</v>
      </c>
      <c r="D133" s="93">
        <v>1</v>
      </c>
      <c r="E133" s="130">
        <v>571.20000000000005</v>
      </c>
      <c r="F133" s="16">
        <f t="shared" si="5"/>
        <v>571.20000000000005</v>
      </c>
    </row>
    <row r="134" spans="2:6" x14ac:dyDescent="0.25">
      <c r="B134" s="72" t="s">
        <v>44</v>
      </c>
      <c r="C134" s="19" t="s">
        <v>143</v>
      </c>
      <c r="D134" s="93">
        <v>1</v>
      </c>
      <c r="E134" s="130">
        <v>363.14285714285717</v>
      </c>
      <c r="F134" s="16">
        <f t="shared" si="5"/>
        <v>363.14285714285717</v>
      </c>
    </row>
    <row r="135" spans="2:6" x14ac:dyDescent="0.25">
      <c r="B135" s="72">
        <v>740825</v>
      </c>
      <c r="C135" s="19" t="s">
        <v>0</v>
      </c>
      <c r="D135" s="93">
        <v>1</v>
      </c>
      <c r="E135" s="130">
        <v>11287.142857142859</v>
      </c>
      <c r="F135" s="16">
        <f t="shared" si="5"/>
        <v>11287.142857142859</v>
      </c>
    </row>
    <row r="136" spans="2:6" x14ac:dyDescent="0.25">
      <c r="B136" s="72" t="s">
        <v>52</v>
      </c>
      <c r="C136" s="19" t="s">
        <v>106</v>
      </c>
      <c r="D136" s="93">
        <v>1</v>
      </c>
      <c r="E136" s="130">
        <v>548.2714285714286</v>
      </c>
      <c r="F136" s="16">
        <f t="shared" si="5"/>
        <v>548.2714285714286</v>
      </c>
    </row>
    <row r="137" spans="2:6" x14ac:dyDescent="0.25">
      <c r="B137" s="72" t="s">
        <v>56</v>
      </c>
      <c r="C137" s="19" t="s">
        <v>118</v>
      </c>
      <c r="D137" s="93">
        <v>1</v>
      </c>
      <c r="E137" s="130">
        <v>382.64285714285722</v>
      </c>
      <c r="F137" s="16">
        <f t="shared" si="5"/>
        <v>382.64285714285722</v>
      </c>
    </row>
    <row r="138" spans="2:6" x14ac:dyDescent="0.25">
      <c r="B138" s="72" t="s">
        <v>50</v>
      </c>
      <c r="C138" s="19" t="s">
        <v>108</v>
      </c>
      <c r="D138" s="93">
        <v>1</v>
      </c>
      <c r="E138" s="130">
        <v>2961.8000000000006</v>
      </c>
      <c r="F138" s="16">
        <f t="shared" si="5"/>
        <v>2961.8000000000006</v>
      </c>
    </row>
    <row r="139" spans="2:6" x14ac:dyDescent="0.25">
      <c r="B139" s="72" t="s">
        <v>14</v>
      </c>
      <c r="C139" s="19" t="s">
        <v>76</v>
      </c>
      <c r="D139" s="93">
        <v>2</v>
      </c>
      <c r="E139" s="130">
        <v>222.18571428571431</v>
      </c>
      <c r="F139" s="16">
        <f t="shared" si="5"/>
        <v>444.37142857142862</v>
      </c>
    </row>
    <row r="140" spans="2:6" x14ac:dyDescent="0.25">
      <c r="B140" s="72" t="s">
        <v>22</v>
      </c>
      <c r="C140" s="19" t="s">
        <v>144</v>
      </c>
      <c r="D140" s="93">
        <v>1</v>
      </c>
      <c r="E140" s="130">
        <v>3511.4285714285716</v>
      </c>
      <c r="F140" s="16">
        <f t="shared" si="5"/>
        <v>3511.4285714285716</v>
      </c>
    </row>
    <row r="141" spans="2:6" x14ac:dyDescent="0.25">
      <c r="B141" s="72" t="s">
        <v>42</v>
      </c>
      <c r="C141" s="19" t="s">
        <v>145</v>
      </c>
      <c r="D141" s="93">
        <v>1</v>
      </c>
      <c r="E141" s="130">
        <v>9437.1428571428569</v>
      </c>
      <c r="F141" s="16">
        <f t="shared" si="5"/>
        <v>9437.1428571428569</v>
      </c>
    </row>
    <row r="142" spans="2:6" x14ac:dyDescent="0.25">
      <c r="B142" s="72" t="s">
        <v>1</v>
      </c>
      <c r="C142" s="19" t="s">
        <v>119</v>
      </c>
      <c r="D142" s="93">
        <v>1</v>
      </c>
      <c r="E142" s="130">
        <v>11120</v>
      </c>
      <c r="F142" s="16">
        <f t="shared" si="5"/>
        <v>11120</v>
      </c>
    </row>
    <row r="143" spans="2:6" x14ac:dyDescent="0.25">
      <c r="B143" s="129">
        <v>493705</v>
      </c>
      <c r="C143" s="114" t="s">
        <v>123</v>
      </c>
      <c r="D143" s="115">
        <v>1</v>
      </c>
      <c r="E143" s="130">
        <v>105.87142857142858</v>
      </c>
      <c r="F143" s="16">
        <f t="shared" si="5"/>
        <v>105.87142857142858</v>
      </c>
    </row>
    <row r="144" spans="2:6" x14ac:dyDescent="0.25">
      <c r="B144" s="72">
        <v>490099</v>
      </c>
      <c r="C144" s="19" t="s">
        <v>124</v>
      </c>
      <c r="D144" s="93">
        <v>1</v>
      </c>
      <c r="E144" s="130">
        <v>747.1</v>
      </c>
      <c r="F144" s="16">
        <f t="shared" si="5"/>
        <v>747.1</v>
      </c>
    </row>
    <row r="145" spans="2:6" x14ac:dyDescent="0.25">
      <c r="B145" s="72" t="s">
        <v>53</v>
      </c>
      <c r="C145" s="19" t="s">
        <v>146</v>
      </c>
      <c r="D145" s="93">
        <v>1</v>
      </c>
      <c r="E145" s="130">
        <v>3057.1428571428573</v>
      </c>
      <c r="F145" s="16">
        <f t="shared" si="5"/>
        <v>3057.1428571428573</v>
      </c>
    </row>
    <row r="146" spans="2:6" x14ac:dyDescent="0.25">
      <c r="B146" s="72" t="s">
        <v>54</v>
      </c>
      <c r="C146" s="19" t="s">
        <v>147</v>
      </c>
      <c r="D146" s="93">
        <v>1</v>
      </c>
      <c r="E146" s="130">
        <v>3744.1857142857143</v>
      </c>
      <c r="F146" s="16">
        <f t="shared" si="5"/>
        <v>3744.1857142857143</v>
      </c>
    </row>
    <row r="147" spans="2:6" ht="14.4" thickBot="1" x14ac:dyDescent="0.3">
      <c r="B147" s="73" t="s">
        <v>55</v>
      </c>
      <c r="C147" s="24" t="s">
        <v>148</v>
      </c>
      <c r="D147" s="94">
        <v>1</v>
      </c>
      <c r="E147" s="130">
        <v>4238.5714285714284</v>
      </c>
      <c r="F147" s="16">
        <f t="shared" si="5"/>
        <v>4238.5714285714284</v>
      </c>
    </row>
    <row r="148" spans="2:6" x14ac:dyDescent="0.25">
      <c r="B148" s="31" t="s">
        <v>28</v>
      </c>
      <c r="C148" s="32" t="s">
        <v>77</v>
      </c>
      <c r="D148" s="96">
        <v>1</v>
      </c>
      <c r="E148" s="130">
        <v>7828.6857142857143</v>
      </c>
      <c r="F148" s="16">
        <f t="shared" si="5"/>
        <v>7828.6857142857143</v>
      </c>
    </row>
    <row r="149" spans="2:6" ht="14.4" thickBot="1" x14ac:dyDescent="0.3">
      <c r="B149" s="31" t="s">
        <v>20</v>
      </c>
      <c r="C149" s="32" t="s">
        <v>78</v>
      </c>
      <c r="D149" s="96">
        <v>1</v>
      </c>
      <c r="E149" s="130">
        <v>8141.4142857142861</v>
      </c>
      <c r="F149" s="16">
        <f t="shared" si="5"/>
        <v>8141.4142857142861</v>
      </c>
    </row>
    <row r="150" spans="2:6" ht="15" thickBot="1" x14ac:dyDescent="0.3">
      <c r="B150" s="74" t="s">
        <v>120</v>
      </c>
      <c r="C150" s="75"/>
      <c r="D150" s="75"/>
      <c r="E150" s="111"/>
      <c r="F150" s="76">
        <f>SUM(F109:F149)</f>
        <v>132956.88571428572</v>
      </c>
    </row>
  </sheetData>
  <mergeCells count="5">
    <mergeCell ref="A3:D3"/>
    <mergeCell ref="A1:F1"/>
    <mergeCell ref="A62:D62"/>
    <mergeCell ref="A50:D50"/>
    <mergeCell ref="B105:D10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B1" sqref="B1:D1"/>
    </sheetView>
  </sheetViews>
  <sheetFormatPr defaultColWidth="9.109375" defaultRowHeight="14.4" x14ac:dyDescent="0.3"/>
  <cols>
    <col min="1" max="1" width="20.88671875" style="3" customWidth="1"/>
    <col min="2" max="2" width="43.109375" style="3" customWidth="1"/>
    <col min="3" max="3" width="6.44140625" style="3" customWidth="1"/>
    <col min="4" max="4" width="19.88671875" style="3" bestFit="1" customWidth="1"/>
    <col min="5" max="5" width="14" style="3" customWidth="1"/>
    <col min="6" max="16384" width="9.109375" style="3"/>
  </cols>
  <sheetData>
    <row r="1" spans="1:5" ht="15" customHeight="1" x14ac:dyDescent="0.3">
      <c r="A1" s="1"/>
      <c r="B1" s="140" t="s">
        <v>234</v>
      </c>
      <c r="C1" s="140"/>
      <c r="D1" s="140"/>
    </row>
    <row r="2" spans="1:5" ht="15" x14ac:dyDescent="0.25">
      <c r="A2" s="77" t="s">
        <v>155</v>
      </c>
      <c r="B2" s="77" t="s">
        <v>45</v>
      </c>
      <c r="D2" s="77" t="s">
        <v>121</v>
      </c>
    </row>
    <row r="3" spans="1:5" x14ac:dyDescent="0.3">
      <c r="A3" s="1">
        <v>473044</v>
      </c>
      <c r="B3" s="3" t="s">
        <v>156</v>
      </c>
      <c r="D3" s="112">
        <v>13062.8</v>
      </c>
      <c r="E3" s="78"/>
    </row>
    <row r="4" spans="1:5" x14ac:dyDescent="0.3">
      <c r="A4" s="1">
        <v>292630</v>
      </c>
      <c r="B4" s="3" t="s">
        <v>157</v>
      </c>
      <c r="D4" s="2">
        <v>266.18571428571431</v>
      </c>
    </row>
    <row r="5" spans="1:5" x14ac:dyDescent="0.3">
      <c r="A5" s="1">
        <v>292779</v>
      </c>
      <c r="B5" s="3" t="s">
        <v>158</v>
      </c>
      <c r="D5" s="2">
        <v>136.28571428571431</v>
      </c>
    </row>
    <row r="6" spans="1:5" x14ac:dyDescent="0.3">
      <c r="A6" s="1">
        <v>292583</v>
      </c>
      <c r="B6" s="3" t="s">
        <v>159</v>
      </c>
      <c r="D6" s="2">
        <v>823.51428571428585</v>
      </c>
    </row>
    <row r="7" spans="1:5" x14ac:dyDescent="0.3">
      <c r="A7" s="1" t="s">
        <v>160</v>
      </c>
      <c r="B7" s="3" t="s">
        <v>161</v>
      </c>
      <c r="D7" s="2">
        <v>341.6</v>
      </c>
    </row>
    <row r="8" spans="1:5" x14ac:dyDescent="0.3">
      <c r="A8" s="1" t="s">
        <v>162</v>
      </c>
      <c r="B8" s="3" t="s">
        <v>163</v>
      </c>
      <c r="D8" s="2">
        <v>3285.7142857142858</v>
      </c>
    </row>
    <row r="9" spans="1:5" x14ac:dyDescent="0.3">
      <c r="A9" s="1">
        <v>473016</v>
      </c>
      <c r="B9" s="3" t="s">
        <v>164</v>
      </c>
      <c r="D9" s="2">
        <v>3484.2000000000003</v>
      </c>
    </row>
    <row r="10" spans="1:5" x14ac:dyDescent="0.3">
      <c r="A10" s="1">
        <v>473022</v>
      </c>
      <c r="B10" s="3" t="s">
        <v>165</v>
      </c>
      <c r="D10" s="2">
        <v>314.28571428571428</v>
      </c>
    </row>
    <row r="11" spans="1:5" x14ac:dyDescent="0.3">
      <c r="A11" s="1">
        <v>473032</v>
      </c>
      <c r="B11" s="3" t="s">
        <v>166</v>
      </c>
      <c r="D11" s="2">
        <v>230.1571428571429</v>
      </c>
    </row>
    <row r="12" spans="1:5" x14ac:dyDescent="0.3">
      <c r="A12" s="1">
        <v>473024</v>
      </c>
      <c r="B12" s="3" t="s">
        <v>167</v>
      </c>
      <c r="D12" s="2">
        <v>90.600000000000009</v>
      </c>
    </row>
    <row r="13" spans="1:5" x14ac:dyDescent="0.3">
      <c r="A13" s="1">
        <v>473025</v>
      </c>
      <c r="B13" s="3" t="s">
        <v>168</v>
      </c>
      <c r="D13" s="2">
        <v>459.61428571428576</v>
      </c>
    </row>
    <row r="14" spans="1:5" x14ac:dyDescent="0.3">
      <c r="A14" s="1">
        <v>473026</v>
      </c>
      <c r="B14" s="3" t="s">
        <v>169</v>
      </c>
      <c r="D14" s="2">
        <v>437.98571428571427</v>
      </c>
    </row>
    <row r="15" spans="1:5" x14ac:dyDescent="0.3">
      <c r="A15" s="1">
        <v>473027</v>
      </c>
      <c r="B15" s="3" t="s">
        <v>170</v>
      </c>
      <c r="D15" s="2">
        <v>1757.7285714285717</v>
      </c>
    </row>
    <row r="16" spans="1:5" x14ac:dyDescent="0.3">
      <c r="A16" s="1">
        <v>473028</v>
      </c>
      <c r="B16" s="3" t="s">
        <v>171</v>
      </c>
      <c r="D16" s="2">
        <v>101.42857142857143</v>
      </c>
    </row>
    <row r="17" spans="1:4" x14ac:dyDescent="0.3">
      <c r="A17" s="1" t="s">
        <v>172</v>
      </c>
      <c r="B17" s="3" t="s">
        <v>173</v>
      </c>
      <c r="D17" s="2">
        <v>794.78571428571433</v>
      </c>
    </row>
    <row r="18" spans="1:4" x14ac:dyDescent="0.3">
      <c r="A18" s="1" t="s">
        <v>174</v>
      </c>
      <c r="B18" s="3" t="s">
        <v>173</v>
      </c>
      <c r="D18" s="2">
        <v>770.27142857142871</v>
      </c>
    </row>
    <row r="19" spans="1:4" x14ac:dyDescent="0.3">
      <c r="A19" s="1" t="s">
        <v>175</v>
      </c>
      <c r="B19" s="3" t="s">
        <v>176</v>
      </c>
      <c r="D19" s="2">
        <v>987.80000000000007</v>
      </c>
    </row>
    <row r="20" spans="1:4" x14ac:dyDescent="0.3">
      <c r="A20" s="1" t="s">
        <v>177</v>
      </c>
      <c r="B20" s="3" t="s">
        <v>176</v>
      </c>
      <c r="D20" s="2">
        <v>973.94285714285718</v>
      </c>
    </row>
    <row r="21" spans="1:4" x14ac:dyDescent="0.3">
      <c r="A21" s="1" t="s">
        <v>178</v>
      </c>
      <c r="B21" s="3" t="s">
        <v>179</v>
      </c>
      <c r="D21" s="2">
        <v>1500.7142857142858</v>
      </c>
    </row>
    <row r="22" spans="1:4" x14ac:dyDescent="0.3">
      <c r="A22" s="1" t="s">
        <v>180</v>
      </c>
      <c r="B22" s="3" t="s">
        <v>181</v>
      </c>
      <c r="D22" s="2">
        <v>1270.8285714285716</v>
      </c>
    </row>
    <row r="23" spans="1:4" x14ac:dyDescent="0.3">
      <c r="A23" s="1" t="s">
        <v>182</v>
      </c>
      <c r="B23" s="3" t="s">
        <v>183</v>
      </c>
      <c r="D23" s="2">
        <v>1020.857142857143</v>
      </c>
    </row>
    <row r="24" spans="1:4" x14ac:dyDescent="0.3">
      <c r="A24" s="1" t="s">
        <v>184</v>
      </c>
      <c r="B24" s="3" t="s">
        <v>185</v>
      </c>
      <c r="D24" s="2">
        <v>4977.3</v>
      </c>
    </row>
    <row r="25" spans="1:4" x14ac:dyDescent="0.3">
      <c r="A25" s="1" t="s">
        <v>186</v>
      </c>
      <c r="B25" s="3" t="s">
        <v>187</v>
      </c>
      <c r="D25" s="2">
        <v>1590.6000000000001</v>
      </c>
    </row>
    <row r="26" spans="1:4" x14ac:dyDescent="0.3">
      <c r="A26" s="1" t="s">
        <v>188</v>
      </c>
      <c r="B26" s="3" t="s">
        <v>189</v>
      </c>
      <c r="D26" s="2">
        <v>785.14285714285722</v>
      </c>
    </row>
    <row r="27" spans="1:4" x14ac:dyDescent="0.3">
      <c r="A27" s="1" t="s">
        <v>190</v>
      </c>
      <c r="B27" s="3" t="s">
        <v>191</v>
      </c>
      <c r="D27" s="2">
        <v>374.92857142857144</v>
      </c>
    </row>
    <row r="28" spans="1:4" x14ac:dyDescent="0.3">
      <c r="A28" s="1">
        <v>473002</v>
      </c>
      <c r="B28" s="3" t="s">
        <v>192</v>
      </c>
      <c r="D28" s="2">
        <v>2447.3142857142857</v>
      </c>
    </row>
    <row r="29" spans="1:4" x14ac:dyDescent="0.3">
      <c r="A29" s="1" t="s">
        <v>193</v>
      </c>
      <c r="B29" s="3" t="s">
        <v>194</v>
      </c>
      <c r="D29" s="2">
        <v>1184.0285714285715</v>
      </c>
    </row>
    <row r="30" spans="1:4" x14ac:dyDescent="0.3">
      <c r="A30" s="1" t="s">
        <v>195</v>
      </c>
      <c r="B30" s="3" t="s">
        <v>196</v>
      </c>
      <c r="D30" s="2">
        <v>14707.414285714287</v>
      </c>
    </row>
    <row r="31" spans="1:4" x14ac:dyDescent="0.3">
      <c r="A31" s="1" t="s">
        <v>197</v>
      </c>
      <c r="B31" s="3" t="s">
        <v>198</v>
      </c>
      <c r="D31" s="2">
        <v>976.28571428571433</v>
      </c>
    </row>
    <row r="32" spans="1:4" x14ac:dyDescent="0.3">
      <c r="A32" s="1">
        <v>473001</v>
      </c>
      <c r="B32" s="3" t="s">
        <v>199</v>
      </c>
      <c r="D32" s="2">
        <v>418.32857142857142</v>
      </c>
    </row>
    <row r="33" spans="1:4" x14ac:dyDescent="0.3">
      <c r="A33" s="1">
        <v>473017</v>
      </c>
      <c r="B33" s="3" t="s">
        <v>200</v>
      </c>
      <c r="D33" s="2">
        <v>1382.5285714285715</v>
      </c>
    </row>
    <row r="34" spans="1:4" x14ac:dyDescent="0.3">
      <c r="A34" s="1">
        <v>473018</v>
      </c>
      <c r="B34" s="3" t="s">
        <v>201</v>
      </c>
      <c r="D34" s="2">
        <v>1584.0285714285715</v>
      </c>
    </row>
    <row r="35" spans="1:4" x14ac:dyDescent="0.3">
      <c r="A35" s="1">
        <v>296492</v>
      </c>
      <c r="B35" s="3" t="s">
        <v>202</v>
      </c>
      <c r="D35" s="2">
        <v>381.51428571428573</v>
      </c>
    </row>
    <row r="36" spans="1:4" x14ac:dyDescent="0.3">
      <c r="A36" s="1">
        <v>472996</v>
      </c>
      <c r="B36" s="3" t="s">
        <v>203</v>
      </c>
      <c r="D36" s="2">
        <v>245.44285714285715</v>
      </c>
    </row>
    <row r="37" spans="1:4" x14ac:dyDescent="0.3">
      <c r="A37" s="1">
        <v>473005</v>
      </c>
      <c r="B37" s="3" t="s">
        <v>204</v>
      </c>
      <c r="D37" s="2">
        <v>150.54285714285714</v>
      </c>
    </row>
    <row r="38" spans="1:4" x14ac:dyDescent="0.3">
      <c r="A38" s="1">
        <v>473010</v>
      </c>
      <c r="B38" s="3" t="s">
        <v>205</v>
      </c>
      <c r="D38" s="2">
        <v>369.70000000000005</v>
      </c>
    </row>
    <row r="39" spans="1:4" x14ac:dyDescent="0.3">
      <c r="A39" s="1">
        <v>494448</v>
      </c>
      <c r="B39" s="3" t="s">
        <v>206</v>
      </c>
      <c r="D39" s="2">
        <v>998.57142857142867</v>
      </c>
    </row>
    <row r="40" spans="1:4" x14ac:dyDescent="0.3">
      <c r="A40" s="1">
        <v>494487</v>
      </c>
      <c r="B40" s="3" t="s">
        <v>207</v>
      </c>
      <c r="D40" s="2">
        <v>98.571428571428584</v>
      </c>
    </row>
    <row r="41" spans="1:4" x14ac:dyDescent="0.3">
      <c r="A41" s="1">
        <v>494498</v>
      </c>
      <c r="B41" s="3" t="s">
        <v>208</v>
      </c>
      <c r="D41" s="2">
        <v>197.38571428571427</v>
      </c>
    </row>
    <row r="42" spans="1:4" x14ac:dyDescent="0.3">
      <c r="A42" s="1">
        <v>473033</v>
      </c>
      <c r="B42" s="3" t="s">
        <v>209</v>
      </c>
      <c r="D42" s="2">
        <v>236.32857142857145</v>
      </c>
    </row>
    <row r="43" spans="1:4" x14ac:dyDescent="0.3">
      <c r="A43" s="1">
        <v>473034</v>
      </c>
      <c r="B43" s="3" t="s">
        <v>210</v>
      </c>
      <c r="D43" s="2">
        <v>4962.2571428571428</v>
      </c>
    </row>
    <row r="44" spans="1:4" x14ac:dyDescent="0.3">
      <c r="A44" s="1">
        <v>472082</v>
      </c>
      <c r="B44" s="3" t="s">
        <v>211</v>
      </c>
      <c r="D44" s="2">
        <v>286.57142857142856</v>
      </c>
    </row>
    <row r="45" spans="1:4" x14ac:dyDescent="0.3">
      <c r="A45" s="1"/>
      <c r="D45" s="2">
        <f>SUM(D3:D44)</f>
        <v>70466.085714285728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3" sqref="D23"/>
    </sheetView>
  </sheetViews>
  <sheetFormatPr defaultRowHeight="14.4" x14ac:dyDescent="0.3"/>
  <cols>
    <col min="1" max="1" width="12.88671875" customWidth="1"/>
    <col min="2" max="2" width="24.44140625" customWidth="1"/>
    <col min="3" max="3" width="13" customWidth="1"/>
    <col min="4" max="4" width="15.44140625" customWidth="1"/>
    <col min="5" max="5" width="18.44140625" customWidth="1"/>
  </cols>
  <sheetData>
    <row r="1" spans="1:5" ht="31.2" customHeight="1" x14ac:dyDescent="0.3"/>
    <row r="4" spans="1:5" ht="36" customHeight="1" x14ac:dyDescent="0.3"/>
    <row r="5" spans="1:5" x14ac:dyDescent="0.3">
      <c r="A5" s="141" t="s">
        <v>213</v>
      </c>
      <c r="B5" s="142"/>
      <c r="C5" s="142"/>
      <c r="D5" s="143"/>
      <c r="E5" s="116"/>
    </row>
    <row r="6" spans="1:5" x14ac:dyDescent="0.3">
      <c r="A6" s="144"/>
      <c r="B6" s="145"/>
      <c r="C6" s="145"/>
      <c r="D6" s="146"/>
      <c r="E6" s="116"/>
    </row>
    <row r="7" spans="1:5" x14ac:dyDescent="0.3">
      <c r="A7" s="150" t="s">
        <v>155</v>
      </c>
      <c r="B7" s="147" t="s">
        <v>45</v>
      </c>
      <c r="C7" s="147" t="s">
        <v>214</v>
      </c>
      <c r="D7" s="117" t="s">
        <v>215</v>
      </c>
      <c r="E7" s="116"/>
    </row>
    <row r="8" spans="1:5" x14ac:dyDescent="0.3">
      <c r="A8" s="151"/>
      <c r="B8" s="147"/>
      <c r="C8" s="147"/>
      <c r="D8" s="118" t="s">
        <v>63</v>
      </c>
      <c r="E8" s="118" t="s">
        <v>60</v>
      </c>
    </row>
    <row r="9" spans="1:5" x14ac:dyDescent="0.3">
      <c r="A9" s="119" t="s">
        <v>40</v>
      </c>
      <c r="B9" s="120" t="s">
        <v>82</v>
      </c>
      <c r="C9" s="121">
        <v>6</v>
      </c>
      <c r="D9" s="126">
        <v>42.857142857142861</v>
      </c>
      <c r="E9" s="122">
        <f>C9*D9</f>
        <v>257.14285714285717</v>
      </c>
    </row>
    <row r="10" spans="1:5" x14ac:dyDescent="0.3">
      <c r="A10" s="123" t="s">
        <v>18</v>
      </c>
      <c r="B10" s="123" t="s">
        <v>66</v>
      </c>
      <c r="C10" s="124">
        <v>2</v>
      </c>
      <c r="D10" s="126">
        <v>207.14285714285717</v>
      </c>
      <c r="E10" s="122">
        <f t="shared" ref="E10:E12" si="0">C10*D10</f>
        <v>414.28571428571433</v>
      </c>
    </row>
    <row r="11" spans="1:5" x14ac:dyDescent="0.3">
      <c r="A11" s="123" t="s">
        <v>47</v>
      </c>
      <c r="B11" s="123" t="s">
        <v>64</v>
      </c>
      <c r="C11" s="124">
        <v>2</v>
      </c>
      <c r="D11" s="126">
        <v>300</v>
      </c>
      <c r="E11" s="122">
        <f t="shared" si="0"/>
        <v>600</v>
      </c>
    </row>
    <row r="12" spans="1:5" x14ac:dyDescent="0.3">
      <c r="A12" s="123" t="s">
        <v>49</v>
      </c>
      <c r="B12" s="123" t="s">
        <v>73</v>
      </c>
      <c r="C12" s="124">
        <v>1</v>
      </c>
      <c r="D12" s="126">
        <v>206.47142857142859</v>
      </c>
      <c r="E12" s="122">
        <f t="shared" si="0"/>
        <v>206.47142857142859</v>
      </c>
    </row>
    <row r="13" spans="1:5" x14ac:dyDescent="0.3">
      <c r="A13" s="148" t="s">
        <v>216</v>
      </c>
      <c r="B13" s="148"/>
      <c r="C13" s="148"/>
      <c r="D13" s="149"/>
      <c r="E13" s="125">
        <f>SUM(E9:E12)</f>
        <v>1477.9</v>
      </c>
    </row>
  </sheetData>
  <mergeCells count="5">
    <mergeCell ref="A5:D6"/>
    <mergeCell ref="B7:B8"/>
    <mergeCell ref="C7:C8"/>
    <mergeCell ref="A13:D13"/>
    <mergeCell ref="A7:A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Life cycle</vt:lpstr>
      <vt:lpstr>Tools</vt:lpstr>
      <vt:lpstr>Commissioning Spares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Skowronski, Pete</dc:creator>
  <cp:lastModifiedBy>GE User</cp:lastModifiedBy>
  <dcterms:created xsi:type="dcterms:W3CDTF">2013-06-09T12:50:54Z</dcterms:created>
  <dcterms:modified xsi:type="dcterms:W3CDTF">2016-01-29T14:44:34Z</dcterms:modified>
</cp:coreProperties>
</file>