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2420" yWindow="5300" windowWidth="15300" windowHeight="8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Sheet1!$A$4:$I$4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20" i="1"/>
  <c r="J22" i="1"/>
  <c r="J26" i="1"/>
  <c r="K26" i="1"/>
  <c r="K22" i="1"/>
  <c r="K20" i="1"/>
  <c r="K9" i="1"/>
  <c r="K8" i="1"/>
  <c r="J5" i="1"/>
  <c r="K5" i="1"/>
  <c r="I74" i="1"/>
  <c r="I73" i="1"/>
  <c r="I7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5" i="1"/>
</calcChain>
</file>

<file path=xl/sharedStrings.xml><?xml version="1.0" encoding="utf-8"?>
<sst xmlns="http://schemas.openxmlformats.org/spreadsheetml/2006/main" count="277" uniqueCount="127">
  <si>
    <t>Engine Model</t>
  </si>
  <si>
    <t>Engine Qty</t>
  </si>
  <si>
    <t>Type of Service</t>
  </si>
  <si>
    <t>Interval</t>
  </si>
  <si>
    <t>Part Number</t>
  </si>
  <si>
    <t>Description</t>
  </si>
  <si>
    <t>Qty</t>
  </si>
  <si>
    <t>L5790GSI</t>
  </si>
  <si>
    <t>Emergency Spares</t>
  </si>
  <si>
    <t>Ignition Coil, STD</t>
  </si>
  <si>
    <t>Bottom End Overhaul</t>
  </si>
  <si>
    <t>Bearing, Idler Gear - Rear</t>
  </si>
  <si>
    <t>Bearing, Idler Gear - Front</t>
  </si>
  <si>
    <t>Seal, Thermostat</t>
  </si>
  <si>
    <t>Bearing, Idler Pulley</t>
  </si>
  <si>
    <t>Damper, Gov. Vib.</t>
  </si>
  <si>
    <t>Plunger, Relief Valve</t>
  </si>
  <si>
    <t>Elasti Stp Nut 3/4-16</t>
  </si>
  <si>
    <t>Sensor, Hall Effect</t>
  </si>
  <si>
    <t>Planned Service</t>
  </si>
  <si>
    <t>O-Ring, Lube Oil Strainer</t>
  </si>
  <si>
    <t>Seal, Lube Oil Strainer</t>
  </si>
  <si>
    <t>Gasket, Carb</t>
  </si>
  <si>
    <t>Kit, Oil Temp. Valve</t>
  </si>
  <si>
    <t>Diaphragm, Carb.</t>
  </si>
  <si>
    <t>Boot, Spark Plug</t>
  </si>
  <si>
    <t>118013K</t>
  </si>
  <si>
    <t>O-Ring, Breather Valve, VHP</t>
  </si>
  <si>
    <t>145029A</t>
  </si>
  <si>
    <t>Bushing, Oil Pump Gear</t>
  </si>
  <si>
    <t>153063E</t>
  </si>
  <si>
    <t>Spindle, Oil Pump Gear</t>
  </si>
  <si>
    <t>153894D</t>
  </si>
  <si>
    <t>Gasket, Valve Cover</t>
  </si>
  <si>
    <t>Top End Overhaul</t>
  </si>
  <si>
    <t>167480G</t>
  </si>
  <si>
    <t>Bushing, Rocker Arm, VHP</t>
  </si>
  <si>
    <t>167480H</t>
  </si>
  <si>
    <t>Bushing, Rocker Arm Act, VHP</t>
  </si>
  <si>
    <t>Lube Oil</t>
  </si>
  <si>
    <t>168660B</t>
  </si>
  <si>
    <t>Element, Lube Oil Filter 32"</t>
  </si>
  <si>
    <t>168922M</t>
  </si>
  <si>
    <t>O-Ring, Oil Bypass</t>
  </si>
  <si>
    <t>168922N</t>
  </si>
  <si>
    <t>O-Ring, Oil Filter Cover VHP V12</t>
  </si>
  <si>
    <t>169080W</t>
  </si>
  <si>
    <t>Screw, Fixed Lifter Adj. VHP</t>
  </si>
  <si>
    <t>169180K</t>
  </si>
  <si>
    <t>Element, Air Cleaner</t>
  </si>
  <si>
    <t>169876A</t>
  </si>
  <si>
    <t>Spring, Relief Valve</t>
  </si>
  <si>
    <t>199331F</t>
  </si>
  <si>
    <t>Damper, Vibration 24</t>
  </si>
  <si>
    <t>200016D</t>
  </si>
  <si>
    <t>Spindle, Idler Gear</t>
  </si>
  <si>
    <t>208349A</t>
  </si>
  <si>
    <t>Element, Precleaner</t>
  </si>
  <si>
    <t>208434E</t>
  </si>
  <si>
    <t>Bearing, Gov. Rod End</t>
  </si>
  <si>
    <t>211357H</t>
  </si>
  <si>
    <t>Extension, Spark Plug, VHP</t>
  </si>
  <si>
    <t>211887A</t>
  </si>
  <si>
    <t>Thermostat, 165°F</t>
  </si>
  <si>
    <t>211887B</t>
  </si>
  <si>
    <t>Thermostat, 170°F</t>
  </si>
  <si>
    <t>47108F</t>
  </si>
  <si>
    <t>Bushing, Piston Pin</t>
  </si>
  <si>
    <t>60999F</t>
  </si>
  <si>
    <t>Plug, Spark, 18 mm, 0.020 Gap</t>
  </si>
  <si>
    <t>740609A</t>
  </si>
  <si>
    <t>Module, CEC Ignition - 12 Cyl</t>
  </si>
  <si>
    <t>G-932-172</t>
  </si>
  <si>
    <t>Sleeve, Sgl., VHP 8-1/2 GSI</t>
  </si>
  <si>
    <t>G-960-243</t>
  </si>
  <si>
    <t>Kit, Aux. Pump, VHP</t>
  </si>
  <si>
    <t>G-977-48</t>
  </si>
  <si>
    <t>Gasket, Sgl. Hd., VHP 8-1/2 G/GSI</t>
  </si>
  <si>
    <t>G-979-263</t>
  </si>
  <si>
    <t>Gskt, Valve Ovrhl, L5108G,L5790G</t>
  </si>
  <si>
    <t>A153754U</t>
  </si>
  <si>
    <t>Push Rod Assembly</t>
  </si>
  <si>
    <t>A166993E</t>
  </si>
  <si>
    <t>Valve, Breather Reg.</t>
  </si>
  <si>
    <t>A199868</t>
  </si>
  <si>
    <t>Belt, W/P - Aux.</t>
  </si>
  <si>
    <t>A205210</t>
  </si>
  <si>
    <t>Rod Bearing Asm.</t>
  </si>
  <si>
    <t>A209617</t>
  </si>
  <si>
    <t>Belt, W/P - Main 0.88"</t>
  </si>
  <si>
    <t>A211820</t>
  </si>
  <si>
    <t>Screw, Rocker Arm Adj. VHP-4</t>
  </si>
  <si>
    <t>AA204702R</t>
  </si>
  <si>
    <t>Cylinder Head Asm, VHP S2 GSI</t>
  </si>
  <si>
    <t>B3909</t>
  </si>
  <si>
    <t>Bearing, Gov. Drive</t>
  </si>
  <si>
    <t>B4367</t>
  </si>
  <si>
    <t>B6935A</t>
  </si>
  <si>
    <t>C214311B</t>
  </si>
  <si>
    <t>Tappet Asm, Valve</t>
  </si>
  <si>
    <t>CAM11</t>
  </si>
  <si>
    <t>Camshaft, VHP-12V</t>
  </si>
  <si>
    <t>CRANK11</t>
  </si>
  <si>
    <t>Crankshaft, VHP-12V</t>
  </si>
  <si>
    <t>G-900-1025</t>
  </si>
  <si>
    <t>Basic Gasket Set VHP V12 G/GSI</t>
  </si>
  <si>
    <t>G-918-344</t>
  </si>
  <si>
    <t>Kit, Main Bearing (T-Drilled)</t>
  </si>
  <si>
    <t>G-927-7</t>
  </si>
  <si>
    <t>Cam Bushing Set VHP V12</t>
  </si>
  <si>
    <t>G-936-1017</t>
  </si>
  <si>
    <t>VALVE OVERHAUL, VHP G/GSI</t>
  </si>
  <si>
    <t>G-960-291</t>
  </si>
  <si>
    <t>Kit, Jacket Water Pump VHP V12</t>
  </si>
  <si>
    <t>G-980-162</t>
  </si>
  <si>
    <t>Kit, Oil Pump Repair VHP V12</t>
  </si>
  <si>
    <t>ROD11</t>
  </si>
  <si>
    <t>Conn Rod, VHP-12V</t>
  </si>
  <si>
    <t>STARTER11</t>
  </si>
  <si>
    <t>Starter Motor, VHP-12V</t>
  </si>
  <si>
    <t>TURBO7</t>
  </si>
  <si>
    <t>Turbo Parts, VHP-12V</t>
  </si>
  <si>
    <t>NOT PROVIDED BY WAUKESHA</t>
  </si>
  <si>
    <t>Life Cycle Data for Engine Model: L5790GSI</t>
  </si>
  <si>
    <t>2016 User</t>
  </si>
  <si>
    <t>2016 User Ext.</t>
  </si>
  <si>
    <t>2016 Prices are subject to change without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</si>
</sst>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GE Inspira"/>
      <family val="2"/>
    </font>
    <font>
      <sz val="11"/>
      <color theme="1"/>
      <name val="GE Inspira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left" vertical="center" wrapText="1"/>
    </xf>
    <xf numFmtId="0" fontId="1" fillId="2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3" borderId="2" xfId="0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/>
    <xf numFmtId="164" fontId="0" fillId="0" borderId="0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0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J5" sqref="J5:K26"/>
    </sheetView>
  </sheetViews>
  <sheetFormatPr baseColWidth="10" defaultColWidth="8.83203125" defaultRowHeight="14" x14ac:dyDescent="0"/>
  <cols>
    <col min="1" max="1" width="11.83203125" customWidth="1"/>
    <col min="3" max="3" width="21.1640625" customWidth="1"/>
    <col min="4" max="4" width="10.83203125" customWidth="1"/>
    <col min="5" max="5" width="20.6640625" customWidth="1"/>
    <col min="6" max="6" width="30.83203125" customWidth="1"/>
    <col min="8" max="8" width="11" customWidth="1"/>
    <col min="9" max="9" width="13.33203125" customWidth="1"/>
    <col min="10" max="10" width="9.6640625" bestFit="1" customWidth="1"/>
  </cols>
  <sheetData>
    <row r="1" spans="1:11" ht="22.75" customHeight="1">
      <c r="A1" s="11" t="s">
        <v>126</v>
      </c>
      <c r="B1" s="12"/>
      <c r="C1" s="12"/>
      <c r="D1" s="12"/>
      <c r="E1" s="12"/>
      <c r="F1" s="12"/>
      <c r="G1" s="12"/>
      <c r="H1" s="12"/>
      <c r="I1" s="12"/>
    </row>
    <row r="2" spans="1:11" ht="28.75" customHeight="1">
      <c r="E2" s="6" t="s">
        <v>122</v>
      </c>
    </row>
    <row r="3" spans="1:11" ht="28.75" customHeight="1">
      <c r="A3" s="13" t="s">
        <v>123</v>
      </c>
      <c r="B3" s="13"/>
      <c r="C3" s="13"/>
      <c r="D3" s="13"/>
      <c r="E3" s="13"/>
      <c r="F3" s="13"/>
      <c r="G3" s="13"/>
      <c r="H3" s="13"/>
      <c r="I3" s="13"/>
    </row>
    <row r="4" spans="1:11">
      <c r="A4" s="1" t="s">
        <v>0</v>
      </c>
      <c r="B4" s="1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124</v>
      </c>
      <c r="I4" s="3" t="s">
        <v>125</v>
      </c>
    </row>
    <row r="5" spans="1:11">
      <c r="A5" s="4" t="s">
        <v>7</v>
      </c>
      <c r="B5" s="4">
        <v>1</v>
      </c>
      <c r="C5" s="4" t="s">
        <v>19</v>
      </c>
      <c r="D5" s="4">
        <v>1500</v>
      </c>
      <c r="E5" s="4">
        <v>740011</v>
      </c>
      <c r="F5" s="4" t="s">
        <v>25</v>
      </c>
      <c r="G5" s="4">
        <v>12</v>
      </c>
      <c r="H5" s="9">
        <v>6.5142857142857142</v>
      </c>
      <c r="I5" s="5">
        <f>H5*G5</f>
        <v>78.171428571428578</v>
      </c>
      <c r="J5" s="5">
        <f>SUM(I5:I7)</f>
        <v>605.31428571428569</v>
      </c>
      <c r="K5">
        <f>D5</f>
        <v>1500</v>
      </c>
    </row>
    <row r="6" spans="1:11">
      <c r="A6" s="4" t="s">
        <v>7</v>
      </c>
      <c r="B6" s="4">
        <v>1</v>
      </c>
      <c r="C6" s="4" t="s">
        <v>39</v>
      </c>
      <c r="D6" s="4">
        <v>1500</v>
      </c>
      <c r="E6" s="4" t="s">
        <v>40</v>
      </c>
      <c r="F6" s="4" t="s">
        <v>41</v>
      </c>
      <c r="G6" s="4">
        <v>7</v>
      </c>
      <c r="H6" s="9">
        <v>21.428571428571431</v>
      </c>
      <c r="I6" s="5">
        <f t="shared" ref="I6:I65" si="0">H6*G6</f>
        <v>150</v>
      </c>
    </row>
    <row r="7" spans="1:11">
      <c r="A7" s="4" t="s">
        <v>7</v>
      </c>
      <c r="B7" s="4">
        <v>1</v>
      </c>
      <c r="C7" s="4" t="s">
        <v>19</v>
      </c>
      <c r="D7" s="4">
        <v>1500</v>
      </c>
      <c r="E7" s="4" t="s">
        <v>68</v>
      </c>
      <c r="F7" s="4" t="s">
        <v>69</v>
      </c>
      <c r="G7" s="4">
        <v>12</v>
      </c>
      <c r="H7" s="9">
        <v>31.428571428571431</v>
      </c>
      <c r="I7" s="5">
        <f t="shared" si="0"/>
        <v>377.14285714285717</v>
      </c>
    </row>
    <row r="8" spans="1:11">
      <c r="A8" s="4" t="s">
        <v>7</v>
      </c>
      <c r="B8" s="4">
        <v>1</v>
      </c>
      <c r="C8" s="4" t="s">
        <v>19</v>
      </c>
      <c r="D8" s="4">
        <v>4000</v>
      </c>
      <c r="E8" s="4" t="s">
        <v>32</v>
      </c>
      <c r="F8" s="4" t="s">
        <v>33</v>
      </c>
      <c r="G8" s="4">
        <v>12</v>
      </c>
      <c r="H8" s="9">
        <v>12.857142857142858</v>
      </c>
      <c r="I8" s="5">
        <f t="shared" si="0"/>
        <v>154.28571428571428</v>
      </c>
      <c r="J8" s="5">
        <f>I8</f>
        <v>154.28571428571428</v>
      </c>
      <c r="K8">
        <f>D8</f>
        <v>4000</v>
      </c>
    </row>
    <row r="9" spans="1:11">
      <c r="A9" s="4" t="s">
        <v>7</v>
      </c>
      <c r="B9" s="4">
        <v>1</v>
      </c>
      <c r="C9" s="4" t="s">
        <v>19</v>
      </c>
      <c r="D9" s="4">
        <v>8000</v>
      </c>
      <c r="E9" s="4">
        <v>493023</v>
      </c>
      <c r="F9" s="4" t="s">
        <v>20</v>
      </c>
      <c r="G9" s="4">
        <v>1</v>
      </c>
      <c r="H9" s="9">
        <v>1.3857142857142857</v>
      </c>
      <c r="I9" s="5">
        <f t="shared" si="0"/>
        <v>1.3857142857142857</v>
      </c>
      <c r="J9" s="5">
        <f>SUM(I9:I19)</f>
        <v>518.11428571428576</v>
      </c>
      <c r="K9">
        <f>D9</f>
        <v>8000</v>
      </c>
    </row>
    <row r="10" spans="1:11">
      <c r="A10" s="4" t="s">
        <v>7</v>
      </c>
      <c r="B10" s="4">
        <v>1</v>
      </c>
      <c r="C10" s="4" t="s">
        <v>19</v>
      </c>
      <c r="D10" s="4">
        <v>8000</v>
      </c>
      <c r="E10" s="4">
        <v>493026</v>
      </c>
      <c r="F10" s="4" t="s">
        <v>21</v>
      </c>
      <c r="G10" s="4">
        <v>1</v>
      </c>
      <c r="H10" s="9">
        <v>1.6142857142857143</v>
      </c>
      <c r="I10" s="5">
        <f t="shared" si="0"/>
        <v>1.6142857142857143</v>
      </c>
    </row>
    <row r="11" spans="1:11">
      <c r="A11" s="4" t="s">
        <v>7</v>
      </c>
      <c r="B11" s="4">
        <v>1</v>
      </c>
      <c r="C11" s="4" t="s">
        <v>19</v>
      </c>
      <c r="D11" s="4">
        <v>8000</v>
      </c>
      <c r="E11" s="4">
        <v>493637</v>
      </c>
      <c r="F11" s="4" t="s">
        <v>22</v>
      </c>
      <c r="G11" s="4">
        <v>2</v>
      </c>
      <c r="H11" s="9">
        <v>28.571428571428573</v>
      </c>
      <c r="I11" s="5">
        <f t="shared" si="0"/>
        <v>57.142857142857146</v>
      </c>
    </row>
    <row r="12" spans="1:11">
      <c r="A12" s="4" t="s">
        <v>7</v>
      </c>
      <c r="B12" s="4">
        <v>1</v>
      </c>
      <c r="C12" s="4" t="s">
        <v>19</v>
      </c>
      <c r="D12" s="4">
        <v>8000</v>
      </c>
      <c r="E12" s="4">
        <v>499222</v>
      </c>
      <c r="F12" s="4" t="s">
        <v>24</v>
      </c>
      <c r="G12" s="4">
        <v>2</v>
      </c>
      <c r="H12" s="9">
        <v>67.142857142857153</v>
      </c>
      <c r="I12" s="5">
        <f t="shared" si="0"/>
        <v>134.28571428571431</v>
      </c>
    </row>
    <row r="13" spans="1:11">
      <c r="A13" s="4" t="s">
        <v>7</v>
      </c>
      <c r="B13" s="4">
        <v>1</v>
      </c>
      <c r="C13" s="4" t="s">
        <v>19</v>
      </c>
      <c r="D13" s="4">
        <v>8000</v>
      </c>
      <c r="E13" s="4" t="s">
        <v>42</v>
      </c>
      <c r="F13" s="4" t="s">
        <v>43</v>
      </c>
      <c r="G13" s="4">
        <v>1</v>
      </c>
      <c r="H13" s="9">
        <v>0.38571428571428579</v>
      </c>
      <c r="I13" s="5">
        <f t="shared" si="0"/>
        <v>0.38571428571428579</v>
      </c>
    </row>
    <row r="14" spans="1:11">
      <c r="A14" s="4" t="s">
        <v>7</v>
      </c>
      <c r="B14" s="4">
        <v>1</v>
      </c>
      <c r="C14" s="4" t="s">
        <v>19</v>
      </c>
      <c r="D14" s="4">
        <v>8000</v>
      </c>
      <c r="E14" s="4" t="s">
        <v>44</v>
      </c>
      <c r="F14" s="4" t="s">
        <v>45</v>
      </c>
      <c r="G14" s="4">
        <v>1</v>
      </c>
      <c r="H14" s="9">
        <v>12.071428571428571</v>
      </c>
      <c r="I14" s="5">
        <f t="shared" si="0"/>
        <v>12.071428571428571</v>
      </c>
    </row>
    <row r="15" spans="1:11">
      <c r="A15" s="4" t="s">
        <v>7</v>
      </c>
      <c r="B15" s="4">
        <v>1</v>
      </c>
      <c r="C15" s="4" t="s">
        <v>19</v>
      </c>
      <c r="D15" s="4">
        <v>8000</v>
      </c>
      <c r="E15" s="4" t="s">
        <v>48</v>
      </c>
      <c r="F15" s="4" t="s">
        <v>49</v>
      </c>
      <c r="G15" s="4">
        <v>2</v>
      </c>
      <c r="H15" s="9">
        <v>87.142857142857153</v>
      </c>
      <c r="I15" s="5">
        <f t="shared" si="0"/>
        <v>174.28571428571431</v>
      </c>
    </row>
    <row r="16" spans="1:11">
      <c r="A16" s="4" t="s">
        <v>7</v>
      </c>
      <c r="B16" s="4">
        <v>1</v>
      </c>
      <c r="C16" s="4" t="s">
        <v>19</v>
      </c>
      <c r="D16" s="4">
        <v>8000</v>
      </c>
      <c r="E16" s="4" t="s">
        <v>56</v>
      </c>
      <c r="F16" s="4" t="s">
        <v>57</v>
      </c>
      <c r="G16" s="4">
        <v>2</v>
      </c>
      <c r="H16" s="9">
        <v>14.642857142857144</v>
      </c>
      <c r="I16" s="5">
        <f t="shared" si="0"/>
        <v>29.285714285714288</v>
      </c>
    </row>
    <row r="17" spans="1:11">
      <c r="A17" s="4" t="s">
        <v>7</v>
      </c>
      <c r="B17" s="4">
        <v>1</v>
      </c>
      <c r="C17" s="4" t="s">
        <v>19</v>
      </c>
      <c r="D17" s="4">
        <v>8000</v>
      </c>
      <c r="E17" s="4" t="s">
        <v>84</v>
      </c>
      <c r="F17" s="4" t="s">
        <v>85</v>
      </c>
      <c r="G17" s="4">
        <v>1</v>
      </c>
      <c r="H17" s="9">
        <v>26.228571428571428</v>
      </c>
      <c r="I17" s="5">
        <f t="shared" si="0"/>
        <v>26.228571428571428</v>
      </c>
    </row>
    <row r="18" spans="1:11">
      <c r="A18" s="4" t="s">
        <v>7</v>
      </c>
      <c r="B18" s="4">
        <v>1</v>
      </c>
      <c r="C18" s="4" t="s">
        <v>19</v>
      </c>
      <c r="D18" s="4">
        <v>8000</v>
      </c>
      <c r="E18" s="4" t="s">
        <v>88</v>
      </c>
      <c r="F18" s="4" t="s">
        <v>89</v>
      </c>
      <c r="G18" s="4">
        <v>1</v>
      </c>
      <c r="H18" s="9">
        <v>81.428571428571431</v>
      </c>
      <c r="I18" s="5">
        <f t="shared" si="0"/>
        <v>81.428571428571431</v>
      </c>
    </row>
    <row r="19" spans="1:11">
      <c r="A19" s="4" t="s">
        <v>7</v>
      </c>
      <c r="B19" s="4">
        <v>1</v>
      </c>
      <c r="C19" s="4" t="s">
        <v>19</v>
      </c>
      <c r="D19" s="4">
        <v>8000</v>
      </c>
      <c r="E19" s="7" t="s">
        <v>120</v>
      </c>
      <c r="F19" s="7" t="s">
        <v>121</v>
      </c>
      <c r="G19" s="7">
        <v>2</v>
      </c>
      <c r="H19" s="10">
        <v>0</v>
      </c>
      <c r="I19" s="8">
        <v>0</v>
      </c>
    </row>
    <row r="20" spans="1:11">
      <c r="A20" s="4" t="s">
        <v>7</v>
      </c>
      <c r="B20" s="4">
        <v>1</v>
      </c>
      <c r="C20" s="4" t="s">
        <v>19</v>
      </c>
      <c r="D20" s="4">
        <v>16000</v>
      </c>
      <c r="E20" s="4" t="s">
        <v>60</v>
      </c>
      <c r="F20" s="4" t="s">
        <v>61</v>
      </c>
      <c r="G20" s="4">
        <v>12</v>
      </c>
      <c r="H20" s="9">
        <v>80.400000000000006</v>
      </c>
      <c r="I20" s="5">
        <f t="shared" si="0"/>
        <v>964.80000000000007</v>
      </c>
      <c r="J20" s="5">
        <f>SUM(I20:I21)</f>
        <v>964.80000000000007</v>
      </c>
      <c r="K20">
        <f>D20</f>
        <v>16000</v>
      </c>
    </row>
    <row r="21" spans="1:11">
      <c r="A21" s="4" t="s">
        <v>7</v>
      </c>
      <c r="B21" s="4">
        <v>1</v>
      </c>
      <c r="C21" s="4" t="s">
        <v>19</v>
      </c>
      <c r="D21" s="4">
        <v>16000</v>
      </c>
      <c r="E21" s="7" t="s">
        <v>118</v>
      </c>
      <c r="F21" s="7" t="s">
        <v>119</v>
      </c>
      <c r="G21" s="7">
        <v>2</v>
      </c>
      <c r="H21" s="10">
        <v>0</v>
      </c>
      <c r="I21" s="8">
        <v>0</v>
      </c>
    </row>
    <row r="22" spans="1:11">
      <c r="A22" s="4" t="s">
        <v>7</v>
      </c>
      <c r="B22" s="4">
        <v>1</v>
      </c>
      <c r="C22" s="4" t="s">
        <v>34</v>
      </c>
      <c r="D22" s="4">
        <v>20000</v>
      </c>
      <c r="E22" s="4" t="s">
        <v>35</v>
      </c>
      <c r="F22" s="4" t="s">
        <v>36</v>
      </c>
      <c r="G22" s="4">
        <v>48</v>
      </c>
      <c r="H22" s="9">
        <v>5.7142857142857144</v>
      </c>
      <c r="I22" s="5">
        <f t="shared" si="0"/>
        <v>274.28571428571428</v>
      </c>
      <c r="J22" s="5">
        <f>SUM(I22:I25)</f>
        <v>13993.5</v>
      </c>
      <c r="K22">
        <f>D22</f>
        <v>20000</v>
      </c>
    </row>
    <row r="23" spans="1:11">
      <c r="A23" s="4" t="s">
        <v>7</v>
      </c>
      <c r="B23" s="4">
        <v>1</v>
      </c>
      <c r="C23" s="4" t="s">
        <v>34</v>
      </c>
      <c r="D23" s="4">
        <v>20000</v>
      </c>
      <c r="E23" s="4" t="s">
        <v>37</v>
      </c>
      <c r="F23" s="4" t="s">
        <v>38</v>
      </c>
      <c r="G23" s="4">
        <v>12</v>
      </c>
      <c r="H23" s="9">
        <v>9.7714285714285722</v>
      </c>
      <c r="I23" s="5">
        <f t="shared" si="0"/>
        <v>117.25714285714287</v>
      </c>
    </row>
    <row r="24" spans="1:11">
      <c r="A24" s="4" t="s">
        <v>7</v>
      </c>
      <c r="B24" s="4">
        <v>1</v>
      </c>
      <c r="C24" s="4" t="s">
        <v>34</v>
      </c>
      <c r="D24" s="4">
        <v>20000</v>
      </c>
      <c r="E24" s="4" t="s">
        <v>78</v>
      </c>
      <c r="F24" s="4" t="s">
        <v>79</v>
      </c>
      <c r="G24" s="4">
        <v>1</v>
      </c>
      <c r="H24" s="9">
        <v>1326.1285714285714</v>
      </c>
      <c r="I24" s="5">
        <f t="shared" si="0"/>
        <v>1326.1285714285714</v>
      </c>
    </row>
    <row r="25" spans="1:11">
      <c r="A25" s="4" t="s">
        <v>7</v>
      </c>
      <c r="B25" s="4">
        <v>1</v>
      </c>
      <c r="C25" s="4" t="s">
        <v>34</v>
      </c>
      <c r="D25" s="4">
        <v>20000</v>
      </c>
      <c r="E25" s="4" t="s">
        <v>110</v>
      </c>
      <c r="F25" s="4" t="s">
        <v>111</v>
      </c>
      <c r="G25" s="4">
        <v>12</v>
      </c>
      <c r="H25" s="9">
        <v>1022.9857142857144</v>
      </c>
      <c r="I25" s="5">
        <f t="shared" si="0"/>
        <v>12275.828571428572</v>
      </c>
    </row>
    <row r="26" spans="1:11">
      <c r="A26" s="4" t="s">
        <v>7</v>
      </c>
      <c r="B26" s="4">
        <v>1</v>
      </c>
      <c r="C26" s="4" t="s">
        <v>10</v>
      </c>
      <c r="D26" s="4">
        <v>40000</v>
      </c>
      <c r="E26" s="4">
        <v>78390</v>
      </c>
      <c r="F26" s="4" t="s">
        <v>11</v>
      </c>
      <c r="G26" s="4">
        <v>2</v>
      </c>
      <c r="H26" s="9">
        <v>12.842857142857143</v>
      </c>
      <c r="I26" s="5">
        <f t="shared" si="0"/>
        <v>25.685714285714287</v>
      </c>
      <c r="J26" s="5">
        <f>SUM(I26:I62)</f>
        <v>54475.085714285713</v>
      </c>
      <c r="K26">
        <f>D26</f>
        <v>40000</v>
      </c>
    </row>
    <row r="27" spans="1:11">
      <c r="A27" s="4" t="s">
        <v>7</v>
      </c>
      <c r="B27" s="4">
        <v>1</v>
      </c>
      <c r="C27" s="4" t="s">
        <v>10</v>
      </c>
      <c r="D27" s="4">
        <v>40000</v>
      </c>
      <c r="E27" s="4">
        <v>78391</v>
      </c>
      <c r="F27" s="4" t="s">
        <v>12</v>
      </c>
      <c r="G27" s="4">
        <v>2</v>
      </c>
      <c r="H27" s="9">
        <v>92.857142857142861</v>
      </c>
      <c r="I27" s="5">
        <f t="shared" si="0"/>
        <v>185.71428571428572</v>
      </c>
    </row>
    <row r="28" spans="1:11">
      <c r="A28" s="4" t="s">
        <v>7</v>
      </c>
      <c r="B28" s="4">
        <v>1</v>
      </c>
      <c r="C28" s="4" t="s">
        <v>10</v>
      </c>
      <c r="D28" s="4">
        <v>40000</v>
      </c>
      <c r="E28" s="4">
        <v>153610</v>
      </c>
      <c r="F28" s="4" t="s">
        <v>13</v>
      </c>
      <c r="G28" s="4">
        <v>6</v>
      </c>
      <c r="H28" s="9">
        <v>7.5714285714285721</v>
      </c>
      <c r="I28" s="5">
        <f t="shared" si="0"/>
        <v>45.428571428571431</v>
      </c>
    </row>
    <row r="29" spans="1:11">
      <c r="A29" s="4" t="s">
        <v>7</v>
      </c>
      <c r="B29" s="4">
        <v>1</v>
      </c>
      <c r="C29" s="4" t="s">
        <v>10</v>
      </c>
      <c r="D29" s="4">
        <v>40000</v>
      </c>
      <c r="E29" s="4">
        <v>161339</v>
      </c>
      <c r="F29" s="4" t="s">
        <v>14</v>
      </c>
      <c r="G29" s="4">
        <v>1</v>
      </c>
      <c r="H29" s="9">
        <v>33.25714285714286</v>
      </c>
      <c r="I29" s="5">
        <f t="shared" si="0"/>
        <v>33.25714285714286</v>
      </c>
    </row>
    <row r="30" spans="1:11">
      <c r="A30" s="4" t="s">
        <v>7</v>
      </c>
      <c r="B30" s="4">
        <v>1</v>
      </c>
      <c r="C30" s="4" t="s">
        <v>10</v>
      </c>
      <c r="D30" s="4">
        <v>40000</v>
      </c>
      <c r="E30" s="4">
        <v>164712</v>
      </c>
      <c r="F30" s="4" t="s">
        <v>15</v>
      </c>
      <c r="G30" s="4">
        <v>4</v>
      </c>
      <c r="H30" s="9">
        <v>4.8571428571428577</v>
      </c>
      <c r="I30" s="5">
        <f t="shared" si="0"/>
        <v>19.428571428571431</v>
      </c>
    </row>
    <row r="31" spans="1:11">
      <c r="A31" s="4" t="s">
        <v>7</v>
      </c>
      <c r="B31" s="4">
        <v>1</v>
      </c>
      <c r="C31" s="4" t="s">
        <v>10</v>
      </c>
      <c r="D31" s="4">
        <v>40000</v>
      </c>
      <c r="E31" s="4">
        <v>169875</v>
      </c>
      <c r="F31" s="4" t="s">
        <v>16</v>
      </c>
      <c r="G31" s="4">
        <v>1</v>
      </c>
      <c r="H31" s="9">
        <v>68.314285714285717</v>
      </c>
      <c r="I31" s="5">
        <f t="shared" si="0"/>
        <v>68.314285714285717</v>
      </c>
    </row>
    <row r="32" spans="1:11">
      <c r="A32" s="4" t="s">
        <v>7</v>
      </c>
      <c r="B32" s="4">
        <v>1</v>
      </c>
      <c r="C32" s="4" t="s">
        <v>10</v>
      </c>
      <c r="D32" s="4">
        <v>40000</v>
      </c>
      <c r="E32" s="4">
        <v>214045</v>
      </c>
      <c r="F32" s="4" t="s">
        <v>17</v>
      </c>
      <c r="G32" s="4">
        <v>28</v>
      </c>
      <c r="H32" s="9">
        <v>9.3714285714285719</v>
      </c>
      <c r="I32" s="5">
        <f t="shared" si="0"/>
        <v>262.40000000000003</v>
      </c>
    </row>
    <row r="33" spans="1:9">
      <c r="A33" s="4" t="s">
        <v>7</v>
      </c>
      <c r="B33" s="4">
        <v>1</v>
      </c>
      <c r="C33" s="4" t="s">
        <v>10</v>
      </c>
      <c r="D33" s="4">
        <v>40000</v>
      </c>
      <c r="E33" s="4">
        <v>496818</v>
      </c>
      <c r="F33" s="4" t="s">
        <v>23</v>
      </c>
      <c r="G33" s="4">
        <v>1</v>
      </c>
      <c r="H33" s="9">
        <v>133.3857142857143</v>
      </c>
      <c r="I33" s="5">
        <f t="shared" si="0"/>
        <v>133.3857142857143</v>
      </c>
    </row>
    <row r="34" spans="1:9">
      <c r="A34" s="4" t="s">
        <v>7</v>
      </c>
      <c r="B34" s="4">
        <v>1</v>
      </c>
      <c r="C34" s="4" t="s">
        <v>10</v>
      </c>
      <c r="D34" s="4">
        <v>40000</v>
      </c>
      <c r="E34" s="4" t="s">
        <v>26</v>
      </c>
      <c r="F34" s="4" t="s">
        <v>27</v>
      </c>
      <c r="G34" s="4">
        <v>1</v>
      </c>
      <c r="H34" s="9">
        <v>1.3</v>
      </c>
      <c r="I34" s="5">
        <f t="shared" si="0"/>
        <v>1.3</v>
      </c>
    </row>
    <row r="35" spans="1:9">
      <c r="A35" s="4" t="s">
        <v>7</v>
      </c>
      <c r="B35" s="4">
        <v>1</v>
      </c>
      <c r="C35" s="4" t="s">
        <v>10</v>
      </c>
      <c r="D35" s="4">
        <v>40000</v>
      </c>
      <c r="E35" s="4" t="s">
        <v>28</v>
      </c>
      <c r="F35" s="4" t="s">
        <v>29</v>
      </c>
      <c r="G35" s="4">
        <v>1</v>
      </c>
      <c r="H35" s="9">
        <v>33.785714285714285</v>
      </c>
      <c r="I35" s="5">
        <f t="shared" si="0"/>
        <v>33.785714285714285</v>
      </c>
    </row>
    <row r="36" spans="1:9">
      <c r="A36" s="4" t="s">
        <v>7</v>
      </c>
      <c r="B36" s="4">
        <v>1</v>
      </c>
      <c r="C36" s="4" t="s">
        <v>10</v>
      </c>
      <c r="D36" s="4">
        <v>40000</v>
      </c>
      <c r="E36" s="4" t="s">
        <v>30</v>
      </c>
      <c r="F36" s="4" t="s">
        <v>31</v>
      </c>
      <c r="G36" s="4">
        <v>1</v>
      </c>
      <c r="H36" s="9">
        <v>355.47142857142859</v>
      </c>
      <c r="I36" s="5">
        <f t="shared" si="0"/>
        <v>355.47142857142859</v>
      </c>
    </row>
    <row r="37" spans="1:9">
      <c r="A37" s="4" t="s">
        <v>7</v>
      </c>
      <c r="B37" s="4">
        <v>1</v>
      </c>
      <c r="C37" s="4" t="s">
        <v>10</v>
      </c>
      <c r="D37" s="4">
        <v>40000</v>
      </c>
      <c r="E37" s="4" t="s">
        <v>46</v>
      </c>
      <c r="F37" s="4" t="s">
        <v>47</v>
      </c>
      <c r="G37" s="4">
        <v>24</v>
      </c>
      <c r="H37" s="9">
        <v>12.814285714285717</v>
      </c>
      <c r="I37" s="5">
        <f t="shared" si="0"/>
        <v>307.5428571428572</v>
      </c>
    </row>
    <row r="38" spans="1:9">
      <c r="A38" s="4" t="s">
        <v>7</v>
      </c>
      <c r="B38" s="4">
        <v>1</v>
      </c>
      <c r="C38" s="4" t="s">
        <v>10</v>
      </c>
      <c r="D38" s="4">
        <v>40000</v>
      </c>
      <c r="E38" s="4" t="s">
        <v>50</v>
      </c>
      <c r="F38" s="4" t="s">
        <v>51</v>
      </c>
      <c r="G38" s="4">
        <v>1</v>
      </c>
      <c r="H38" s="9">
        <v>42.885714285714286</v>
      </c>
      <c r="I38" s="5">
        <f t="shared" si="0"/>
        <v>42.885714285714286</v>
      </c>
    </row>
    <row r="39" spans="1:9">
      <c r="A39" s="4" t="s">
        <v>7</v>
      </c>
      <c r="B39" s="4">
        <v>1</v>
      </c>
      <c r="C39" s="4" t="s">
        <v>10</v>
      </c>
      <c r="D39" s="4">
        <v>40000</v>
      </c>
      <c r="E39" s="4" t="s">
        <v>52</v>
      </c>
      <c r="F39" s="4" t="s">
        <v>53</v>
      </c>
      <c r="G39" s="4">
        <v>1</v>
      </c>
      <c r="H39" s="9">
        <v>3773.0285714285715</v>
      </c>
      <c r="I39" s="5">
        <f t="shared" si="0"/>
        <v>3773.0285714285715</v>
      </c>
    </row>
    <row r="40" spans="1:9">
      <c r="A40" s="4" t="s">
        <v>7</v>
      </c>
      <c r="B40" s="4">
        <v>1</v>
      </c>
      <c r="C40" s="4" t="s">
        <v>10</v>
      </c>
      <c r="D40" s="4">
        <v>40000</v>
      </c>
      <c r="E40" s="4" t="s">
        <v>54</v>
      </c>
      <c r="F40" s="4" t="s">
        <v>55</v>
      </c>
      <c r="G40" s="4">
        <v>2</v>
      </c>
      <c r="H40" s="9">
        <v>295.71428571428572</v>
      </c>
      <c r="I40" s="5">
        <f t="shared" si="0"/>
        <v>591.42857142857144</v>
      </c>
    </row>
    <row r="41" spans="1:9">
      <c r="A41" s="4" t="s">
        <v>7</v>
      </c>
      <c r="B41" s="4">
        <v>1</v>
      </c>
      <c r="C41" s="4" t="s">
        <v>10</v>
      </c>
      <c r="D41" s="4">
        <v>40000</v>
      </c>
      <c r="E41" s="4" t="s">
        <v>58</v>
      </c>
      <c r="F41" s="4" t="s">
        <v>59</v>
      </c>
      <c r="G41" s="4">
        <v>2</v>
      </c>
      <c r="H41" s="9">
        <v>22.985714285714288</v>
      </c>
      <c r="I41" s="5">
        <f t="shared" si="0"/>
        <v>45.971428571428575</v>
      </c>
    </row>
    <row r="42" spans="1:9">
      <c r="A42" s="4" t="s">
        <v>7</v>
      </c>
      <c r="B42" s="4">
        <v>1</v>
      </c>
      <c r="C42" s="4" t="s">
        <v>10</v>
      </c>
      <c r="D42" s="4">
        <v>40000</v>
      </c>
      <c r="E42" s="4" t="s">
        <v>62</v>
      </c>
      <c r="F42" s="4" t="s">
        <v>63</v>
      </c>
      <c r="G42" s="4">
        <v>1</v>
      </c>
      <c r="H42" s="9">
        <v>45.300000000000004</v>
      </c>
      <c r="I42" s="5">
        <f t="shared" si="0"/>
        <v>45.300000000000004</v>
      </c>
    </row>
    <row r="43" spans="1:9">
      <c r="A43" s="4" t="s">
        <v>7</v>
      </c>
      <c r="B43" s="4">
        <v>1</v>
      </c>
      <c r="C43" s="4" t="s">
        <v>10</v>
      </c>
      <c r="D43" s="4">
        <v>40000</v>
      </c>
      <c r="E43" s="4" t="s">
        <v>64</v>
      </c>
      <c r="F43" s="4" t="s">
        <v>65</v>
      </c>
      <c r="G43" s="4">
        <v>5</v>
      </c>
      <c r="H43" s="9">
        <v>35.957142857142863</v>
      </c>
      <c r="I43" s="5">
        <f t="shared" si="0"/>
        <v>179.78571428571431</v>
      </c>
    </row>
    <row r="44" spans="1:9">
      <c r="A44" s="4" t="s">
        <v>7</v>
      </c>
      <c r="B44" s="4">
        <v>1</v>
      </c>
      <c r="C44" s="4" t="s">
        <v>10</v>
      </c>
      <c r="D44" s="4">
        <v>40000</v>
      </c>
      <c r="E44" s="4" t="s">
        <v>66</v>
      </c>
      <c r="F44" s="4" t="s">
        <v>67</v>
      </c>
      <c r="G44" s="4">
        <v>24</v>
      </c>
      <c r="H44" s="9">
        <v>29.5</v>
      </c>
      <c r="I44" s="5">
        <f t="shared" si="0"/>
        <v>708</v>
      </c>
    </row>
    <row r="45" spans="1:9">
      <c r="A45" s="4" t="s">
        <v>7</v>
      </c>
      <c r="B45" s="4">
        <v>1</v>
      </c>
      <c r="C45" s="4" t="s">
        <v>10</v>
      </c>
      <c r="D45" s="4">
        <v>40000</v>
      </c>
      <c r="E45" s="4" t="s">
        <v>72</v>
      </c>
      <c r="F45" s="4" t="s">
        <v>73</v>
      </c>
      <c r="G45" s="4">
        <v>12</v>
      </c>
      <c r="H45" s="9">
        <v>2050</v>
      </c>
      <c r="I45" s="5">
        <f t="shared" si="0"/>
        <v>24600</v>
      </c>
    </row>
    <row r="46" spans="1:9">
      <c r="A46" s="4" t="s">
        <v>7</v>
      </c>
      <c r="B46" s="4">
        <v>1</v>
      </c>
      <c r="C46" s="4" t="s">
        <v>10</v>
      </c>
      <c r="D46" s="4">
        <v>40000</v>
      </c>
      <c r="E46" s="4" t="s">
        <v>74</v>
      </c>
      <c r="F46" s="4" t="s">
        <v>75</v>
      </c>
      <c r="G46" s="4">
        <v>1</v>
      </c>
      <c r="H46" s="9">
        <v>799.57142857142867</v>
      </c>
      <c r="I46" s="5">
        <f t="shared" si="0"/>
        <v>799.57142857142867</v>
      </c>
    </row>
    <row r="47" spans="1:9">
      <c r="A47" s="4" t="s">
        <v>7</v>
      </c>
      <c r="B47" s="4">
        <v>1</v>
      </c>
      <c r="C47" s="4" t="s">
        <v>10</v>
      </c>
      <c r="D47" s="4">
        <v>40000</v>
      </c>
      <c r="E47" s="4" t="s">
        <v>80</v>
      </c>
      <c r="F47" s="4" t="s">
        <v>81</v>
      </c>
      <c r="G47" s="4">
        <v>24</v>
      </c>
      <c r="H47" s="9">
        <v>95.471428571428575</v>
      </c>
      <c r="I47" s="5">
        <f t="shared" si="0"/>
        <v>2291.3142857142857</v>
      </c>
    </row>
    <row r="48" spans="1:9">
      <c r="A48" s="4" t="s">
        <v>7</v>
      </c>
      <c r="B48" s="4">
        <v>1</v>
      </c>
      <c r="C48" s="4" t="s">
        <v>10</v>
      </c>
      <c r="D48" s="4">
        <v>40000</v>
      </c>
      <c r="E48" s="4" t="s">
        <v>82</v>
      </c>
      <c r="F48" s="4" t="s">
        <v>83</v>
      </c>
      <c r="G48" s="4">
        <v>1</v>
      </c>
      <c r="H48" s="9">
        <v>74.857142857142861</v>
      </c>
      <c r="I48" s="5">
        <f t="shared" si="0"/>
        <v>74.857142857142861</v>
      </c>
    </row>
    <row r="49" spans="1:9">
      <c r="A49" s="4" t="s">
        <v>7</v>
      </c>
      <c r="B49" s="4">
        <v>1</v>
      </c>
      <c r="C49" s="4" t="s">
        <v>10</v>
      </c>
      <c r="D49" s="4">
        <v>40000</v>
      </c>
      <c r="E49" s="4" t="s">
        <v>86</v>
      </c>
      <c r="F49" s="4" t="s">
        <v>87</v>
      </c>
      <c r="G49" s="4">
        <v>12</v>
      </c>
      <c r="H49" s="9">
        <v>172.85714285714286</v>
      </c>
      <c r="I49" s="5">
        <f t="shared" si="0"/>
        <v>2074.2857142857142</v>
      </c>
    </row>
    <row r="50" spans="1:9">
      <c r="A50" s="4" t="s">
        <v>7</v>
      </c>
      <c r="B50" s="4">
        <v>1</v>
      </c>
      <c r="C50" s="4" t="s">
        <v>10</v>
      </c>
      <c r="D50" s="4">
        <v>40000</v>
      </c>
      <c r="E50" s="4" t="s">
        <v>90</v>
      </c>
      <c r="F50" s="4" t="s">
        <v>91</v>
      </c>
      <c r="G50" s="4">
        <v>48</v>
      </c>
      <c r="H50" s="9">
        <v>64.285714285714292</v>
      </c>
      <c r="I50" s="5">
        <f t="shared" si="0"/>
        <v>3085.7142857142862</v>
      </c>
    </row>
    <row r="51" spans="1:9">
      <c r="A51" s="4" t="s">
        <v>7</v>
      </c>
      <c r="B51" s="4">
        <v>1</v>
      </c>
      <c r="C51" s="4" t="s">
        <v>10</v>
      </c>
      <c r="D51" s="4">
        <v>40000</v>
      </c>
      <c r="E51" s="4" t="s">
        <v>94</v>
      </c>
      <c r="F51" s="4" t="s">
        <v>95</v>
      </c>
      <c r="G51" s="4">
        <v>1</v>
      </c>
      <c r="H51" s="9">
        <v>4.8</v>
      </c>
      <c r="I51" s="5">
        <f t="shared" si="0"/>
        <v>4.8</v>
      </c>
    </row>
    <row r="52" spans="1:9">
      <c r="A52" s="4" t="s">
        <v>7</v>
      </c>
      <c r="B52" s="4">
        <v>1</v>
      </c>
      <c r="C52" s="4" t="s">
        <v>10</v>
      </c>
      <c r="D52" s="4">
        <v>40000</v>
      </c>
      <c r="E52" s="4" t="s">
        <v>96</v>
      </c>
      <c r="F52" s="4" t="s">
        <v>95</v>
      </c>
      <c r="G52" s="4">
        <v>1</v>
      </c>
      <c r="H52" s="9">
        <v>4.0142857142857142</v>
      </c>
      <c r="I52" s="5">
        <f t="shared" si="0"/>
        <v>4.0142857142857142</v>
      </c>
    </row>
    <row r="53" spans="1:9">
      <c r="A53" s="4" t="s">
        <v>7</v>
      </c>
      <c r="B53" s="4">
        <v>1</v>
      </c>
      <c r="C53" s="4" t="s">
        <v>10</v>
      </c>
      <c r="D53" s="4">
        <v>40000</v>
      </c>
      <c r="E53" s="4" t="s">
        <v>97</v>
      </c>
      <c r="F53" s="4" t="s">
        <v>95</v>
      </c>
      <c r="G53" s="4">
        <v>1</v>
      </c>
      <c r="H53" s="9">
        <v>4.9714285714285715</v>
      </c>
      <c r="I53" s="5">
        <f t="shared" si="0"/>
        <v>4.9714285714285715</v>
      </c>
    </row>
    <row r="54" spans="1:9">
      <c r="A54" s="4" t="s">
        <v>7</v>
      </c>
      <c r="B54" s="4">
        <v>1</v>
      </c>
      <c r="C54" s="4" t="s">
        <v>10</v>
      </c>
      <c r="D54" s="4">
        <v>40000</v>
      </c>
      <c r="E54" s="4" t="s">
        <v>98</v>
      </c>
      <c r="F54" s="4" t="s">
        <v>99</v>
      </c>
      <c r="G54" s="4">
        <v>24</v>
      </c>
      <c r="H54" s="9">
        <v>318.57142857142861</v>
      </c>
      <c r="I54" s="5">
        <f t="shared" si="0"/>
        <v>7645.7142857142862</v>
      </c>
    </row>
    <row r="55" spans="1:9">
      <c r="A55" s="4" t="s">
        <v>7</v>
      </c>
      <c r="B55" s="4">
        <v>1</v>
      </c>
      <c r="C55" s="4" t="s">
        <v>10</v>
      </c>
      <c r="D55" s="4">
        <v>40000</v>
      </c>
      <c r="E55" s="7" t="s">
        <v>100</v>
      </c>
      <c r="F55" s="7" t="s">
        <v>101</v>
      </c>
      <c r="G55" s="7">
        <v>1</v>
      </c>
      <c r="H55" s="10">
        <v>0</v>
      </c>
      <c r="I55" s="8">
        <v>0</v>
      </c>
    </row>
    <row r="56" spans="1:9">
      <c r="A56" s="4" t="s">
        <v>7</v>
      </c>
      <c r="B56" s="4">
        <v>1</v>
      </c>
      <c r="C56" s="4" t="s">
        <v>10</v>
      </c>
      <c r="D56" s="4">
        <v>40000</v>
      </c>
      <c r="E56" s="7" t="s">
        <v>102</v>
      </c>
      <c r="F56" s="7" t="s">
        <v>103</v>
      </c>
      <c r="G56" s="7">
        <v>1</v>
      </c>
      <c r="H56" s="10">
        <v>0</v>
      </c>
      <c r="I56" s="8">
        <v>0</v>
      </c>
    </row>
    <row r="57" spans="1:9">
      <c r="A57" s="4" t="s">
        <v>7</v>
      </c>
      <c r="B57" s="4">
        <v>1</v>
      </c>
      <c r="C57" s="4" t="s">
        <v>10</v>
      </c>
      <c r="D57" s="4">
        <v>40000</v>
      </c>
      <c r="E57" s="4" t="s">
        <v>104</v>
      </c>
      <c r="F57" s="4" t="s">
        <v>105</v>
      </c>
      <c r="G57" s="4">
        <v>1</v>
      </c>
      <c r="H57" s="9">
        <v>1792.4142857142858</v>
      </c>
      <c r="I57" s="5">
        <f t="shared" si="0"/>
        <v>1792.4142857142858</v>
      </c>
    </row>
    <row r="58" spans="1:9">
      <c r="A58" s="4" t="s">
        <v>7</v>
      </c>
      <c r="B58" s="4">
        <v>1</v>
      </c>
      <c r="C58" s="4" t="s">
        <v>10</v>
      </c>
      <c r="D58" s="4">
        <v>40000</v>
      </c>
      <c r="E58" s="4" t="s">
        <v>106</v>
      </c>
      <c r="F58" s="4" t="s">
        <v>107</v>
      </c>
      <c r="G58" s="4">
        <v>1</v>
      </c>
      <c r="H58" s="9">
        <v>1583.1142857142859</v>
      </c>
      <c r="I58" s="5">
        <f t="shared" si="0"/>
        <v>1583.1142857142859</v>
      </c>
    </row>
    <row r="59" spans="1:9">
      <c r="A59" s="4" t="s">
        <v>7</v>
      </c>
      <c r="B59" s="4">
        <v>1</v>
      </c>
      <c r="C59" s="4" t="s">
        <v>10</v>
      </c>
      <c r="D59" s="4">
        <v>40000</v>
      </c>
      <c r="E59" s="4" t="s">
        <v>108</v>
      </c>
      <c r="F59" s="4" t="s">
        <v>109</v>
      </c>
      <c r="G59" s="4">
        <v>1</v>
      </c>
      <c r="H59" s="9">
        <v>487.68571428571431</v>
      </c>
      <c r="I59" s="5">
        <f t="shared" si="0"/>
        <v>487.68571428571431</v>
      </c>
    </row>
    <row r="60" spans="1:9">
      <c r="A60" s="4" t="s">
        <v>7</v>
      </c>
      <c r="B60" s="4">
        <v>1</v>
      </c>
      <c r="C60" s="4" t="s">
        <v>10</v>
      </c>
      <c r="D60" s="4">
        <v>40000</v>
      </c>
      <c r="E60" s="4" t="s">
        <v>112</v>
      </c>
      <c r="F60" s="4" t="s">
        <v>113</v>
      </c>
      <c r="G60" s="4">
        <v>1</v>
      </c>
      <c r="H60" s="9">
        <v>833.97142857142853</v>
      </c>
      <c r="I60" s="5">
        <f t="shared" si="0"/>
        <v>833.97142857142853</v>
      </c>
    </row>
    <row r="61" spans="1:9">
      <c r="A61" s="4" t="s">
        <v>7</v>
      </c>
      <c r="B61" s="4">
        <v>1</v>
      </c>
      <c r="C61" s="4" t="s">
        <v>10</v>
      </c>
      <c r="D61" s="4">
        <v>40000</v>
      </c>
      <c r="E61" s="4" t="s">
        <v>114</v>
      </c>
      <c r="F61" s="4" t="s">
        <v>115</v>
      </c>
      <c r="G61" s="4">
        <v>1</v>
      </c>
      <c r="H61" s="9">
        <v>2334.5428571428574</v>
      </c>
      <c r="I61" s="5">
        <f t="shared" si="0"/>
        <v>2334.5428571428574</v>
      </c>
    </row>
    <row r="62" spans="1:9">
      <c r="A62" s="4" t="s">
        <v>7</v>
      </c>
      <c r="B62" s="4">
        <v>1</v>
      </c>
      <c r="C62" s="4" t="s">
        <v>10</v>
      </c>
      <c r="D62" s="4">
        <v>40000</v>
      </c>
      <c r="E62" s="7" t="s">
        <v>116</v>
      </c>
      <c r="F62" s="7" t="s">
        <v>117</v>
      </c>
      <c r="G62" s="7">
        <v>12</v>
      </c>
      <c r="H62" s="10">
        <v>0</v>
      </c>
      <c r="I62" s="8">
        <v>0</v>
      </c>
    </row>
    <row r="63" spans="1:9">
      <c r="A63" s="4" t="s">
        <v>7</v>
      </c>
      <c r="B63" s="4">
        <v>1</v>
      </c>
      <c r="C63" s="4" t="s">
        <v>8</v>
      </c>
      <c r="D63" s="4"/>
      <c r="E63" s="4">
        <v>69694</v>
      </c>
      <c r="F63" s="4" t="s">
        <v>9</v>
      </c>
      <c r="G63" s="4">
        <v>2</v>
      </c>
      <c r="H63" s="9">
        <v>69.157142857142858</v>
      </c>
      <c r="I63" s="5">
        <f t="shared" si="0"/>
        <v>138.31428571428572</v>
      </c>
    </row>
    <row r="64" spans="1:9">
      <c r="A64" s="4" t="s">
        <v>7</v>
      </c>
      <c r="B64" s="4">
        <v>1</v>
      </c>
      <c r="C64" s="4" t="s">
        <v>8</v>
      </c>
      <c r="D64" s="4"/>
      <c r="E64" s="4">
        <v>295844</v>
      </c>
      <c r="F64" s="4" t="s">
        <v>18</v>
      </c>
      <c r="G64" s="4">
        <v>1</v>
      </c>
      <c r="H64" s="9">
        <v>460.00000000000006</v>
      </c>
      <c r="I64" s="5">
        <f t="shared" si="0"/>
        <v>460.00000000000006</v>
      </c>
    </row>
    <row r="65" spans="1:9">
      <c r="A65" s="4" t="s">
        <v>7</v>
      </c>
      <c r="B65" s="4">
        <v>1</v>
      </c>
      <c r="C65" s="4" t="s">
        <v>8</v>
      </c>
      <c r="D65" s="4"/>
      <c r="E65" s="4" t="s">
        <v>60</v>
      </c>
      <c r="F65" s="4" t="s">
        <v>61</v>
      </c>
      <c r="G65" s="4">
        <v>2</v>
      </c>
      <c r="H65" s="9">
        <v>80.400000000000006</v>
      </c>
      <c r="I65" s="5">
        <f t="shared" si="0"/>
        <v>160.80000000000001</v>
      </c>
    </row>
    <row r="66" spans="1:9">
      <c r="A66" s="4" t="s">
        <v>7</v>
      </c>
      <c r="B66" s="4">
        <v>1</v>
      </c>
      <c r="C66" s="4" t="s">
        <v>8</v>
      </c>
      <c r="D66" s="4"/>
      <c r="E66" s="4" t="s">
        <v>70</v>
      </c>
      <c r="F66" s="4" t="s">
        <v>71</v>
      </c>
      <c r="G66" s="4">
        <v>1</v>
      </c>
      <c r="H66" s="9">
        <v>4342.8571428571431</v>
      </c>
      <c r="I66" s="5">
        <f t="shared" ref="I66:I74" si="1">H66*G66</f>
        <v>4342.8571428571431</v>
      </c>
    </row>
    <row r="67" spans="1:9">
      <c r="A67" s="4" t="s">
        <v>7</v>
      </c>
      <c r="B67" s="4">
        <v>1</v>
      </c>
      <c r="C67" s="4" t="s">
        <v>8</v>
      </c>
      <c r="D67" s="4"/>
      <c r="E67" s="4" t="s">
        <v>72</v>
      </c>
      <c r="F67" s="4" t="s">
        <v>73</v>
      </c>
      <c r="G67" s="4">
        <v>1</v>
      </c>
      <c r="H67" s="9">
        <v>2050</v>
      </c>
      <c r="I67" s="5">
        <f t="shared" si="1"/>
        <v>2050</v>
      </c>
    </row>
    <row r="68" spans="1:9">
      <c r="A68" s="4" t="s">
        <v>7</v>
      </c>
      <c r="B68" s="4">
        <v>1</v>
      </c>
      <c r="C68" s="4" t="s">
        <v>8</v>
      </c>
      <c r="D68" s="4"/>
      <c r="E68" s="4" t="s">
        <v>74</v>
      </c>
      <c r="F68" s="4" t="s">
        <v>75</v>
      </c>
      <c r="G68" s="4">
        <v>1</v>
      </c>
      <c r="H68" s="9">
        <v>799.57142857142867</v>
      </c>
      <c r="I68" s="5">
        <f t="shared" si="1"/>
        <v>799.57142857142867</v>
      </c>
    </row>
    <row r="69" spans="1:9">
      <c r="A69" s="4" t="s">
        <v>7</v>
      </c>
      <c r="B69" s="4">
        <v>1</v>
      </c>
      <c r="C69" s="4" t="s">
        <v>8</v>
      </c>
      <c r="D69" s="4"/>
      <c r="E69" s="4" t="s">
        <v>76</v>
      </c>
      <c r="F69" s="4" t="s">
        <v>77</v>
      </c>
      <c r="G69" s="4">
        <v>1</v>
      </c>
      <c r="H69" s="9">
        <v>106.77142857142857</v>
      </c>
      <c r="I69" s="5">
        <f t="shared" si="1"/>
        <v>106.77142857142857</v>
      </c>
    </row>
    <row r="70" spans="1:9">
      <c r="A70" s="4" t="s">
        <v>7</v>
      </c>
      <c r="B70" s="4">
        <v>1</v>
      </c>
      <c r="C70" s="4" t="s">
        <v>8</v>
      </c>
      <c r="D70" s="4"/>
      <c r="E70" s="4" t="s">
        <v>92</v>
      </c>
      <c r="F70" s="4" t="s">
        <v>93</v>
      </c>
      <c r="G70" s="4">
        <v>1</v>
      </c>
      <c r="H70" s="9">
        <v>2924.3571428571431</v>
      </c>
      <c r="I70" s="5">
        <f t="shared" si="1"/>
        <v>2924.3571428571431</v>
      </c>
    </row>
    <row r="71" spans="1:9">
      <c r="A71" s="4" t="s">
        <v>7</v>
      </c>
      <c r="B71" s="4">
        <v>1</v>
      </c>
      <c r="C71" s="4" t="s">
        <v>8</v>
      </c>
      <c r="D71" s="4"/>
      <c r="E71" s="4" t="s">
        <v>112</v>
      </c>
      <c r="F71" s="4" t="s">
        <v>113</v>
      </c>
      <c r="G71" s="4">
        <v>1</v>
      </c>
      <c r="H71" s="9">
        <v>833.97142857142853</v>
      </c>
      <c r="I71" s="5">
        <f t="shared" si="1"/>
        <v>833.97142857142853</v>
      </c>
    </row>
    <row r="72" spans="1:9">
      <c r="A72" s="4" t="s">
        <v>7</v>
      </c>
      <c r="B72" s="4">
        <v>2</v>
      </c>
      <c r="C72" s="4" t="s">
        <v>8</v>
      </c>
      <c r="E72" s="4" t="s">
        <v>68</v>
      </c>
      <c r="F72" s="4" t="s">
        <v>69</v>
      </c>
      <c r="G72" s="4">
        <v>12</v>
      </c>
      <c r="H72" s="9">
        <v>31.428571428571431</v>
      </c>
      <c r="I72" s="5">
        <f t="shared" si="1"/>
        <v>377.14285714285717</v>
      </c>
    </row>
    <row r="73" spans="1:9">
      <c r="A73" s="4" t="s">
        <v>7</v>
      </c>
      <c r="B73" s="4">
        <v>3</v>
      </c>
      <c r="C73" s="4" t="s">
        <v>8</v>
      </c>
      <c r="E73" s="4" t="s">
        <v>84</v>
      </c>
      <c r="F73" s="4" t="s">
        <v>85</v>
      </c>
      <c r="G73" s="4">
        <v>1</v>
      </c>
      <c r="H73" s="9">
        <v>26.228571428571428</v>
      </c>
      <c r="I73" s="5">
        <f t="shared" si="1"/>
        <v>26.228571428571428</v>
      </c>
    </row>
    <row r="74" spans="1:9">
      <c r="A74" s="4" t="s">
        <v>7</v>
      </c>
      <c r="B74" s="4">
        <v>4</v>
      </c>
      <c r="C74" s="4" t="s">
        <v>8</v>
      </c>
      <c r="E74" s="4" t="s">
        <v>88</v>
      </c>
      <c r="F74" s="4" t="s">
        <v>89</v>
      </c>
      <c r="G74" s="4">
        <v>1</v>
      </c>
      <c r="H74" s="9">
        <v>81.428571428571431</v>
      </c>
      <c r="I74" s="5">
        <f t="shared" si="1"/>
        <v>81.428571428571431</v>
      </c>
    </row>
  </sheetData>
  <autoFilter ref="A4:I4">
    <sortState ref="A2:I73">
      <sortCondition ref="D1"/>
    </sortState>
  </autoFilter>
  <mergeCells count="2">
    <mergeCell ref="A1:I1"/>
    <mergeCell ref="A3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Ryan Rudnitzki</cp:lastModifiedBy>
  <dcterms:created xsi:type="dcterms:W3CDTF">2015-04-27T13:14:56Z</dcterms:created>
  <dcterms:modified xsi:type="dcterms:W3CDTF">2016-11-29T22:53:03Z</dcterms:modified>
</cp:coreProperties>
</file>