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x Calcul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RSU Shares</t>
        </is>
      </c>
      <c r="B1" t="n">
        <v>1000</v>
      </c>
    </row>
    <row r="2">
      <c r="A2" t="inlineStr">
        <is>
          <t>Price per Share at Tax Day</t>
        </is>
      </c>
      <c r="B2" t="n">
        <v>100</v>
      </c>
    </row>
    <row r="3">
      <c r="A3" t="inlineStr">
        <is>
          <t>Other Income</t>
        </is>
      </c>
      <c r="B3" t="n">
        <v>150000</v>
      </c>
    </row>
    <row r="5">
      <c r="A5" t="inlineStr">
        <is>
          <t>RSU Income</t>
        </is>
      </c>
      <c r="B5">
        <f>B1*B2</f>
        <v/>
      </c>
    </row>
    <row r="6">
      <c r="A6" t="inlineStr">
        <is>
          <t>Total Income</t>
        </is>
      </c>
      <c r="B6">
        <f>B5+B3</f>
        <v/>
      </c>
    </row>
    <row r="8">
      <c r="A8" t="inlineStr">
        <is>
          <t>Federal Tax on RSU</t>
        </is>
      </c>
      <c r="B8">
        <f>IF(B5&gt;0,MIN(B5-0,11600-0)*0.1,0)+IF(B5&gt;11600,MIN(B5-11600,47150-11600)*0.12,0)+IF(B5&gt;47150,MIN(B5-47150,100525-47150)*0.22,0)+IF(B5&gt;100525,MIN(B5-100525,191950-100525)*0.24,0)+IF(B5&gt;191950,MIN(B5-191950,243725-191950)*0.32,0)+IF(B5&gt;243725,MIN(B5-243725,609350-243725)*0.35,0)+IF(B5&gt;609350,(B5-609350)*0.37,0)</f>
        <v/>
      </c>
    </row>
    <row r="9">
      <c r="A9" t="inlineStr">
        <is>
          <t>California Tax on RSU</t>
        </is>
      </c>
      <c r="B9">
        <f>IF(B5&gt;0,MIN(B5-0,10412-0)*0.01,0)+IF(B5&gt;10412,MIN(B5-10412,49223-10412)*0.02,0)+IF(B5&gt;49223,MIN(B5-49223,62163-49223)*0.04,0)+IF(B5&gt;62163,MIN(B5-62163,322499-62163)*0.06,0)+IF(B5&gt;322499,MIN(B5-322499,412187-322499)*0.08,0)+IF(B5&gt;412187,MIN(B5-412187,1000000-412187)*0.093,0)+IF(B5&gt;1000000,MIN(B5-1000000,1200000-1000000)*0.103,0)+IF(B5&gt;1200000,MIN(B5-1200000,1500000-1200000)*0.113,0)+IF(B5&gt;1500000,(B5-1500000)*0.123,0)</f>
        <v/>
      </c>
    </row>
    <row r="10">
      <c r="A10" t="inlineStr">
        <is>
          <t>Social Security Tax</t>
        </is>
      </c>
      <c r="B10">
        <f>MIN(B5, 168600)*0.062</f>
        <v/>
      </c>
    </row>
    <row r="11">
      <c r="A11" t="inlineStr">
        <is>
          <t>Medicare Tax</t>
        </is>
      </c>
      <c r="B11">
        <f>B5*0.0145 + IF(B6&gt;200000,(B6-200000)*0.009, 0)</f>
        <v/>
      </c>
    </row>
    <row r="12">
      <c r="A12" t="inlineStr">
        <is>
          <t>Total Tax</t>
        </is>
      </c>
      <c r="B12">
        <f>B8+B9+B10+B11</f>
        <v/>
      </c>
    </row>
    <row r="13">
      <c r="A13" t="inlineStr">
        <is>
          <t>Net After Tax</t>
        </is>
      </c>
      <c r="B13">
        <f>B5-B12</f>
        <v/>
      </c>
    </row>
    <row r="14">
      <c r="A14" t="inlineStr">
        <is>
          <t>Break-even Price per Share</t>
        </is>
      </c>
      <c r="B14">
        <f>B12/B1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2025-02-15T20:24:53Z</dcterms:created>
  <dcterms:modified xsi:type="dcterms:W3CDTF">2025-02-15T20:24:53Z</dcterms:modified>
</cp:coreProperties>
</file>