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nsor Rea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<sst xmlns="http://schemas.openxmlformats.org/spreadsheetml/2006/main" count="43" uniqueCount="26">
  <si>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Note all voltages are referenced to ground when wired into the circuit show in sensor_wiring.png</t>
  </si>
  <si>
    <t xml:space="preserve">Black BMW Air Temp Sensor (AITS)</t>
  </si>
  <si>
    <t xml:space="preserve">Temp</t>
  </si>
  <si>
    <t xml:space="preserve">Slope</t>
  </si>
  <si>
    <t xml:space="preserve">sensor reading:</t>
  </si>
  <si>
    <t xml:space="preserve">13.62-1 739 510</t>
  </si>
  <si>
    <t xml:space="preserve">Arduino Reading</t>
  </si>
  <si>
    <t xml:space="preserve">X-intercept</t>
  </si>
  <si>
    <t xml:space="preserve">predicted temp</t>
  </si>
  <si>
    <t xml:space="preserve">room temp</t>
  </si>
  <si>
    <t xml:space="preserve">room temp after breathing</t>
  </si>
  <si>
    <t xml:space="preserve">held to laptop exhaust</t>
  </si>
  <si>
    <t xml:space="preserve">room temp after laptop</t>
  </si>
  <si>
    <t xml:space="preserve">armpit stabilized</t>
  </si>
  <si>
    <t xml:space="preserve">Yellow BMW Temp Air Sensor ( 1 383 204)</t>
  </si>
  <si>
    <t xml:space="preserve"> * 3.5kohms ~65degrees</t>
  </si>
  <si>
    <t xml:space="preserve">BMW Water Temp Sensor(1 703 998)</t>
  </si>
  <si>
    <t xml:space="preserve">voltage</t>
  </si>
  <si>
    <t xml:space="preserve">ambient</t>
  </si>
  <si>
    <t xml:space="preserve">held in hand</t>
  </si>
  <si>
    <t xml:space="preserve">Voltage</t>
  </si>
  <si>
    <t xml:space="preserve">Ford H2O Temp Sensor (7.3PSD ECT)</t>
  </si>
  <si>
    <t xml:space="preserve">FZAF-12A648-A4</t>
  </si>
  <si>
    <t xml:space="preserve">http://www.cens.com/cens/html/en/product/product_main_64217.html</t>
  </si>
  <si>
    <t xml:space="preserve"> * ~65 degrees =&gt; 31 K Ohms</t>
  </si>
  <si>
    <t xml:space="preserve"> * finger warming, ~85-90degrees =&gt;28kOhms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</si>
</sst>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1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2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be4b48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'Sensor Readings'!$D$6:$F$6</c:f>
              <c:strCache>
                <c:ptCount val="3"/>
                <c:pt idx="0">
                  <c:v>3066.1</c:v>
                </c:pt>
                <c:pt idx="1">
                  <c:v>5260</c:v>
                </c:pt>
                <c:pt idx="2">
                  <c:v>7355.93</c:v>
                </c:pt>
              </c:strCache>
            </c:strRef>
          </c:cat>
          <c:val>
            <c:numRef>
              <c:f>'Sensor Readings'!$D$5:$F$5</c:f>
              <c:numCache>
                <c:formatCode>General</c:formatCode>
                <c:ptCount val="3"/>
                <c:pt idx="0">
                  <c:v>98.5</c:v>
                </c:pt>
                <c:pt idx="1">
                  <c:v>75</c:v>
                </c:pt>
                <c:pt idx="2">
                  <c:v>61.5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75940212"/>
        <c:axId val="91673859"/>
      </c:lineChart>
      <c:catAx>
        <c:axId val="759402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673859"/>
        <c:crosses val="autoZero"/>
        <c:auto val="1"/>
        <c:lblAlgn val="ctr"/>
        <c:lblOffset val="100"/>
      </c:catAx>
      <c:valAx>
        <c:axId val="9167385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9402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'Sensor Readings'!$C$16:$C$17</c:f>
              <c:strCache>
                <c:ptCount val="1"/>
                <c:pt idx="0">
                  <c:v>Temp Arduino Reading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1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2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be4b48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'Sensor Readings'!$D$17:$H$17</c:f>
              <c:strCache>
                <c:ptCount val="5"/>
                <c:pt idx="0">
                  <c:v>1070.27</c:v>
                </c:pt>
                <c:pt idx="1">
                  <c:v>1154.68</c:v>
                </c:pt>
                <c:pt idx="2">
                  <c:v>1191.26</c:v>
                </c:pt>
                <c:pt idx="3">
                  <c:v>1492.71</c:v>
                </c:pt>
                <c:pt idx="4">
                  <c:v>1518.56</c:v>
                </c:pt>
              </c:strCache>
            </c:strRef>
          </c:cat>
          <c:val>
            <c:numRef>
              <c:f>'Sensor Readings'!$D$16:$H$16</c:f>
              <c:numCache>
                <c:formatCode>General</c:formatCode>
                <c:ptCount val="5"/>
                <c:pt idx="0">
                  <c:v>118.8</c:v>
                </c:pt>
                <c:pt idx="1">
                  <c:v>112</c:v>
                </c:pt>
                <c:pt idx="2">
                  <c:v>110</c:v>
                </c:pt>
                <c:pt idx="3">
                  <c:v>72.7</c:v>
                </c:pt>
                <c:pt idx="4">
                  <c:v>70.6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5351474"/>
        <c:axId val="57695592"/>
      </c:lineChart>
      <c:catAx>
        <c:axId val="53514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695592"/>
        <c:crosses val="autoZero"/>
        <c:auto val="1"/>
        <c:lblAlgn val="ctr"/>
        <c:lblOffset val="100"/>
      </c:catAx>
      <c:valAx>
        <c:axId val="576955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5147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'Sensor Readings'!$C$20:$C$21</c:f>
              <c:strCache>
                <c:ptCount val="1"/>
                <c:pt idx="0">
                  <c:v>Temp Arduino Reading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1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2"/>
            <c:spPr>
              <a:solidFill>
                <a:srgbClr val="be4b48"/>
              </a:solidFill>
              <a:ln w="28440">
                <a:solidFill>
                  <a:srgbClr val="be4b48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be4b48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'Sensor Readings'!$D$21:$P$21</c:f>
              <c:strCache>
                <c:ptCount val="13"/>
                <c:pt idx="0">
                  <c:v>502.56</c:v>
                </c:pt>
                <c:pt idx="1">
                  <c:v>513.35</c:v>
                </c:pt>
                <c:pt idx="2">
                  <c:v>524.15</c:v>
                </c:pt>
                <c:pt idx="3">
                  <c:v>556.7</c:v>
                </c:pt>
                <c:pt idx="4">
                  <c:v>655.57</c:v>
                </c:pt>
                <c:pt idx="5">
                  <c:v>711.3</c:v>
                </c:pt>
                <c:pt idx="6">
                  <c:v>756.3</c:v>
                </c:pt>
                <c:pt idx="7">
                  <c:v>835.98</c:v>
                </c:pt>
                <c:pt idx="8">
                  <c:v>905.22</c:v>
                </c:pt>
                <c:pt idx="9">
                  <c:v>951.87</c:v>
                </c:pt>
                <c:pt idx="10">
                  <c:v>998.93</c:v>
                </c:pt>
                <c:pt idx="11">
                  <c:v>1034.48</c:v>
                </c:pt>
                <c:pt idx="12">
                  <c:v>1082.25</c:v>
                </c:pt>
              </c:strCache>
            </c:strRef>
          </c:cat>
          <c:val>
            <c:numRef>
              <c:f>'Sensor Readings'!$D$20:$P$20</c:f>
              <c:numCache>
                <c:formatCode>General</c:formatCode>
                <c:ptCount val="13"/>
                <c:pt idx="0">
                  <c:v>133.9</c:v>
                </c:pt>
                <c:pt idx="1">
                  <c:v>133.3</c:v>
                </c:pt>
                <c:pt idx="2">
                  <c:v>132.5</c:v>
                </c:pt>
                <c:pt idx="3">
                  <c:v>130</c:v>
                </c:pt>
                <c:pt idx="4">
                  <c:v>125</c:v>
                </c:pt>
                <c:pt idx="5">
                  <c:v>120</c:v>
                </c:pt>
                <c:pt idx="6">
                  <c:v>115</c:v>
                </c:pt>
                <c:pt idx="7">
                  <c:v>105</c:v>
                </c:pt>
                <c:pt idx="8">
                  <c:v>100</c:v>
                </c:pt>
                <c:pt idx="9">
                  <c:v>95</c:v>
                </c:pt>
                <c:pt idx="10">
                  <c:v>90</c:v>
                </c:pt>
                <c:pt idx="11">
                  <c:v>86.6</c:v>
                </c:pt>
                <c:pt idx="12">
                  <c:v>75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83543722"/>
        <c:axId val="75566767"/>
      </c:lineChart>
      <c:catAx>
        <c:axId val="835437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566767"/>
        <c:crosses val="autoZero"/>
        <c:auto val="1"/>
        <c:lblAlgn val="ctr"/>
        <c:lblOffset val="100"/>
      </c:catAx>
      <c:valAx>
        <c:axId val="755667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5437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5760</xdr:colOff>
      <xdr:row>6</xdr:row>
      <xdr:rowOff>12600</xdr:rowOff>
    </xdr:from>
    <xdr:to>
      <xdr:col>22</xdr:col>
      <xdr:colOff>334080</xdr:colOff>
      <xdr:row>13</xdr:row>
      <xdr:rowOff>518400</xdr:rowOff>
    </xdr:to>
    <xdr:graphicFrame>
      <xdr:nvGraphicFramePr>
        <xdr:cNvPr id="0" name="Chart 1"/>
        <xdr:cNvGraphicFramePr/>
      </xdr:nvGraphicFramePr>
      <xdr:xfrm>
        <a:off x="12264120" y="1064160"/>
        <a:ext cx="3805200" cy="17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46440</xdr:colOff>
      <xdr:row>17</xdr:row>
      <xdr:rowOff>25920</xdr:rowOff>
    </xdr:from>
    <xdr:to>
      <xdr:col>22</xdr:col>
      <xdr:colOff>280080</xdr:colOff>
      <xdr:row>17</xdr:row>
      <xdr:rowOff>1755360</xdr:rowOff>
    </xdr:to>
    <xdr:graphicFrame>
      <xdr:nvGraphicFramePr>
        <xdr:cNvPr id="1" name="Chart 1"/>
        <xdr:cNvGraphicFramePr/>
      </xdr:nvGraphicFramePr>
      <xdr:xfrm>
        <a:off x="12304800" y="4378680"/>
        <a:ext cx="3710520" cy="172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19800</xdr:colOff>
      <xdr:row>21</xdr:row>
      <xdr:rowOff>37080</xdr:rowOff>
    </xdr:from>
    <xdr:to>
      <xdr:col>22</xdr:col>
      <xdr:colOff>252360</xdr:colOff>
      <xdr:row>21</xdr:row>
      <xdr:rowOff>1908000</xdr:rowOff>
    </xdr:to>
    <xdr:graphicFrame>
      <xdr:nvGraphicFramePr>
        <xdr:cNvPr id="2" name="Chart 1"/>
        <xdr:cNvGraphicFramePr/>
      </xdr:nvGraphicFramePr>
      <xdr:xfrm>
        <a:off x="12278160" y="7365960"/>
        <a:ext cx="3709440" cy="187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18" activeCellId="0" sqref="Y18"/>
    </sheetView>
  </sheetViews>
  <sheetFormatPr defaultRowHeight="13.8"/>
  <cols>
    <col collapsed="false" hidden="false" max="1" min="1" style="0" width="20.7908163265306"/>
    <col collapsed="false" hidden="false" max="2" min="2" style="0" width="13.6326530612245"/>
    <col collapsed="false" hidden="false" max="3" min="3" style="0" width="24.9744897959184"/>
    <col collapsed="false" hidden="false" max="18" min="17" style="0" width="10.8010204081633"/>
    <col collapsed="false" hidden="false" max="21" min="21" style="0" width="14.5816326530612"/>
  </cols>
  <sheetData>
    <row r="2" customFormat="false" ht="13.8" hidden="false" customHeight="false" outlineLevel="0" collapsed="false">
      <c r="A2" s="0" t="s">
        <v>0</v>
      </c>
    </row>
    <row r="5" customFormat="false" ht="13.8" hidden="false" customHeight="false" outlineLevel="0" collapsed="false">
      <c r="A5" s="1" t="s">
        <v>1</v>
      </c>
      <c r="C5" s="0" t="s">
        <v>2</v>
      </c>
      <c r="D5" s="0" t="n">
        <v>98.5</v>
      </c>
      <c r="E5" s="0" t="n">
        <v>75</v>
      </c>
      <c r="F5" s="0" t="n">
        <v>61.5</v>
      </c>
      <c r="R5" s="1" t="s">
        <v>3</v>
      </c>
      <c r="S5" s="1" t="n">
        <f aca="false">SLOPE(D5:F5,D6:F6)</f>
        <v>-0.00864129372697689</v>
      </c>
      <c r="U5" s="2" t="s">
        <v>4</v>
      </c>
      <c r="V5" s="0" t="n">
        <v>6542</v>
      </c>
    </row>
    <row r="6" customFormat="false" ht="13.8" hidden="false" customHeight="false" outlineLevel="0" collapsed="false">
      <c r="A6" s="3" t="s">
        <v>5</v>
      </c>
      <c r="C6" s="0" t="s">
        <v>6</v>
      </c>
      <c r="D6" s="0" t="n">
        <v>3066.1</v>
      </c>
      <c r="E6" s="0" t="n">
        <v>5260</v>
      </c>
      <c r="F6" s="0" t="n">
        <v>7355.93</v>
      </c>
      <c r="R6" s="1" t="s">
        <v>7</v>
      </c>
      <c r="S6" s="1" t="n">
        <f aca="false">INTERCEPT(D5:F5,D6:F6)</f>
        <v>123.504342488421</v>
      </c>
      <c r="U6" s="2" t="s">
        <v>8</v>
      </c>
      <c r="V6" s="0" t="n">
        <f aca="false">S5*V5+S6</f>
        <v>66.9729989265383</v>
      </c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  <c r="D8" s="0" t="s">
        <v>6</v>
      </c>
    </row>
    <row r="9" customFormat="false" ht="13.8" hidden="false" customHeight="false" outlineLevel="0" collapsed="false">
      <c r="A9" s="3"/>
      <c r="C9" s="0" t="s">
        <v>9</v>
      </c>
      <c r="D9" s="0" t="n">
        <v>7150</v>
      </c>
    </row>
    <row r="10" customFormat="false" ht="13.8" hidden="false" customHeight="false" outlineLevel="0" collapsed="false">
      <c r="A10" s="3"/>
      <c r="C10" s="0" t="s">
        <v>10</v>
      </c>
      <c r="D10" s="0" t="n">
        <v>7070</v>
      </c>
    </row>
    <row r="11" customFormat="false" ht="13.8" hidden="false" customHeight="false" outlineLevel="0" collapsed="false">
      <c r="A11" s="3"/>
      <c r="C11" s="0" t="s">
        <v>11</v>
      </c>
      <c r="D11" s="0" t="n">
        <v>3900</v>
      </c>
    </row>
    <row r="12" customFormat="false" ht="13.8" hidden="false" customHeight="false" outlineLevel="0" collapsed="false">
      <c r="A12" s="3"/>
      <c r="C12" s="0" t="s">
        <v>12</v>
      </c>
      <c r="D12" s="0" t="n">
        <v>6770</v>
      </c>
    </row>
    <row r="13" customFormat="false" ht="13.8" hidden="false" customHeight="false" outlineLevel="0" collapsed="false">
      <c r="A13" s="3"/>
      <c r="C13" s="0" t="s">
        <v>13</v>
      </c>
      <c r="D13" s="0" t="n">
        <v>3094</v>
      </c>
    </row>
    <row r="14" customFormat="false" ht="121.95" hidden="false" customHeight="true" outlineLevel="0" collapsed="false">
      <c r="A14" s="3"/>
    </row>
    <row r="16" customFormat="false" ht="13.8" hidden="false" customHeight="false" outlineLevel="0" collapsed="false">
      <c r="A16" s="1" t="s">
        <v>14</v>
      </c>
      <c r="C16" s="0" t="s">
        <v>2</v>
      </c>
      <c r="D16" s="0" t="n">
        <v>118.8</v>
      </c>
      <c r="E16" s="0" t="n">
        <v>112</v>
      </c>
      <c r="F16" s="0" t="n">
        <v>110</v>
      </c>
      <c r="G16" s="0" t="n">
        <v>72.7</v>
      </c>
      <c r="H16" s="0" t="n">
        <v>70.6</v>
      </c>
      <c r="R16" s="1" t="s">
        <v>3</v>
      </c>
      <c r="S16" s="1" t="n">
        <f aca="false">SLOPE(D16:H16,D17:H17)</f>
        <v>-0.112444449341586</v>
      </c>
      <c r="U16" s="2" t="s">
        <v>4</v>
      </c>
      <c r="V16" s="0" t="n">
        <v>1500</v>
      </c>
    </row>
    <row r="17" customFormat="false" ht="13.8" hidden="false" customHeight="false" outlineLevel="0" collapsed="false">
      <c r="A17" s="0" t="s">
        <v>15</v>
      </c>
      <c r="C17" s="0" t="s">
        <v>6</v>
      </c>
      <c r="D17" s="0" t="n">
        <v>1070.27</v>
      </c>
      <c r="E17" s="0" t="n">
        <v>1154.68</v>
      </c>
      <c r="F17" s="0" t="n">
        <v>1191.26</v>
      </c>
      <c r="G17" s="0" t="n">
        <v>1492.71</v>
      </c>
      <c r="H17" s="0" t="n">
        <v>1518.56</v>
      </c>
      <c r="R17" s="1" t="s">
        <v>7</v>
      </c>
      <c r="S17" s="1" t="n">
        <f aca="false">INTERCEPT(D16:H16,D17:H17)</f>
        <v>241.366889850811</v>
      </c>
      <c r="U17" s="2" t="s">
        <v>8</v>
      </c>
      <c r="V17" s="0" t="n">
        <f aca="false">S16*V16+S17</f>
        <v>72.7002158384325</v>
      </c>
    </row>
    <row r="18" customFormat="false" ht="192.95" hidden="false" customHeight="true" outlineLevel="0" collapsed="false"/>
    <row r="20" customFormat="false" ht="13.8" hidden="false" customHeight="false" outlineLevel="0" collapsed="false">
      <c r="A20" s="1" t="s">
        <v>16</v>
      </c>
      <c r="C20" s="0" t="s">
        <v>2</v>
      </c>
      <c r="D20" s="0" t="n">
        <v>133.9</v>
      </c>
      <c r="E20" s="0" t="n">
        <v>133.3</v>
      </c>
      <c r="F20" s="0" t="n">
        <v>132.5</v>
      </c>
      <c r="G20" s="0" t="n">
        <v>130</v>
      </c>
      <c r="H20" s="0" t="n">
        <v>125</v>
      </c>
      <c r="I20" s="0" t="n">
        <v>120</v>
      </c>
      <c r="J20" s="0" t="n">
        <v>115</v>
      </c>
      <c r="K20" s="0" t="n">
        <v>105</v>
      </c>
      <c r="L20" s="0" t="n">
        <v>100</v>
      </c>
      <c r="M20" s="0" t="n">
        <v>95</v>
      </c>
      <c r="N20" s="0" t="n">
        <v>90</v>
      </c>
      <c r="O20" s="0" t="n">
        <v>86.6</v>
      </c>
      <c r="P20" s="0" t="n">
        <v>75</v>
      </c>
      <c r="R20" s="1" t="s">
        <v>3</v>
      </c>
      <c r="S20" s="1" t="n">
        <f aca="false">SLOPE(D20:P20,D21:P21)</f>
        <v>-0.0945916237657493</v>
      </c>
      <c r="U20" s="2" t="s">
        <v>4</v>
      </c>
      <c r="V20" s="0" t="n">
        <v>1080</v>
      </c>
    </row>
    <row r="21" customFormat="false" ht="13.8" hidden="false" customHeight="false" outlineLevel="0" collapsed="false">
      <c r="C21" s="0" t="s">
        <v>6</v>
      </c>
      <c r="D21" s="0" t="n">
        <v>502.56</v>
      </c>
      <c r="E21" s="0" t="n">
        <v>513.35</v>
      </c>
      <c r="F21" s="0" t="n">
        <v>524.15</v>
      </c>
      <c r="G21" s="0" t="n">
        <v>556.7</v>
      </c>
      <c r="H21" s="0" t="n">
        <v>655.57</v>
      </c>
      <c r="I21" s="0" t="n">
        <v>711.3</v>
      </c>
      <c r="J21" s="0" t="n">
        <v>756.3</v>
      </c>
      <c r="K21" s="0" t="n">
        <v>835.98</v>
      </c>
      <c r="L21" s="0" t="n">
        <v>905.22</v>
      </c>
      <c r="M21" s="0" t="n">
        <v>951.87</v>
      </c>
      <c r="N21" s="0" t="n">
        <v>998.93</v>
      </c>
      <c r="O21" s="0" t="n">
        <v>1034.48</v>
      </c>
      <c r="P21" s="0" t="n">
        <v>1082.25</v>
      </c>
      <c r="R21" s="1" t="s">
        <v>7</v>
      </c>
      <c r="S21" s="1" t="n">
        <f aca="false">INTERCEPT(D20:P20,D21:P21)</f>
        <v>183.840556430355</v>
      </c>
      <c r="U21" s="2" t="s">
        <v>8</v>
      </c>
      <c r="V21" s="0" t="n">
        <f aca="false">S20*V20+S21</f>
        <v>81.6816027633461</v>
      </c>
    </row>
    <row r="22" customFormat="false" ht="151.95" hidden="false" customHeight="true" outlineLevel="0" collapsed="false"/>
    <row r="23" customFormat="false" ht="13.8" hidden="false" customHeight="false" outlineLevel="0" collapsed="false">
      <c r="B23" s="0" t="s">
        <v>6</v>
      </c>
      <c r="C23" s="0" t="s">
        <v>17</v>
      </c>
    </row>
    <row r="24" customFormat="false" ht="13.8" hidden="false" customHeight="false" outlineLevel="0" collapsed="false">
      <c r="A24" s="0" t="s">
        <v>18</v>
      </c>
      <c r="B24" s="0" t="n">
        <v>7808.7</v>
      </c>
      <c r="C24" s="0" t="n">
        <v>2.81</v>
      </c>
    </row>
    <row r="25" customFormat="false" ht="13.8" hidden="false" customHeight="false" outlineLevel="0" collapsed="false">
      <c r="A25" s="0" t="s">
        <v>19</v>
      </c>
      <c r="B25" s="0" t="n">
        <v>4124</v>
      </c>
      <c r="C25" s="0" t="n">
        <v>3.54</v>
      </c>
    </row>
    <row r="32" customFormat="false" ht="13.8" hidden="false" customHeight="false" outlineLevel="0" collapsed="false">
      <c r="D32" s="0" t="s">
        <v>6</v>
      </c>
      <c r="E32" s="0" t="s">
        <v>20</v>
      </c>
    </row>
    <row r="33" customFormat="false" ht="13.8" hidden="false" customHeight="false" outlineLevel="0" collapsed="false">
      <c r="A33" s="1" t="s">
        <v>21</v>
      </c>
      <c r="C33" s="0" t="s">
        <v>18</v>
      </c>
      <c r="D33" s="0" t="n">
        <v>39468.6</v>
      </c>
    </row>
    <row r="34" customFormat="false" ht="13.8" hidden="false" customHeight="false" outlineLevel="0" collapsed="false">
      <c r="A34" s="0" t="s">
        <v>22</v>
      </c>
      <c r="C34" s="0" t="s">
        <v>19</v>
      </c>
      <c r="D34" s="0" t="n">
        <v>22507</v>
      </c>
      <c r="E34" s="0" t="n">
        <v>1.54</v>
      </c>
    </row>
    <row r="35" customFormat="false" ht="13.8" hidden="false" customHeight="false" outlineLevel="0" collapsed="false">
      <c r="A35" s="0" t="s">
        <v>23</v>
      </c>
    </row>
    <row r="36" customFormat="false" ht="13.8" hidden="false" customHeight="false" outlineLevel="0" collapsed="false">
      <c r="A36" s="0" t="s">
        <v>24</v>
      </c>
    </row>
    <row r="37" customFormat="false" ht="13.8" hidden="false" customHeight="false" outlineLevel="0" collapsed="false">
      <c r="A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2016-03-21T23:27:45Z</dcterms:created>
  <dc:creator>Daniel</dc:creator>
  <dc:description/>
  <dc:language>en-US</dc:language>
  <cp:lastModifiedBy/>
  <dcterms:modified xsi:type="dcterms:W3CDTF">2016-11-26T16:23:03Z</dcterms:modified>
  <cp:revision>9</cp:revision>
  <dc:subject/>
  <dc:title/>
</cp:coreProperties>
</file>