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tin\Downloads\index\index\00-assets\spreadsheet\"/>
    </mc:Choice>
  </mc:AlternateContent>
  <xr:revisionPtr revIDLastSave="0" documentId="13_ncr:1_{0DEA1427-D592-4A12-A47A-6447306E53F9}" xr6:coauthVersionLast="47" xr6:coauthVersionMax="47" xr10:uidLastSave="{00000000-0000-0000-0000-000000000000}"/>
  <bookViews>
    <workbookView xWindow="30612" yWindow="684" windowWidth="30936" windowHeight="17496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B2" i="19" l="1" a="1"/>
  <c r="A3" i="19" s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B2" i="19"/>
  <c r="A2" i="19" s="1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<sst xmlns="http://schemas.openxmlformats.org/spreadsheetml/2006/main" count="29906" uniqueCount="8584">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</sst>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0" fillId="42" borderId="13" xfId="0" applyFont="1" applyFill="1" applyBorder="1"/>
    <xf numFmtId="14" fontId="0" fillId="42" borderId="13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64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Public/Documents/GDS/Fast%20Break%20Pro%20Basketball%203/DraftFiles/Book1.csv" TargetMode="External"/><Relationship Id="rId2" Type="http://schemas.openxmlformats.org/officeDocument/2006/relationships/externalLinkPath" Target="file:///C:\Users\Public\Documents\GDS\Fast%20Break%20Pro%20Basketball%203\DraftFiles\Book1.csv" TargetMode="External"/><Relationship Id="rId1" Type="http://schemas.openxmlformats.org/officeDocument/2006/relationships/externalLinkPath" Target="/Users/Public/Documents/GDS/Fast%20Break%20Pro%20Basketball%203/DraftFiles/Book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ok1"/>
    </sheetNames>
    <sheetDataSet>
      <sheetData sheetId="0">
        <row r="2">
          <cell r="A2" t="str">
            <v>Kirk</v>
          </cell>
          <cell r="B2" t="str">
            <v>Hinrich</v>
          </cell>
          <cell r="C2">
            <v>75</v>
          </cell>
          <cell r="D2">
            <v>190</v>
          </cell>
          <cell r="E2" t="str">
            <v>SG</v>
          </cell>
          <cell r="F2">
            <v>29588</v>
          </cell>
          <cell r="G2">
            <v>21</v>
          </cell>
          <cell r="H2">
            <v>6</v>
          </cell>
          <cell r="I2" t="str">
            <v>Sioux City</v>
          </cell>
          <cell r="J2" t="str">
            <v>IA</v>
          </cell>
          <cell r="K2" t="str">
            <v>Kansas</v>
          </cell>
          <cell r="L2">
            <v>43</v>
          </cell>
          <cell r="M2">
            <v>50</v>
          </cell>
          <cell r="N2">
            <v>51</v>
          </cell>
          <cell r="O2">
            <v>72</v>
          </cell>
          <cell r="P2">
            <v>77</v>
          </cell>
          <cell r="Q2">
            <v>77</v>
          </cell>
          <cell r="R2">
            <v>68</v>
          </cell>
          <cell r="S2">
            <v>85</v>
          </cell>
          <cell r="T2">
            <v>50</v>
          </cell>
          <cell r="U2">
            <v>57</v>
          </cell>
          <cell r="V2">
            <v>84</v>
          </cell>
          <cell r="W2">
            <v>67</v>
          </cell>
          <cell r="X2">
            <v>71</v>
          </cell>
          <cell r="Y2">
            <v>20</v>
          </cell>
          <cell r="Z2">
            <v>27</v>
          </cell>
          <cell r="AA2">
            <v>42</v>
          </cell>
          <cell r="AB2">
            <v>63</v>
          </cell>
          <cell r="AC2">
            <v>43</v>
          </cell>
          <cell r="AD2">
            <v>61</v>
          </cell>
          <cell r="AE2">
            <v>19</v>
          </cell>
          <cell r="AF2">
            <v>24</v>
          </cell>
          <cell r="AG2">
            <v>6</v>
          </cell>
          <cell r="AH2">
            <v>9</v>
          </cell>
          <cell r="AI2">
            <v>18</v>
          </cell>
          <cell r="AJ2">
            <v>31</v>
          </cell>
          <cell r="AK2">
            <v>39</v>
          </cell>
          <cell r="AL2">
            <v>38</v>
          </cell>
          <cell r="AM2">
            <v>71</v>
          </cell>
          <cell r="AN2">
            <v>39</v>
          </cell>
          <cell r="AO2">
            <v>88</v>
          </cell>
          <cell r="AP2">
            <v>0</v>
          </cell>
          <cell r="AQ2">
            <v>74</v>
          </cell>
        </row>
        <row r="3">
          <cell r="A3" t="str">
            <v>Naz</v>
          </cell>
          <cell r="B3" t="str">
            <v>Reid</v>
          </cell>
          <cell r="C3">
            <v>81</v>
          </cell>
          <cell r="D3">
            <v>264</v>
          </cell>
          <cell r="E3" t="str">
            <v>C</v>
          </cell>
          <cell r="F3">
            <v>36398</v>
          </cell>
          <cell r="G3">
            <v>19</v>
          </cell>
          <cell r="H3">
            <v>11</v>
          </cell>
          <cell r="I3" t="str">
            <v>Asbury Park</v>
          </cell>
          <cell r="J3" t="str">
            <v>NJ</v>
          </cell>
          <cell r="K3" t="str">
            <v>LSU</v>
          </cell>
          <cell r="L3">
            <v>40</v>
          </cell>
          <cell r="M3">
            <v>46</v>
          </cell>
          <cell r="N3">
            <v>36</v>
          </cell>
          <cell r="O3">
            <v>52</v>
          </cell>
          <cell r="P3">
            <v>61</v>
          </cell>
          <cell r="Q3">
            <v>61</v>
          </cell>
          <cell r="R3">
            <v>58</v>
          </cell>
          <cell r="S3">
            <v>64</v>
          </cell>
          <cell r="T3">
            <v>97</v>
          </cell>
          <cell r="U3">
            <v>32</v>
          </cell>
          <cell r="V3">
            <v>44</v>
          </cell>
          <cell r="W3">
            <v>17</v>
          </cell>
          <cell r="X3">
            <v>20</v>
          </cell>
          <cell r="Y3">
            <v>43</v>
          </cell>
          <cell r="Z3">
            <v>59</v>
          </cell>
          <cell r="AA3">
            <v>12</v>
          </cell>
          <cell r="AB3">
            <v>18</v>
          </cell>
          <cell r="AC3">
            <v>24</v>
          </cell>
          <cell r="AD3">
            <v>40</v>
          </cell>
          <cell r="AE3">
            <v>59</v>
          </cell>
          <cell r="AF3">
            <v>70</v>
          </cell>
          <cell r="AG3">
            <v>31</v>
          </cell>
          <cell r="AH3">
            <v>52</v>
          </cell>
          <cell r="AI3">
            <v>49</v>
          </cell>
          <cell r="AJ3">
            <v>66</v>
          </cell>
          <cell r="AK3">
            <v>51</v>
          </cell>
          <cell r="AL3">
            <v>78</v>
          </cell>
          <cell r="AM3">
            <v>26</v>
          </cell>
          <cell r="AN3">
            <v>42</v>
          </cell>
          <cell r="AO3">
            <v>72</v>
          </cell>
          <cell r="AP3">
            <v>0</v>
          </cell>
          <cell r="AQ3">
            <v>61</v>
          </cell>
        </row>
        <row r="4">
          <cell r="A4" t="str">
            <v>Walker</v>
          </cell>
          <cell r="B4" t="str">
            <v>Kessler</v>
          </cell>
          <cell r="C4">
            <v>85</v>
          </cell>
          <cell r="D4">
            <v>256</v>
          </cell>
          <cell r="E4" t="str">
            <v>C</v>
          </cell>
          <cell r="F4">
            <v>37098</v>
          </cell>
          <cell r="G4">
            <v>20</v>
          </cell>
          <cell r="H4">
            <v>24</v>
          </cell>
          <cell r="I4" t="str">
            <v>Atlanta</v>
          </cell>
          <cell r="J4" t="str">
            <v>GA</v>
          </cell>
          <cell r="K4" t="str">
            <v>Auburn</v>
          </cell>
          <cell r="L4">
            <v>32</v>
          </cell>
          <cell r="M4">
            <v>43</v>
          </cell>
          <cell r="N4">
            <v>11</v>
          </cell>
          <cell r="O4">
            <v>17</v>
          </cell>
          <cell r="P4">
            <v>47</v>
          </cell>
          <cell r="Q4">
            <v>56</v>
          </cell>
          <cell r="R4">
            <v>11</v>
          </cell>
          <cell r="S4">
            <v>28</v>
          </cell>
          <cell r="T4">
            <v>5</v>
          </cell>
          <cell r="U4">
            <v>13</v>
          </cell>
          <cell r="V4">
            <v>14</v>
          </cell>
          <cell r="W4">
            <v>8</v>
          </cell>
          <cell r="X4">
            <v>21</v>
          </cell>
          <cell r="Y4">
            <v>64</v>
          </cell>
          <cell r="Z4">
            <v>76</v>
          </cell>
          <cell r="AA4">
            <v>6</v>
          </cell>
          <cell r="AB4">
            <v>10</v>
          </cell>
          <cell r="AC4">
            <v>6</v>
          </cell>
          <cell r="AD4">
            <v>11</v>
          </cell>
          <cell r="AE4">
            <v>84</v>
          </cell>
          <cell r="AF4">
            <v>93</v>
          </cell>
          <cell r="AG4">
            <v>75</v>
          </cell>
          <cell r="AH4">
            <v>86</v>
          </cell>
          <cell r="AI4">
            <v>70</v>
          </cell>
          <cell r="AJ4">
            <v>77</v>
          </cell>
          <cell r="AK4">
            <v>55</v>
          </cell>
          <cell r="AL4">
            <v>80</v>
          </cell>
          <cell r="AM4">
            <v>19</v>
          </cell>
          <cell r="AN4">
            <v>29</v>
          </cell>
          <cell r="AO4">
            <v>74</v>
          </cell>
          <cell r="AP4">
            <v>0</v>
          </cell>
          <cell r="AQ4">
            <v>74</v>
          </cell>
        </row>
        <row r="5">
          <cell r="A5" t="str">
            <v>Alex</v>
          </cell>
          <cell r="B5" t="str">
            <v>Len</v>
          </cell>
          <cell r="C5">
            <v>85</v>
          </cell>
          <cell r="D5">
            <v>255</v>
          </cell>
          <cell r="E5" t="str">
            <v>C</v>
          </cell>
          <cell r="F5">
            <v>34136</v>
          </cell>
          <cell r="G5">
            <v>19</v>
          </cell>
          <cell r="H5">
            <v>21</v>
          </cell>
          <cell r="I5">
            <v>0</v>
          </cell>
          <cell r="J5" t="str">
            <v>Ukraine</v>
          </cell>
          <cell r="K5" t="str">
            <v>Maryland</v>
          </cell>
          <cell r="L5">
            <v>30</v>
          </cell>
          <cell r="M5">
            <v>36</v>
          </cell>
          <cell r="N5">
            <v>29</v>
          </cell>
          <cell r="O5">
            <v>29</v>
          </cell>
          <cell r="P5">
            <v>60</v>
          </cell>
          <cell r="Q5">
            <v>60</v>
          </cell>
          <cell r="R5">
            <v>0</v>
          </cell>
          <cell r="S5">
            <v>0</v>
          </cell>
          <cell r="T5">
            <v>1</v>
          </cell>
          <cell r="U5">
            <v>22</v>
          </cell>
          <cell r="V5">
            <v>26</v>
          </cell>
          <cell r="W5">
            <v>8</v>
          </cell>
          <cell r="X5">
            <v>9</v>
          </cell>
          <cell r="Y5">
            <v>56</v>
          </cell>
          <cell r="Z5">
            <v>62</v>
          </cell>
          <cell r="AA5">
            <v>9</v>
          </cell>
          <cell r="AB5">
            <v>12</v>
          </cell>
          <cell r="AC5">
            <v>20</v>
          </cell>
          <cell r="AD5">
            <v>24</v>
          </cell>
          <cell r="AE5">
            <v>59</v>
          </cell>
          <cell r="AF5">
            <v>74</v>
          </cell>
          <cell r="AG5">
            <v>46</v>
          </cell>
          <cell r="AH5">
            <v>64</v>
          </cell>
          <cell r="AI5">
            <v>51</v>
          </cell>
          <cell r="AJ5">
            <v>60</v>
          </cell>
          <cell r="AK5">
            <v>28</v>
          </cell>
          <cell r="AL5">
            <v>54</v>
          </cell>
          <cell r="AM5">
            <v>22</v>
          </cell>
          <cell r="AN5">
            <v>40</v>
          </cell>
          <cell r="AO5">
            <v>71</v>
          </cell>
          <cell r="AP5">
            <v>0</v>
          </cell>
          <cell r="AQ5">
            <v>84</v>
          </cell>
        </row>
        <row r="6">
          <cell r="A6" t="str">
            <v>Josh</v>
          </cell>
          <cell r="B6" t="str">
            <v>Richardson</v>
          </cell>
          <cell r="C6">
            <v>78</v>
          </cell>
          <cell r="D6">
            <v>200</v>
          </cell>
          <cell r="E6" t="str">
            <v>SG</v>
          </cell>
          <cell r="F6">
            <v>34227</v>
          </cell>
          <cell r="G6">
            <v>21</v>
          </cell>
          <cell r="H6">
            <v>0</v>
          </cell>
          <cell r="I6" t="str">
            <v>Edmond</v>
          </cell>
          <cell r="J6" t="str">
            <v>OK</v>
          </cell>
          <cell r="K6" t="str">
            <v>Tennessee</v>
          </cell>
          <cell r="L6">
            <v>35</v>
          </cell>
          <cell r="M6">
            <v>47</v>
          </cell>
          <cell r="N6">
            <v>48</v>
          </cell>
          <cell r="O6">
            <v>75</v>
          </cell>
          <cell r="P6">
            <v>82</v>
          </cell>
          <cell r="Q6">
            <v>82</v>
          </cell>
          <cell r="R6">
            <v>62</v>
          </cell>
          <cell r="S6">
            <v>76</v>
          </cell>
          <cell r="T6">
            <v>46</v>
          </cell>
          <cell r="U6">
            <v>42</v>
          </cell>
          <cell r="V6">
            <v>50</v>
          </cell>
          <cell r="W6">
            <v>30</v>
          </cell>
          <cell r="X6">
            <v>39</v>
          </cell>
          <cell r="Y6">
            <v>29</v>
          </cell>
          <cell r="Z6">
            <v>37</v>
          </cell>
          <cell r="AA6">
            <v>49</v>
          </cell>
          <cell r="AB6">
            <v>59</v>
          </cell>
          <cell r="AC6">
            <v>35</v>
          </cell>
          <cell r="AD6">
            <v>52</v>
          </cell>
          <cell r="AE6">
            <v>36</v>
          </cell>
          <cell r="AF6">
            <v>43</v>
          </cell>
          <cell r="AG6">
            <v>10</v>
          </cell>
          <cell r="AH6">
            <v>17</v>
          </cell>
          <cell r="AI6">
            <v>18</v>
          </cell>
          <cell r="AJ6">
            <v>26</v>
          </cell>
          <cell r="AK6">
            <v>50</v>
          </cell>
          <cell r="AL6">
            <v>47</v>
          </cell>
          <cell r="AM6">
            <v>72</v>
          </cell>
          <cell r="AN6">
            <v>31</v>
          </cell>
          <cell r="AO6">
            <v>79</v>
          </cell>
          <cell r="AP6">
            <v>0</v>
          </cell>
          <cell r="AQ6">
            <v>52</v>
          </cell>
        </row>
        <row r="7">
          <cell r="A7" t="str">
            <v>Damian</v>
          </cell>
          <cell r="B7" t="str">
            <v>Jones</v>
          </cell>
          <cell r="C7">
            <v>83</v>
          </cell>
          <cell r="D7">
            <v>245</v>
          </cell>
          <cell r="E7" t="str">
            <v>C</v>
          </cell>
          <cell r="F7">
            <v>35611</v>
          </cell>
          <cell r="G7">
            <v>18</v>
          </cell>
          <cell r="H7">
            <v>30</v>
          </cell>
          <cell r="I7" t="str">
            <v>Baton Rouge</v>
          </cell>
          <cell r="J7" t="str">
            <v>LA</v>
          </cell>
          <cell r="K7" t="str">
            <v>Vanderbilt</v>
          </cell>
          <cell r="L7">
            <v>26</v>
          </cell>
          <cell r="M7">
            <v>37</v>
          </cell>
          <cell r="N7">
            <v>21</v>
          </cell>
          <cell r="O7">
            <v>57</v>
          </cell>
          <cell r="P7">
            <v>60</v>
          </cell>
          <cell r="Q7">
            <v>60</v>
          </cell>
          <cell r="R7">
            <v>0</v>
          </cell>
          <cell r="S7">
            <v>0</v>
          </cell>
          <cell r="T7">
            <v>0</v>
          </cell>
          <cell r="U7">
            <v>17</v>
          </cell>
          <cell r="V7">
            <v>35</v>
          </cell>
          <cell r="W7">
            <v>3</v>
          </cell>
          <cell r="X7">
            <v>12</v>
          </cell>
          <cell r="Y7">
            <v>36</v>
          </cell>
          <cell r="Z7">
            <v>53</v>
          </cell>
          <cell r="AA7">
            <v>9</v>
          </cell>
          <cell r="AB7">
            <v>15</v>
          </cell>
          <cell r="AC7">
            <v>17</v>
          </cell>
          <cell r="AD7">
            <v>29</v>
          </cell>
          <cell r="AE7">
            <v>58</v>
          </cell>
          <cell r="AF7">
            <v>68</v>
          </cell>
          <cell r="AG7">
            <v>40</v>
          </cell>
          <cell r="AH7">
            <v>54</v>
          </cell>
          <cell r="AI7">
            <v>37</v>
          </cell>
          <cell r="AJ7">
            <v>47</v>
          </cell>
          <cell r="AK7">
            <v>47</v>
          </cell>
          <cell r="AL7">
            <v>85</v>
          </cell>
          <cell r="AM7">
            <v>21</v>
          </cell>
          <cell r="AN7">
            <v>58</v>
          </cell>
          <cell r="AO7">
            <v>64</v>
          </cell>
          <cell r="AP7">
            <v>0</v>
          </cell>
          <cell r="AQ7">
            <v>32</v>
          </cell>
        </row>
        <row r="8">
          <cell r="A8" t="str">
            <v>Rex</v>
          </cell>
          <cell r="B8" t="str">
            <v>Walters</v>
          </cell>
          <cell r="C8">
            <v>76</v>
          </cell>
          <cell r="D8">
            <v>190</v>
          </cell>
          <cell r="E8" t="str">
            <v>PG</v>
          </cell>
          <cell r="F8">
            <v>25639</v>
          </cell>
          <cell r="G8">
            <v>22</v>
          </cell>
          <cell r="H8">
            <v>0</v>
          </cell>
          <cell r="I8">
            <v>0</v>
          </cell>
          <cell r="J8">
            <v>0</v>
          </cell>
          <cell r="K8" t="str">
            <v>Kansas</v>
          </cell>
          <cell r="L8">
            <v>26</v>
          </cell>
          <cell r="M8">
            <v>39</v>
          </cell>
          <cell r="N8">
            <v>70</v>
          </cell>
          <cell r="O8">
            <v>70</v>
          </cell>
          <cell r="P8">
            <v>78</v>
          </cell>
          <cell r="Q8">
            <v>78</v>
          </cell>
          <cell r="R8">
            <v>60</v>
          </cell>
          <cell r="S8">
            <v>62</v>
          </cell>
          <cell r="T8">
            <v>47</v>
          </cell>
          <cell r="U8">
            <v>38</v>
          </cell>
          <cell r="V8">
            <v>63</v>
          </cell>
          <cell r="W8">
            <v>25</v>
          </cell>
          <cell r="X8">
            <v>36</v>
          </cell>
          <cell r="Y8">
            <v>22</v>
          </cell>
          <cell r="Z8">
            <v>23</v>
          </cell>
          <cell r="AA8">
            <v>46</v>
          </cell>
          <cell r="AB8">
            <v>56</v>
          </cell>
          <cell r="AC8">
            <v>30</v>
          </cell>
          <cell r="AD8">
            <v>48</v>
          </cell>
          <cell r="AE8">
            <v>15</v>
          </cell>
          <cell r="AF8">
            <v>15</v>
          </cell>
          <cell r="AG8">
            <v>8</v>
          </cell>
          <cell r="AH8">
            <v>12</v>
          </cell>
          <cell r="AI8">
            <v>14</v>
          </cell>
          <cell r="AJ8">
            <v>23</v>
          </cell>
          <cell r="AK8">
            <v>50</v>
          </cell>
          <cell r="AL8">
            <v>50</v>
          </cell>
          <cell r="AM8">
            <v>85</v>
          </cell>
          <cell r="AN8">
            <v>53</v>
          </cell>
          <cell r="AO8">
            <v>72</v>
          </cell>
          <cell r="AP8">
            <v>0</v>
          </cell>
          <cell r="AQ8">
            <v>68</v>
          </cell>
        </row>
        <row r="9">
          <cell r="A9" t="str">
            <v xml:space="preserve">Tre </v>
          </cell>
          <cell r="B9" t="str">
            <v>Mann</v>
          </cell>
          <cell r="C9">
            <v>75</v>
          </cell>
          <cell r="D9">
            <v>190</v>
          </cell>
          <cell r="E9" t="str">
            <v>PG</v>
          </cell>
          <cell r="F9">
            <v>36559</v>
          </cell>
          <cell r="G9">
            <v>20</v>
          </cell>
          <cell r="H9">
            <v>23</v>
          </cell>
          <cell r="I9" t="str">
            <v>Gainesville</v>
          </cell>
          <cell r="J9" t="str">
            <v>FL</v>
          </cell>
          <cell r="K9" t="str">
            <v>Florida</v>
          </cell>
          <cell r="L9">
            <v>38</v>
          </cell>
          <cell r="M9">
            <v>43</v>
          </cell>
          <cell r="N9">
            <v>33</v>
          </cell>
          <cell r="O9">
            <v>41</v>
          </cell>
          <cell r="P9">
            <v>57</v>
          </cell>
          <cell r="Q9">
            <v>69</v>
          </cell>
          <cell r="R9">
            <v>50</v>
          </cell>
          <cell r="S9">
            <v>62</v>
          </cell>
          <cell r="T9">
            <v>58</v>
          </cell>
          <cell r="U9">
            <v>47</v>
          </cell>
          <cell r="V9">
            <v>60</v>
          </cell>
          <cell r="W9">
            <v>19</v>
          </cell>
          <cell r="X9">
            <v>38</v>
          </cell>
          <cell r="Y9">
            <v>28</v>
          </cell>
          <cell r="Z9">
            <v>32</v>
          </cell>
          <cell r="AA9">
            <v>37</v>
          </cell>
          <cell r="AB9">
            <v>51</v>
          </cell>
          <cell r="AC9">
            <v>52</v>
          </cell>
          <cell r="AD9">
            <v>52</v>
          </cell>
          <cell r="AE9">
            <v>23</v>
          </cell>
          <cell r="AF9">
            <v>29</v>
          </cell>
          <cell r="AG9">
            <v>10</v>
          </cell>
          <cell r="AH9">
            <v>21</v>
          </cell>
          <cell r="AI9">
            <v>18</v>
          </cell>
          <cell r="AJ9">
            <v>49</v>
          </cell>
          <cell r="AK9">
            <v>32</v>
          </cell>
          <cell r="AL9">
            <v>40</v>
          </cell>
          <cell r="AM9">
            <v>86</v>
          </cell>
          <cell r="AN9">
            <v>42</v>
          </cell>
          <cell r="AO9">
            <v>72</v>
          </cell>
          <cell r="AP9">
            <v>0</v>
          </cell>
          <cell r="AQ9">
            <v>85</v>
          </cell>
        </row>
        <row r="10">
          <cell r="A10" t="str">
            <v>Steve</v>
          </cell>
          <cell r="B10" t="str">
            <v>Kerr</v>
          </cell>
          <cell r="C10">
            <v>75</v>
          </cell>
          <cell r="D10">
            <v>180</v>
          </cell>
          <cell r="E10" t="str">
            <v>SG</v>
          </cell>
          <cell r="F10">
            <v>24012</v>
          </cell>
          <cell r="G10">
            <v>22</v>
          </cell>
          <cell r="H10">
            <v>0</v>
          </cell>
          <cell r="I10">
            <v>0</v>
          </cell>
          <cell r="J10">
            <v>0</v>
          </cell>
          <cell r="K10" t="str">
            <v>Arizona</v>
          </cell>
          <cell r="L10">
            <v>35</v>
          </cell>
          <cell r="M10">
            <v>41</v>
          </cell>
          <cell r="N10">
            <v>46</v>
          </cell>
          <cell r="O10">
            <v>97</v>
          </cell>
          <cell r="P10">
            <v>87</v>
          </cell>
          <cell r="Q10">
            <v>87</v>
          </cell>
          <cell r="R10">
            <v>79</v>
          </cell>
          <cell r="S10">
            <v>99</v>
          </cell>
          <cell r="T10">
            <v>35</v>
          </cell>
          <cell r="U10">
            <v>88</v>
          </cell>
          <cell r="V10">
            <v>88</v>
          </cell>
          <cell r="W10">
            <v>37</v>
          </cell>
          <cell r="X10">
            <v>42</v>
          </cell>
          <cell r="Y10">
            <v>20</v>
          </cell>
          <cell r="Z10">
            <v>23</v>
          </cell>
          <cell r="AA10">
            <v>40</v>
          </cell>
          <cell r="AB10">
            <v>63</v>
          </cell>
          <cell r="AC10">
            <v>39</v>
          </cell>
          <cell r="AD10">
            <v>53</v>
          </cell>
          <cell r="AE10">
            <v>10</v>
          </cell>
          <cell r="AF10">
            <v>12</v>
          </cell>
          <cell r="AG10">
            <v>6</v>
          </cell>
          <cell r="AH10">
            <v>12</v>
          </cell>
          <cell r="AI10">
            <v>16</v>
          </cell>
          <cell r="AJ10">
            <v>22</v>
          </cell>
          <cell r="AK10">
            <v>83</v>
          </cell>
          <cell r="AL10">
            <v>59</v>
          </cell>
          <cell r="AM10">
            <v>70</v>
          </cell>
          <cell r="AN10">
            <v>34</v>
          </cell>
          <cell r="AO10">
            <v>72</v>
          </cell>
          <cell r="AP10">
            <v>0</v>
          </cell>
          <cell r="AQ10">
            <v>35</v>
          </cell>
        </row>
        <row r="11">
          <cell r="A11" t="str">
            <v>Fred</v>
          </cell>
          <cell r="B11" t="str">
            <v>Roberts</v>
          </cell>
          <cell r="C11">
            <v>82</v>
          </cell>
          <cell r="D11">
            <v>220</v>
          </cell>
          <cell r="E11" t="str">
            <v>PF</v>
          </cell>
          <cell r="F11">
            <v>22142</v>
          </cell>
          <cell r="G11">
            <v>22</v>
          </cell>
          <cell r="H11">
            <v>0</v>
          </cell>
          <cell r="I11">
            <v>0</v>
          </cell>
          <cell r="J11">
            <v>0</v>
          </cell>
          <cell r="K11" t="str">
            <v>Brigham Young</v>
          </cell>
          <cell r="L11">
            <v>43</v>
          </cell>
          <cell r="M11">
            <v>46</v>
          </cell>
          <cell r="N11">
            <v>26</v>
          </cell>
          <cell r="O11">
            <v>51</v>
          </cell>
          <cell r="P11">
            <v>76</v>
          </cell>
          <cell r="Q11">
            <v>76</v>
          </cell>
          <cell r="R11">
            <v>22</v>
          </cell>
          <cell r="S11">
            <v>28</v>
          </cell>
          <cell r="T11">
            <v>1</v>
          </cell>
          <cell r="U11">
            <v>38</v>
          </cell>
          <cell r="V11">
            <v>45</v>
          </cell>
          <cell r="W11">
            <v>24</v>
          </cell>
          <cell r="X11">
            <v>34</v>
          </cell>
          <cell r="Y11">
            <v>39</v>
          </cell>
          <cell r="Z11">
            <v>51</v>
          </cell>
          <cell r="AA11">
            <v>25</v>
          </cell>
          <cell r="AB11">
            <v>41</v>
          </cell>
          <cell r="AC11">
            <v>34</v>
          </cell>
          <cell r="AD11">
            <v>59</v>
          </cell>
          <cell r="AE11">
            <v>36</v>
          </cell>
          <cell r="AF11">
            <v>45</v>
          </cell>
          <cell r="AG11">
            <v>40</v>
          </cell>
          <cell r="AH11">
            <v>53</v>
          </cell>
          <cell r="AI11">
            <v>39</v>
          </cell>
          <cell r="AJ11">
            <v>42</v>
          </cell>
          <cell r="AK11">
            <v>74</v>
          </cell>
          <cell r="AL11">
            <v>67</v>
          </cell>
          <cell r="AM11">
            <v>45</v>
          </cell>
          <cell r="AN11">
            <v>80</v>
          </cell>
          <cell r="AO11">
            <v>71</v>
          </cell>
          <cell r="AP11">
            <v>0</v>
          </cell>
          <cell r="AQ11">
            <v>88</v>
          </cell>
        </row>
        <row r="12">
          <cell r="A12" t="str">
            <v>John</v>
          </cell>
          <cell r="B12" t="str">
            <v>Paxson</v>
          </cell>
          <cell r="C12">
            <v>74</v>
          </cell>
          <cell r="D12">
            <v>185</v>
          </cell>
          <cell r="E12" t="str">
            <v>PG</v>
          </cell>
          <cell r="F12">
            <v>22188</v>
          </cell>
          <cell r="G12">
            <v>22</v>
          </cell>
          <cell r="H12">
            <v>0</v>
          </cell>
          <cell r="I12">
            <v>0</v>
          </cell>
          <cell r="J12">
            <v>0</v>
          </cell>
          <cell r="K12" t="str">
            <v>Notre Dame</v>
          </cell>
          <cell r="L12">
            <v>31</v>
          </cell>
          <cell r="M12">
            <v>36</v>
          </cell>
          <cell r="N12">
            <v>74</v>
          </cell>
          <cell r="O12">
            <v>99</v>
          </cell>
          <cell r="P12">
            <v>78</v>
          </cell>
          <cell r="Q12">
            <v>78</v>
          </cell>
          <cell r="R12">
            <v>54</v>
          </cell>
          <cell r="S12">
            <v>67</v>
          </cell>
          <cell r="T12">
            <v>13</v>
          </cell>
          <cell r="U12">
            <v>75</v>
          </cell>
          <cell r="V12">
            <v>100</v>
          </cell>
          <cell r="W12">
            <v>62</v>
          </cell>
          <cell r="X12">
            <v>62</v>
          </cell>
          <cell r="Y12">
            <v>14</v>
          </cell>
          <cell r="Z12">
            <v>18</v>
          </cell>
          <cell r="AA12">
            <v>55</v>
          </cell>
          <cell r="AB12">
            <v>59</v>
          </cell>
          <cell r="AC12">
            <v>36</v>
          </cell>
          <cell r="AD12">
            <v>55</v>
          </cell>
          <cell r="AE12">
            <v>7</v>
          </cell>
          <cell r="AF12">
            <v>9</v>
          </cell>
          <cell r="AG12">
            <v>7</v>
          </cell>
          <cell r="AH12">
            <v>8</v>
          </cell>
          <cell r="AI12">
            <v>10</v>
          </cell>
          <cell r="AJ12">
            <v>14</v>
          </cell>
          <cell r="AK12">
            <v>62</v>
          </cell>
          <cell r="AL12">
            <v>59</v>
          </cell>
          <cell r="AM12">
            <v>87</v>
          </cell>
          <cell r="AN12">
            <v>39</v>
          </cell>
          <cell r="AO12">
            <v>72</v>
          </cell>
          <cell r="AP12">
            <v>0</v>
          </cell>
          <cell r="AQ12">
            <v>26</v>
          </cell>
        </row>
        <row r="13">
          <cell r="A13" t="str">
            <v>Kobe</v>
          </cell>
          <cell r="B13" t="str">
            <v>Brown</v>
          </cell>
          <cell r="C13">
            <v>82</v>
          </cell>
          <cell r="D13">
            <v>252</v>
          </cell>
          <cell r="E13" t="str">
            <v>PF</v>
          </cell>
          <cell r="F13">
            <v>36892</v>
          </cell>
          <cell r="G13">
            <v>21</v>
          </cell>
          <cell r="H13">
            <v>21</v>
          </cell>
          <cell r="I13" t="str">
            <v>Huntsville</v>
          </cell>
          <cell r="J13" t="str">
            <v>AL</v>
          </cell>
          <cell r="K13" t="str">
            <v>Missouri</v>
          </cell>
          <cell r="L13">
            <v>43</v>
          </cell>
          <cell r="M13">
            <v>54</v>
          </cell>
          <cell r="N13">
            <v>40</v>
          </cell>
          <cell r="O13">
            <v>47</v>
          </cell>
          <cell r="P13">
            <v>74</v>
          </cell>
          <cell r="Q13">
            <v>78</v>
          </cell>
          <cell r="R13">
            <v>49</v>
          </cell>
          <cell r="S13">
            <v>78</v>
          </cell>
          <cell r="T13">
            <v>73</v>
          </cell>
          <cell r="U13">
            <v>22</v>
          </cell>
          <cell r="V13">
            <v>29</v>
          </cell>
          <cell r="W13">
            <v>19</v>
          </cell>
          <cell r="X13">
            <v>24</v>
          </cell>
          <cell r="Y13">
            <v>37</v>
          </cell>
          <cell r="Z13">
            <v>61</v>
          </cell>
          <cell r="AA13">
            <v>30</v>
          </cell>
          <cell r="AB13">
            <v>37</v>
          </cell>
          <cell r="AC13">
            <v>11</v>
          </cell>
          <cell r="AD13">
            <v>15</v>
          </cell>
          <cell r="AE13">
            <v>36</v>
          </cell>
          <cell r="AF13">
            <v>44</v>
          </cell>
          <cell r="AG13">
            <v>20</v>
          </cell>
          <cell r="AH13">
            <v>25</v>
          </cell>
          <cell r="AI13">
            <v>30</v>
          </cell>
          <cell r="AJ13">
            <v>37</v>
          </cell>
          <cell r="AK13">
            <v>73</v>
          </cell>
          <cell r="AL13">
            <v>80</v>
          </cell>
          <cell r="AM13">
            <v>17</v>
          </cell>
          <cell r="AN13">
            <v>36</v>
          </cell>
          <cell r="AO13">
            <v>63</v>
          </cell>
          <cell r="AP13">
            <v>0</v>
          </cell>
          <cell r="AQ13">
            <v>36</v>
          </cell>
        </row>
        <row r="14">
          <cell r="A14" t="str">
            <v>Cameron</v>
          </cell>
          <cell r="B14" t="str">
            <v>Thomas</v>
          </cell>
          <cell r="C14">
            <v>76</v>
          </cell>
          <cell r="D14">
            <v>210</v>
          </cell>
          <cell r="E14" t="str">
            <v>SG</v>
          </cell>
          <cell r="F14">
            <v>36812</v>
          </cell>
          <cell r="G14">
            <v>20</v>
          </cell>
          <cell r="H14">
            <v>24</v>
          </cell>
          <cell r="I14" t="str">
            <v>Yokosuka</v>
          </cell>
          <cell r="J14" t="str">
            <v>Japan</v>
          </cell>
          <cell r="K14" t="str">
            <v>LSU</v>
          </cell>
          <cell r="L14">
            <v>42</v>
          </cell>
          <cell r="M14">
            <v>69</v>
          </cell>
          <cell r="N14">
            <v>54</v>
          </cell>
          <cell r="O14">
            <v>67</v>
          </cell>
          <cell r="P14">
            <v>60</v>
          </cell>
          <cell r="Q14">
            <v>84</v>
          </cell>
          <cell r="R14">
            <v>51</v>
          </cell>
          <cell r="S14">
            <v>71</v>
          </cell>
          <cell r="T14">
            <v>65</v>
          </cell>
          <cell r="U14">
            <v>35</v>
          </cell>
          <cell r="V14">
            <v>40</v>
          </cell>
          <cell r="W14">
            <v>9</v>
          </cell>
          <cell r="X14">
            <v>17</v>
          </cell>
          <cell r="Y14">
            <v>26</v>
          </cell>
          <cell r="Z14">
            <v>26</v>
          </cell>
          <cell r="AA14">
            <v>43</v>
          </cell>
          <cell r="AB14">
            <v>43</v>
          </cell>
          <cell r="AC14">
            <v>36</v>
          </cell>
          <cell r="AD14">
            <v>39</v>
          </cell>
          <cell r="AE14">
            <v>29</v>
          </cell>
          <cell r="AF14">
            <v>31</v>
          </cell>
          <cell r="AG14">
            <v>11</v>
          </cell>
          <cell r="AH14">
            <v>13</v>
          </cell>
          <cell r="AI14">
            <v>18</v>
          </cell>
          <cell r="AJ14">
            <v>21</v>
          </cell>
          <cell r="AK14">
            <v>79</v>
          </cell>
          <cell r="AL14">
            <v>42</v>
          </cell>
          <cell r="AM14">
            <v>74</v>
          </cell>
          <cell r="AN14">
            <v>61</v>
          </cell>
          <cell r="AO14">
            <v>78</v>
          </cell>
          <cell r="AP14">
            <v>0</v>
          </cell>
          <cell r="AQ14">
            <v>48</v>
          </cell>
        </row>
        <row r="15">
          <cell r="A15" t="str">
            <v>Eric</v>
          </cell>
          <cell r="B15" t="str">
            <v>White</v>
          </cell>
          <cell r="C15">
            <v>80</v>
          </cell>
          <cell r="D15">
            <v>200</v>
          </cell>
          <cell r="E15" t="str">
            <v>SG</v>
          </cell>
          <cell r="F15">
            <v>24106</v>
          </cell>
          <cell r="G15">
            <v>20</v>
          </cell>
          <cell r="H15">
            <v>0</v>
          </cell>
          <cell r="I15">
            <v>0</v>
          </cell>
          <cell r="J15">
            <v>0</v>
          </cell>
          <cell r="K15" t="str">
            <v>Pepperdine</v>
          </cell>
          <cell r="L15">
            <v>43</v>
          </cell>
          <cell r="M15">
            <v>47</v>
          </cell>
          <cell r="N15">
            <v>73</v>
          </cell>
          <cell r="O15">
            <v>75</v>
          </cell>
          <cell r="P15">
            <v>77</v>
          </cell>
          <cell r="Q15">
            <v>77</v>
          </cell>
          <cell r="R15">
            <v>0</v>
          </cell>
          <cell r="S15">
            <v>0</v>
          </cell>
          <cell r="T15">
            <v>0</v>
          </cell>
          <cell r="U15">
            <v>36</v>
          </cell>
          <cell r="V15">
            <v>36</v>
          </cell>
          <cell r="W15">
            <v>8</v>
          </cell>
          <cell r="X15">
            <v>8</v>
          </cell>
          <cell r="Y15">
            <v>31</v>
          </cell>
          <cell r="Z15">
            <v>34</v>
          </cell>
          <cell r="AA15">
            <v>44</v>
          </cell>
          <cell r="AB15">
            <v>50</v>
          </cell>
          <cell r="AC15">
            <v>21</v>
          </cell>
          <cell r="AD15">
            <v>34</v>
          </cell>
          <cell r="AE15">
            <v>10</v>
          </cell>
          <cell r="AF15">
            <v>13</v>
          </cell>
          <cell r="AG15">
            <v>44</v>
          </cell>
          <cell r="AH15">
            <v>44</v>
          </cell>
          <cell r="AI15">
            <v>23</v>
          </cell>
          <cell r="AJ15">
            <v>30</v>
          </cell>
          <cell r="AK15">
            <v>43</v>
          </cell>
          <cell r="AL15">
            <v>59</v>
          </cell>
          <cell r="AM15">
            <v>67</v>
          </cell>
          <cell r="AN15">
            <v>56</v>
          </cell>
          <cell r="AO15">
            <v>72</v>
          </cell>
          <cell r="AP15">
            <v>0</v>
          </cell>
          <cell r="AQ15">
            <v>57</v>
          </cell>
        </row>
        <row r="16">
          <cell r="A16" t="str">
            <v>Chris</v>
          </cell>
          <cell r="B16" t="str">
            <v>Bosh</v>
          </cell>
          <cell r="C16">
            <v>82</v>
          </cell>
          <cell r="D16">
            <v>228</v>
          </cell>
          <cell r="E16" t="str">
            <v>PF</v>
          </cell>
          <cell r="F16">
            <v>30765</v>
          </cell>
          <cell r="G16">
            <v>18</v>
          </cell>
          <cell r="H16">
            <v>1</v>
          </cell>
          <cell r="I16" t="str">
            <v>Dallas</v>
          </cell>
          <cell r="J16" t="str">
            <v>TX</v>
          </cell>
          <cell r="K16" t="str">
            <v>Georgia Tech</v>
          </cell>
          <cell r="L16">
            <v>30</v>
          </cell>
          <cell r="M16">
            <v>85</v>
          </cell>
          <cell r="N16">
            <v>34</v>
          </cell>
          <cell r="O16">
            <v>49</v>
          </cell>
          <cell r="P16">
            <v>77</v>
          </cell>
          <cell r="Q16">
            <v>77</v>
          </cell>
          <cell r="R16">
            <v>40</v>
          </cell>
          <cell r="S16">
            <v>50</v>
          </cell>
          <cell r="T16">
            <v>3</v>
          </cell>
          <cell r="U16">
            <v>39</v>
          </cell>
          <cell r="V16">
            <v>45</v>
          </cell>
          <cell r="W16">
            <v>24</v>
          </cell>
          <cell r="X16">
            <v>37</v>
          </cell>
          <cell r="Y16">
            <v>43</v>
          </cell>
          <cell r="Z16">
            <v>72</v>
          </cell>
          <cell r="AA16">
            <v>28</v>
          </cell>
          <cell r="AB16">
            <v>35</v>
          </cell>
          <cell r="AC16">
            <v>21</v>
          </cell>
          <cell r="AD16">
            <v>35</v>
          </cell>
          <cell r="AE16">
            <v>51</v>
          </cell>
          <cell r="AF16">
            <v>60</v>
          </cell>
          <cell r="AG16">
            <v>40</v>
          </cell>
          <cell r="AH16">
            <v>58</v>
          </cell>
          <cell r="AI16">
            <v>45</v>
          </cell>
          <cell r="AJ16">
            <v>69</v>
          </cell>
          <cell r="AK16">
            <v>86</v>
          </cell>
          <cell r="AL16">
            <v>69</v>
          </cell>
          <cell r="AM16">
            <v>50</v>
          </cell>
          <cell r="AN16">
            <v>99</v>
          </cell>
          <cell r="AO16">
            <v>88</v>
          </cell>
          <cell r="AP16">
            <v>0</v>
          </cell>
          <cell r="AQ16">
            <v>88</v>
          </cell>
        </row>
        <row r="17">
          <cell r="A17" t="str">
            <v>Ousmane</v>
          </cell>
          <cell r="B17" t="str">
            <v>Dieng</v>
          </cell>
          <cell r="C17">
            <v>81</v>
          </cell>
          <cell r="D17">
            <v>200</v>
          </cell>
          <cell r="E17" t="str">
            <v>SF</v>
          </cell>
          <cell r="F17">
            <v>37397</v>
          </cell>
          <cell r="G17">
            <v>19</v>
          </cell>
          <cell r="H17">
            <v>13</v>
          </cell>
          <cell r="I17" t="str">
            <v>Villeneuve-sur-Lot</v>
          </cell>
          <cell r="J17" t="str">
            <v>France</v>
          </cell>
          <cell r="K17" t="str">
            <v>New Zealand Breakers</v>
          </cell>
          <cell r="L17">
            <v>23</v>
          </cell>
          <cell r="M17">
            <v>55</v>
          </cell>
          <cell r="N17">
            <v>27</v>
          </cell>
          <cell r="O17">
            <v>44</v>
          </cell>
          <cell r="P17">
            <v>55</v>
          </cell>
          <cell r="Q17">
            <v>64</v>
          </cell>
          <cell r="R17">
            <v>26</v>
          </cell>
          <cell r="S17">
            <v>58</v>
          </cell>
          <cell r="T17">
            <v>52</v>
          </cell>
          <cell r="U17">
            <v>35</v>
          </cell>
          <cell r="V17">
            <v>65</v>
          </cell>
          <cell r="W17">
            <v>38</v>
          </cell>
          <cell r="X17">
            <v>64</v>
          </cell>
          <cell r="Y17">
            <v>33</v>
          </cell>
          <cell r="Z17">
            <v>43</v>
          </cell>
          <cell r="AA17">
            <v>45</v>
          </cell>
          <cell r="AB17">
            <v>63</v>
          </cell>
          <cell r="AC17">
            <v>37</v>
          </cell>
          <cell r="AD17">
            <v>50</v>
          </cell>
          <cell r="AE17">
            <v>39</v>
          </cell>
          <cell r="AF17">
            <v>50</v>
          </cell>
          <cell r="AG17">
            <v>41</v>
          </cell>
          <cell r="AH17">
            <v>53</v>
          </cell>
          <cell r="AI17">
            <v>46</v>
          </cell>
          <cell r="AJ17">
            <v>57</v>
          </cell>
          <cell r="AK17">
            <v>47</v>
          </cell>
          <cell r="AL17">
            <v>45</v>
          </cell>
          <cell r="AM17">
            <v>63</v>
          </cell>
          <cell r="AN17">
            <v>24</v>
          </cell>
          <cell r="AO17">
            <v>64</v>
          </cell>
          <cell r="AP17">
            <v>0</v>
          </cell>
          <cell r="AQ17">
            <v>53</v>
          </cell>
        </row>
        <row r="18">
          <cell r="A18" t="str">
            <v>Richard</v>
          </cell>
          <cell r="B18" t="str">
            <v>Anderson</v>
          </cell>
          <cell r="C18">
            <v>82</v>
          </cell>
          <cell r="D18">
            <v>240</v>
          </cell>
          <cell r="E18" t="str">
            <v>PF</v>
          </cell>
          <cell r="F18">
            <v>22239</v>
          </cell>
          <cell r="G18">
            <v>20</v>
          </cell>
          <cell r="H18">
            <v>0</v>
          </cell>
          <cell r="I18">
            <v>0</v>
          </cell>
          <cell r="J18">
            <v>0</v>
          </cell>
          <cell r="K18" t="str">
            <v>UC Santa Barbara</v>
          </cell>
          <cell r="L18">
            <v>27</v>
          </cell>
          <cell r="M18">
            <v>39</v>
          </cell>
          <cell r="N18">
            <v>32</v>
          </cell>
          <cell r="O18">
            <v>45</v>
          </cell>
          <cell r="P18">
            <v>71</v>
          </cell>
          <cell r="Q18">
            <v>71</v>
          </cell>
          <cell r="R18">
            <v>42</v>
          </cell>
          <cell r="S18">
            <v>46</v>
          </cell>
          <cell r="T18">
            <v>10</v>
          </cell>
          <cell r="U18">
            <v>36</v>
          </cell>
          <cell r="V18">
            <v>47</v>
          </cell>
          <cell r="W18">
            <v>34</v>
          </cell>
          <cell r="X18">
            <v>34</v>
          </cell>
          <cell r="Y18">
            <v>46</v>
          </cell>
          <cell r="Z18">
            <v>55</v>
          </cell>
          <cell r="AA18">
            <v>33</v>
          </cell>
          <cell r="AB18">
            <v>36</v>
          </cell>
          <cell r="AC18">
            <v>63</v>
          </cell>
          <cell r="AD18">
            <v>63</v>
          </cell>
          <cell r="AE18">
            <v>34</v>
          </cell>
          <cell r="AF18">
            <v>36</v>
          </cell>
          <cell r="AG18">
            <v>61</v>
          </cell>
          <cell r="AH18">
            <v>61</v>
          </cell>
          <cell r="AI18">
            <v>49</v>
          </cell>
          <cell r="AJ18">
            <v>61</v>
          </cell>
          <cell r="AK18">
            <v>45</v>
          </cell>
          <cell r="AL18">
            <v>45</v>
          </cell>
          <cell r="AM18">
            <v>47</v>
          </cell>
          <cell r="AN18">
            <v>32</v>
          </cell>
          <cell r="AO18">
            <v>71</v>
          </cell>
          <cell r="AP18">
            <v>0</v>
          </cell>
          <cell r="AQ18">
            <v>97</v>
          </cell>
        </row>
        <row r="19">
          <cell r="A19" t="str">
            <v>Coby</v>
          </cell>
          <cell r="B19" t="str">
            <v>White</v>
          </cell>
          <cell r="C19">
            <v>77</v>
          </cell>
          <cell r="D19">
            <v>195</v>
          </cell>
          <cell r="E19" t="str">
            <v>PG</v>
          </cell>
          <cell r="F19">
            <v>36572</v>
          </cell>
          <cell r="G19">
            <v>18</v>
          </cell>
          <cell r="H19">
            <v>0</v>
          </cell>
          <cell r="I19" t="str">
            <v>Goldsboro</v>
          </cell>
          <cell r="J19" t="str">
            <v>NC</v>
          </cell>
          <cell r="K19" t="str">
            <v>North Carolina</v>
          </cell>
          <cell r="L19">
            <v>36</v>
          </cell>
          <cell r="M19">
            <v>48</v>
          </cell>
          <cell r="N19">
            <v>54</v>
          </cell>
          <cell r="O19">
            <v>69</v>
          </cell>
          <cell r="P19">
            <v>84</v>
          </cell>
          <cell r="Q19">
            <v>84</v>
          </cell>
          <cell r="R19">
            <v>61</v>
          </cell>
          <cell r="S19">
            <v>76</v>
          </cell>
          <cell r="T19">
            <v>78</v>
          </cell>
          <cell r="U19">
            <v>46</v>
          </cell>
          <cell r="V19">
            <v>58</v>
          </cell>
          <cell r="W19">
            <v>28</v>
          </cell>
          <cell r="X19">
            <v>43</v>
          </cell>
          <cell r="Y19">
            <v>20</v>
          </cell>
          <cell r="Z19">
            <v>32</v>
          </cell>
          <cell r="AA19">
            <v>31</v>
          </cell>
          <cell r="AB19">
            <v>52</v>
          </cell>
          <cell r="AC19">
            <v>18</v>
          </cell>
          <cell r="AD19">
            <v>31</v>
          </cell>
          <cell r="AE19">
            <v>8</v>
          </cell>
          <cell r="AF19">
            <v>10</v>
          </cell>
          <cell r="AG19">
            <v>4</v>
          </cell>
          <cell r="AH19">
            <v>9</v>
          </cell>
          <cell r="AI19">
            <v>30</v>
          </cell>
          <cell r="AJ19">
            <v>44</v>
          </cell>
          <cell r="AK19">
            <v>49</v>
          </cell>
          <cell r="AL19">
            <v>38</v>
          </cell>
          <cell r="AM19">
            <v>89</v>
          </cell>
          <cell r="AN19">
            <v>22</v>
          </cell>
          <cell r="AO19">
            <v>81</v>
          </cell>
          <cell r="AP19">
            <v>0</v>
          </cell>
          <cell r="AQ19">
            <v>52</v>
          </cell>
        </row>
        <row r="20">
          <cell r="A20" t="str">
            <v>Kyle</v>
          </cell>
          <cell r="B20" t="str">
            <v>Lowry</v>
          </cell>
          <cell r="C20">
            <v>72</v>
          </cell>
          <cell r="D20">
            <v>175</v>
          </cell>
          <cell r="E20" t="str">
            <v>PG</v>
          </cell>
          <cell r="F20">
            <v>31496</v>
          </cell>
          <cell r="G20">
            <v>19</v>
          </cell>
          <cell r="H20">
            <v>7</v>
          </cell>
          <cell r="I20" t="str">
            <v>Philadelphia</v>
          </cell>
          <cell r="J20" t="str">
            <v>PA</v>
          </cell>
          <cell r="K20" t="str">
            <v>Villanova</v>
          </cell>
          <cell r="L20">
            <v>21</v>
          </cell>
          <cell r="M20">
            <v>56</v>
          </cell>
          <cell r="N20">
            <v>28</v>
          </cell>
          <cell r="O20">
            <v>54</v>
          </cell>
          <cell r="P20">
            <v>76</v>
          </cell>
          <cell r="Q20">
            <v>76</v>
          </cell>
          <cell r="R20">
            <v>61</v>
          </cell>
          <cell r="S20">
            <v>76</v>
          </cell>
          <cell r="T20">
            <v>24</v>
          </cell>
          <cell r="U20">
            <v>41</v>
          </cell>
          <cell r="V20">
            <v>88</v>
          </cell>
          <cell r="W20">
            <v>43</v>
          </cell>
          <cell r="X20">
            <v>71</v>
          </cell>
          <cell r="Y20">
            <v>19</v>
          </cell>
          <cell r="Z20">
            <v>26</v>
          </cell>
          <cell r="AA20">
            <v>49</v>
          </cell>
          <cell r="AB20">
            <v>81</v>
          </cell>
          <cell r="AC20">
            <v>44</v>
          </cell>
          <cell r="AD20">
            <v>74</v>
          </cell>
          <cell r="AE20">
            <v>16</v>
          </cell>
          <cell r="AF20">
            <v>20</v>
          </cell>
          <cell r="AG20">
            <v>10</v>
          </cell>
          <cell r="AH20">
            <v>27</v>
          </cell>
          <cell r="AI20">
            <v>21</v>
          </cell>
          <cell r="AJ20">
            <v>40</v>
          </cell>
          <cell r="AK20">
            <v>38</v>
          </cell>
          <cell r="AL20">
            <v>37</v>
          </cell>
          <cell r="AM20">
            <v>96</v>
          </cell>
          <cell r="AN20">
            <v>90</v>
          </cell>
          <cell r="AO20">
            <v>78</v>
          </cell>
          <cell r="AP20">
            <v>0</v>
          </cell>
          <cell r="AQ20">
            <v>80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Kameron McGusty85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B5" sqref="B5"/>
    </sheetView>
  </sheetViews>
  <sheetFormatPr defaultRowHeight="14.25" x14ac:dyDescent="0.45"/>
  <cols>
    <col min="1" max="1" width="26.1328125" customWidth="1"/>
    <col min="2" max="2" width="28" customWidth="1"/>
    <col min="3" max="3" width="14" customWidth="1"/>
    <col min="4" max="4" width="18.86328125" customWidth="1"/>
    <col min="5" max="5" width="17.73046875" customWidth="1"/>
    <col min="6" max="8" width="10" customWidth="1"/>
  </cols>
  <sheetData>
    <row r="1" spans="1:8" ht="17.649999999999999" x14ac:dyDescent="0.45">
      <c r="A1" s="18" t="s">
        <v>0</v>
      </c>
      <c r="B1" s="19"/>
      <c r="C1" s="19"/>
      <c r="D1" s="19"/>
      <c r="E1" s="19"/>
      <c r="F1" s="19"/>
      <c r="G1" s="19"/>
      <c r="H1" s="19"/>
    </row>
    <row r="2" spans="1:8" ht="20.100000000000001" customHeight="1" x14ac:dyDescent="0.45">
      <c r="A2" s="20" t="s">
        <v>1</v>
      </c>
      <c r="B2" s="19"/>
      <c r="C2" s="19"/>
      <c r="D2" s="19"/>
      <c r="E2" s="19"/>
      <c r="F2" s="19"/>
      <c r="G2" s="19"/>
      <c r="H2" s="19"/>
    </row>
    <row r="4" spans="1:8" ht="21.95" customHeight="1" x14ac:dyDescent="0.45">
      <c r="A4" s="21" t="s">
        <v>2</v>
      </c>
      <c r="B4" s="19"/>
      <c r="C4" s="19"/>
      <c r="D4" s="19"/>
      <c r="E4" s="19"/>
      <c r="F4" s="19"/>
      <c r="G4" s="19"/>
      <c r="H4" s="19"/>
    </row>
    <row r="5" spans="1:8" ht="21.95" customHeight="1" x14ac:dyDescent="0.45">
      <c r="A5" s="2" t="s">
        <v>3</v>
      </c>
      <c r="B5" s="3" t="s">
        <v>128</v>
      </c>
    </row>
    <row r="6" spans="1:8" ht="21.95" customHeight="1" x14ac:dyDescent="0.4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45">
      <c r="A7" s="2" t="s">
        <v>7</v>
      </c>
      <c r="B7" s="3" t="str">
        <f>_xlfn.XLOOKUP(ACADEMY!B5,TeamList!A2:A25,TeamList!D2:D25)</f>
        <v>PF</v>
      </c>
    </row>
    <row r="8" spans="1:8" ht="21.95" customHeight="1" x14ac:dyDescent="0.45">
      <c r="A8" s="2" t="s">
        <v>9</v>
      </c>
      <c r="B8" s="3" t="str">
        <f>VLOOKUP(B5,TeamList!A1:C25,2,FALSE)</f>
        <v>Cole</v>
      </c>
    </row>
    <row r="10" spans="1:8" ht="21.95" customHeight="1" x14ac:dyDescent="0.45">
      <c r="A10" s="21" t="s">
        <v>10</v>
      </c>
      <c r="B10" s="19"/>
      <c r="C10" s="19"/>
      <c r="D10" s="19"/>
      <c r="E10" s="19"/>
      <c r="F10" s="19"/>
      <c r="G10" s="19"/>
      <c r="H10" s="19"/>
    </row>
    <row r="11" spans="1:8" ht="20.100000000000001" customHeight="1" x14ac:dyDescent="0.4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4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4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4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B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0.1247761121300125</v>
      </c>
    </row>
    <row r="15" spans="1:8" ht="20.100000000000001" customHeight="1" x14ac:dyDescent="0.45">
      <c r="A15" s="6" t="s">
        <v>22</v>
      </c>
      <c r="B15" s="6" t="str">
        <f ca="1">IF(B6="Tier 3 — Prospect", CHOOSE(RANDBETWEEN(1,2), "A", "D"), "None")</f>
        <v>D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45">
      <c r="A17" s="21" t="s">
        <v>23</v>
      </c>
      <c r="B17" s="19"/>
      <c r="C17" s="19"/>
      <c r="D17" s="19"/>
      <c r="E17" s="19"/>
      <c r="F17" s="19"/>
      <c r="G17" s="19"/>
      <c r="H17" s="19"/>
    </row>
    <row r="18" spans="1:8" ht="20.100000000000001" customHeight="1" x14ac:dyDescent="0.4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45">
      <c r="A19" s="7" t="s">
        <v>30</v>
      </c>
      <c r="B19" s="8" t="str" cm="1">
        <f t="array" aca="1" ref="B19:B22" ca="1">TRANSPOSE(Result!A5:D5)</f>
        <v>Andrea Bargnani105</v>
      </c>
      <c r="C19" s="8" t="str">
        <f ca="1">COPIABLE!A2&amp;" "&amp;COPIABLE!B2</f>
        <v>Andrea Bargnani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45">
      <c r="A20" s="7" t="s">
        <v>31</v>
      </c>
      <c r="B20" s="8" t="str">
        <f ca="1"/>
        <v>Keith Lee94</v>
      </c>
      <c r="C20" s="8" t="str">
        <f ca="1">COPIABLE!A3&amp;" "&amp;COPIABLE!B3</f>
        <v>Keith Lee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1.95" customHeight="1" x14ac:dyDescent="0.45">
      <c r="A21" s="7" t="s">
        <v>21</v>
      </c>
      <c r="B21" s="8" t="str">
        <f ca="1"/>
        <v>Brevin Knight106</v>
      </c>
      <c r="C21" s="8" t="str">
        <f ca="1">COPIABLE!A4&amp;" "&amp;COPIABLE!B4</f>
        <v>Brevin Knight</v>
      </c>
      <c r="D21" s="8" t="str">
        <f ca="1"/>
        <v>PG</v>
      </c>
      <c r="E21" s="8" t="str">
        <f ca="1"/>
        <v>B</v>
      </c>
      <c r="F21" s="8"/>
      <c r="G21" s="8"/>
      <c r="H21" s="9"/>
    </row>
    <row r="22" spans="1:8" ht="21.95" customHeight="1" x14ac:dyDescent="0.45">
      <c r="A22" s="7" t="s">
        <v>32</v>
      </c>
      <c r="B22" s="8" t="str">
        <f ca="1"/>
        <v>Greg Smith84</v>
      </c>
      <c r="C22" s="8" t="str">
        <f ca="1">IFERROR(COPIABLE!A5&amp;" "&amp;COPIABLE!B5," ")</f>
        <v>Greg Smith</v>
      </c>
      <c r="D22" s="8" t="str">
        <f ca="1"/>
        <v>PF</v>
      </c>
      <c r="E22" s="8" t="str">
        <f ca="1"/>
        <v>D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4.25" x14ac:dyDescent="0.45"/>
  <sheetData>
    <row r="1" spans="1:43" x14ac:dyDescent="0.4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45">
      <c r="A2" t="str" cm="1">
        <f t="array" aca="1" ref="A2:AQ2" ca="1">INDEX(Database!C:AS,MATCH(ACADEMY!B19,Database!A:A,0),0)</f>
        <v>Andrea</v>
      </c>
      <c r="B2" t="str">
        <f ca="1"/>
        <v>Bargnani</v>
      </c>
      <c r="C2">
        <f ca="1"/>
        <v>82</v>
      </c>
      <c r="D2">
        <f ca="1"/>
        <v>225</v>
      </c>
      <c r="E2" t="str">
        <f ca="1"/>
        <v>PF</v>
      </c>
      <c r="F2">
        <f ca="1"/>
        <v>31346</v>
      </c>
      <c r="G2">
        <f ca="1"/>
        <v>19</v>
      </c>
      <c r="H2">
        <f ca="1"/>
        <v>7</v>
      </c>
      <c r="I2" t="str">
        <f ca="1"/>
        <v>Rome</v>
      </c>
      <c r="J2" t="str">
        <f ca="1"/>
        <v>Italy</v>
      </c>
      <c r="K2" t="str">
        <f ca="1"/>
        <v>None</v>
      </c>
      <c r="L2">
        <f ca="1"/>
        <v>27</v>
      </c>
      <c r="M2">
        <f ca="1"/>
        <v>70</v>
      </c>
      <c r="N2">
        <f ca="1"/>
        <v>31</v>
      </c>
      <c r="O2">
        <f ca="1"/>
        <v>55</v>
      </c>
      <c r="P2">
        <f ca="1"/>
        <v>81</v>
      </c>
      <c r="Q2">
        <f ca="1"/>
        <v>81</v>
      </c>
      <c r="R2">
        <f ca="1"/>
        <v>61</v>
      </c>
      <c r="S2">
        <f ca="1"/>
        <v>75</v>
      </c>
      <c r="T2">
        <f ca="1"/>
        <v>60</v>
      </c>
      <c r="U2">
        <f ca="1"/>
        <v>33</v>
      </c>
      <c r="V2">
        <f ca="1"/>
        <v>44</v>
      </c>
      <c r="W2">
        <f ca="1"/>
        <v>16</v>
      </c>
      <c r="X2">
        <f ca="1"/>
        <v>23</v>
      </c>
      <c r="Y2">
        <f ca="1"/>
        <v>38</v>
      </c>
      <c r="Z2">
        <f ca="1"/>
        <v>59</v>
      </c>
      <c r="AA2">
        <f ca="1"/>
        <v>17</v>
      </c>
      <c r="AB2">
        <f ca="1"/>
        <v>27</v>
      </c>
      <c r="AC2">
        <f ca="1"/>
        <v>16</v>
      </c>
      <c r="AD2">
        <f ca="1"/>
        <v>22</v>
      </c>
      <c r="AE2">
        <f ca="1"/>
        <v>48</v>
      </c>
      <c r="AF2">
        <f ca="1"/>
        <v>60</v>
      </c>
      <c r="AG2">
        <f ca="1"/>
        <v>20</v>
      </c>
      <c r="AH2">
        <f ca="1"/>
        <v>34</v>
      </c>
      <c r="AI2">
        <f ca="1"/>
        <v>29</v>
      </c>
      <c r="AJ2">
        <f ca="1"/>
        <v>45</v>
      </c>
      <c r="AK2">
        <f ca="1"/>
        <v>79</v>
      </c>
      <c r="AL2">
        <f ca="1"/>
        <v>55</v>
      </c>
      <c r="AM2">
        <f ca="1"/>
        <v>50</v>
      </c>
      <c r="AN2">
        <f ca="1"/>
        <v>56</v>
      </c>
      <c r="AO2">
        <f ca="1"/>
        <v>77</v>
      </c>
      <c r="AP2">
        <f ca="1"/>
        <v>0</v>
      </c>
      <c r="AQ2">
        <f ca="1"/>
        <v>15</v>
      </c>
    </row>
    <row r="3" spans="1:43" x14ac:dyDescent="0.45">
      <c r="A3" t="str" cm="1">
        <f t="array" aca="1" ref="A3:AQ3" ca="1">INDEX(Database!C:AS,MATCH(ACADEMY!B20,Database!A:A,0),0)</f>
        <v>Keith</v>
      </c>
      <c r="B3" t="str">
        <f ca="1"/>
        <v>Lee</v>
      </c>
      <c r="C3">
        <f ca="1"/>
        <v>82</v>
      </c>
      <c r="D3">
        <f ca="1"/>
        <v>220</v>
      </c>
      <c r="E3" t="str">
        <f ca="1"/>
        <v>PF</v>
      </c>
      <c r="F3">
        <f ca="1"/>
        <v>23008</v>
      </c>
      <c r="G3">
        <f ca="1"/>
        <v>21</v>
      </c>
      <c r="H3">
        <f ca="1"/>
        <v>0</v>
      </c>
      <c r="I3">
        <f ca="1"/>
        <v>0</v>
      </c>
      <c r="J3">
        <f ca="1"/>
        <v>0</v>
      </c>
      <c r="K3" t="str">
        <f ca="1"/>
        <v>Memphis State</v>
      </c>
      <c r="L3">
        <f ca="1"/>
        <v>41</v>
      </c>
      <c r="M3">
        <f ca="1"/>
        <v>44</v>
      </c>
      <c r="N3">
        <f ca="1"/>
        <v>34</v>
      </c>
      <c r="O3">
        <f ca="1"/>
        <v>34</v>
      </c>
      <c r="P3">
        <f ca="1"/>
        <v>69</v>
      </c>
      <c r="Q3">
        <f ca="1"/>
        <v>69</v>
      </c>
      <c r="R3">
        <f ca="1"/>
        <v>0</v>
      </c>
      <c r="S3">
        <f ca="1"/>
        <v>0</v>
      </c>
      <c r="T3">
        <f ca="1"/>
        <v>4</v>
      </c>
      <c r="U3">
        <f ca="1"/>
        <v>36</v>
      </c>
      <c r="V3">
        <f ca="1"/>
        <v>39</v>
      </c>
      <c r="W3">
        <f ca="1"/>
        <v>23</v>
      </c>
      <c r="X3">
        <f ca="1"/>
        <v>24</v>
      </c>
      <c r="Y3">
        <f ca="1"/>
        <v>49</v>
      </c>
      <c r="Z3">
        <f ca="1"/>
        <v>53</v>
      </c>
      <c r="AA3">
        <f ca="1"/>
        <v>27</v>
      </c>
      <c r="AB3">
        <f ca="1"/>
        <v>30</v>
      </c>
      <c r="AC3">
        <f ca="1"/>
        <v>36</v>
      </c>
      <c r="AD3">
        <f ca="1"/>
        <v>36</v>
      </c>
      <c r="AE3">
        <f ca="1"/>
        <v>58</v>
      </c>
      <c r="AF3">
        <f ca="1"/>
        <v>64</v>
      </c>
      <c r="AG3">
        <f ca="1"/>
        <v>56</v>
      </c>
      <c r="AH3">
        <f ca="1"/>
        <v>75</v>
      </c>
      <c r="AI3">
        <f ca="1"/>
        <v>59</v>
      </c>
      <c r="AJ3">
        <f ca="1"/>
        <v>80</v>
      </c>
      <c r="AK3">
        <f ca="1"/>
        <v>0</v>
      </c>
      <c r="AL3">
        <f ca="1"/>
        <v>46</v>
      </c>
      <c r="AM3">
        <f ca="1"/>
        <v>47</v>
      </c>
      <c r="AN3">
        <f ca="1"/>
        <v>39</v>
      </c>
      <c r="AO3">
        <f ca="1"/>
        <v>70</v>
      </c>
      <c r="AP3">
        <f ca="1"/>
        <v>0</v>
      </c>
      <c r="AQ3">
        <f ca="1"/>
        <v>62</v>
      </c>
    </row>
    <row r="4" spans="1:43" x14ac:dyDescent="0.45">
      <c r="A4" t="str" cm="1">
        <f t="array" aca="1" ref="A4:AQ4" ca="1">IFERROR(INDEX(Database!C:AS,MATCH(ACADEMY!B21,Database!A:A,0),0)," ")</f>
        <v>Brevin</v>
      </c>
      <c r="B4" t="str">
        <f ca="1"/>
        <v>Knight</v>
      </c>
      <c r="C4">
        <f ca="1"/>
        <v>70</v>
      </c>
      <c r="D4">
        <f ca="1"/>
        <v>173</v>
      </c>
      <c r="E4" t="str">
        <f ca="1"/>
        <v>PG</v>
      </c>
      <c r="F4">
        <f ca="1"/>
        <v>27706</v>
      </c>
      <c r="G4">
        <f ca="1"/>
        <v>20</v>
      </c>
      <c r="H4">
        <f ca="1"/>
        <v>0</v>
      </c>
      <c r="I4">
        <f ca="1"/>
        <v>0</v>
      </c>
      <c r="J4">
        <f ca="1"/>
        <v>0</v>
      </c>
      <c r="K4" t="str">
        <f ca="1"/>
        <v>Stanford</v>
      </c>
      <c r="L4">
        <f ca="1"/>
        <v>44</v>
      </c>
      <c r="M4">
        <f ca="1"/>
        <v>51</v>
      </c>
      <c r="N4">
        <f ca="1"/>
        <v>36</v>
      </c>
      <c r="O4">
        <f ca="1"/>
        <v>50</v>
      </c>
      <c r="P4">
        <f ca="1"/>
        <v>75</v>
      </c>
      <c r="Q4">
        <f ca="1"/>
        <v>75</v>
      </c>
      <c r="R4">
        <f ca="1"/>
        <v>0</v>
      </c>
      <c r="S4">
        <f ca="1"/>
        <v>0</v>
      </c>
      <c r="T4">
        <f ca="1"/>
        <v>0</v>
      </c>
      <c r="U4">
        <f ca="1"/>
        <v>68</v>
      </c>
      <c r="V4">
        <f ca="1"/>
        <v>97</v>
      </c>
      <c r="W4">
        <f ca="1"/>
        <v>76</v>
      </c>
      <c r="X4">
        <f ca="1"/>
        <v>80</v>
      </c>
      <c r="Y4">
        <f ca="1"/>
        <v>18</v>
      </c>
      <c r="Z4">
        <f ca="1"/>
        <v>19</v>
      </c>
      <c r="AA4">
        <f ca="1"/>
        <v>57</v>
      </c>
      <c r="AB4">
        <f ca="1"/>
        <v>74</v>
      </c>
      <c r="AC4">
        <f ca="1"/>
        <v>100</v>
      </c>
      <c r="AD4">
        <f ca="1"/>
        <v>100</v>
      </c>
      <c r="AE4">
        <f ca="1"/>
        <v>12</v>
      </c>
      <c r="AF4">
        <f ca="1"/>
        <v>15</v>
      </c>
      <c r="AG4">
        <f ca="1"/>
        <v>13</v>
      </c>
      <c r="AH4">
        <f ca="1"/>
        <v>13</v>
      </c>
      <c r="AI4">
        <f ca="1"/>
        <v>26</v>
      </c>
      <c r="AJ4">
        <f ca="1"/>
        <v>31</v>
      </c>
      <c r="AK4">
        <f ca="1"/>
        <v>29</v>
      </c>
      <c r="AL4">
        <f ca="1"/>
        <v>26</v>
      </c>
      <c r="AM4">
        <f ca="1"/>
        <v>90</v>
      </c>
      <c r="AN4">
        <f ca="1"/>
        <v>77</v>
      </c>
      <c r="AO4">
        <f ca="1"/>
        <v>83</v>
      </c>
      <c r="AP4">
        <f ca="1"/>
        <v>0</v>
      </c>
      <c r="AQ4">
        <f ca="1"/>
        <v>85</v>
      </c>
    </row>
    <row r="5" spans="1:43" x14ac:dyDescent="0.45">
      <c r="A5" t="str" cm="1">
        <f t="array" aca="1" ref="A5:AQ5" ca="1">IFERROR(INDEX(Database!C:AS,MATCH(ACADEMY!B22,Database!A:A,0),0)," ")</f>
        <v>Greg</v>
      </c>
      <c r="B5" t="str">
        <f ca="1"/>
        <v>Smith</v>
      </c>
      <c r="C5">
        <f ca="1"/>
        <v>82</v>
      </c>
      <c r="D5">
        <f ca="1"/>
        <v>250</v>
      </c>
      <c r="E5" t="str">
        <f ca="1"/>
        <v>PF</v>
      </c>
      <c r="F5">
        <f ca="1"/>
        <v>33246</v>
      </c>
      <c r="G5">
        <f ca="1"/>
        <v>19</v>
      </c>
      <c r="H5">
        <f ca="1"/>
        <v>4</v>
      </c>
      <c r="I5" t="str">
        <f ca="1"/>
        <v>Fresno</v>
      </c>
      <c r="J5" t="str">
        <f ca="1"/>
        <v>CA</v>
      </c>
      <c r="K5" t="str">
        <f ca="1"/>
        <v>Fresno Stae</v>
      </c>
      <c r="L5">
        <f ca="1"/>
        <v>29</v>
      </c>
      <c r="M5">
        <f ca="1"/>
        <v>42</v>
      </c>
      <c r="N5">
        <f ca="1"/>
        <v>37</v>
      </c>
      <c r="O5">
        <f ca="1"/>
        <v>37</v>
      </c>
      <c r="P5">
        <f ca="1"/>
        <v>45</v>
      </c>
      <c r="Q5">
        <f ca="1"/>
        <v>45</v>
      </c>
      <c r="R5">
        <f ca="1"/>
        <v>0</v>
      </c>
      <c r="S5">
        <f ca="1"/>
        <v>0</v>
      </c>
      <c r="T5">
        <f ca="1"/>
        <v>0</v>
      </c>
      <c r="U5">
        <f ca="1"/>
        <v>33</v>
      </c>
      <c r="V5">
        <f ca="1"/>
        <v>33</v>
      </c>
      <c r="W5">
        <f ca="1"/>
        <v>7</v>
      </c>
      <c r="X5">
        <f ca="1"/>
        <v>7</v>
      </c>
      <c r="Y5">
        <f ca="1"/>
        <v>45</v>
      </c>
      <c r="Z5">
        <f ca="1"/>
        <v>54</v>
      </c>
      <c r="AA5">
        <f ca="1"/>
        <v>9</v>
      </c>
      <c r="AB5">
        <f ca="1"/>
        <v>15</v>
      </c>
      <c r="AC5">
        <f ca="1"/>
        <v>18</v>
      </c>
      <c r="AD5">
        <f ca="1"/>
        <v>26</v>
      </c>
      <c r="AE5">
        <f ca="1"/>
        <v>45</v>
      </c>
      <c r="AF5">
        <f ca="1"/>
        <v>56</v>
      </c>
      <c r="AG5">
        <f ca="1"/>
        <v>54</v>
      </c>
      <c r="AH5">
        <f ca="1"/>
        <v>54</v>
      </c>
      <c r="AI5">
        <f ca="1"/>
        <v>46</v>
      </c>
      <c r="AJ5">
        <f ca="1"/>
        <v>50</v>
      </c>
      <c r="AK5">
        <f ca="1"/>
        <v>58</v>
      </c>
      <c r="AL5">
        <f ca="1"/>
        <v>79</v>
      </c>
      <c r="AM5">
        <f ca="1"/>
        <v>39</v>
      </c>
      <c r="AN5">
        <f ca="1"/>
        <v>51</v>
      </c>
      <c r="AO5">
        <f ca="1"/>
        <v>69</v>
      </c>
      <c r="AP5">
        <f ca="1"/>
        <v>0</v>
      </c>
      <c r="AQ5">
        <f ca="1"/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L16" sqref="L16"/>
    </sheetView>
  </sheetViews>
  <sheetFormatPr defaultRowHeight="14.25" x14ac:dyDescent="0.45"/>
  <cols>
    <col min="1" max="1" width="20.86328125" customWidth="1"/>
    <col min="3" max="3" width="20.86328125" customWidth="1"/>
    <col min="4" max="4" width="16.86328125" customWidth="1"/>
  </cols>
  <sheetData>
    <row r="1" spans="1:8" x14ac:dyDescent="0.45">
      <c r="A1" t="s">
        <v>74</v>
      </c>
      <c r="B1" t="s">
        <v>75</v>
      </c>
      <c r="C1" t="s">
        <v>12</v>
      </c>
      <c r="D1" t="s">
        <v>76</v>
      </c>
    </row>
    <row r="2" spans="1:8" x14ac:dyDescent="0.4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4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4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4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4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45">
      <c r="A7" t="s">
        <v>91</v>
      </c>
      <c r="B7" t="s">
        <v>92</v>
      </c>
      <c r="C7" t="s">
        <v>78</v>
      </c>
      <c r="D7" t="s">
        <v>79</v>
      </c>
    </row>
    <row r="8" spans="1:8" x14ac:dyDescent="0.45">
      <c r="A8" t="s">
        <v>93</v>
      </c>
      <c r="B8" t="s">
        <v>8583</v>
      </c>
      <c r="C8" t="s">
        <v>95</v>
      </c>
      <c r="D8" t="s">
        <v>90</v>
      </c>
      <c r="G8" t="s">
        <v>78</v>
      </c>
      <c r="H8">
        <f>COUNTIF($C$2:$C$25,G8)</f>
        <v>8</v>
      </c>
    </row>
    <row r="9" spans="1:8" x14ac:dyDescent="0.45">
      <c r="A9" t="s">
        <v>96</v>
      </c>
      <c r="B9" t="s">
        <v>97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45">
      <c r="A10" t="s">
        <v>98</v>
      </c>
      <c r="B10" t="s">
        <v>99</v>
      </c>
      <c r="C10" t="s">
        <v>78</v>
      </c>
      <c r="D10" t="s">
        <v>85</v>
      </c>
      <c r="G10" t="s">
        <v>95</v>
      </c>
      <c r="H10">
        <f t="shared" si="1"/>
        <v>8</v>
      </c>
    </row>
    <row r="11" spans="1:8" x14ac:dyDescent="0.45">
      <c r="A11" t="s">
        <v>100</v>
      </c>
      <c r="B11" t="s">
        <v>101</v>
      </c>
      <c r="C11" t="s">
        <v>84</v>
      </c>
      <c r="D11" t="s">
        <v>90</v>
      </c>
    </row>
    <row r="12" spans="1:8" x14ac:dyDescent="0.45">
      <c r="A12" t="s">
        <v>102</v>
      </c>
      <c r="B12" t="s">
        <v>103</v>
      </c>
      <c r="C12" t="s">
        <v>84</v>
      </c>
      <c r="D12" t="s">
        <v>90</v>
      </c>
    </row>
    <row r="13" spans="1:8" x14ac:dyDescent="0.45">
      <c r="A13" t="s">
        <v>104</v>
      </c>
      <c r="B13" t="s">
        <v>105</v>
      </c>
      <c r="C13" t="s">
        <v>78</v>
      </c>
      <c r="D13" t="s">
        <v>125</v>
      </c>
    </row>
    <row r="14" spans="1:8" x14ac:dyDescent="0.45">
      <c r="A14" t="s">
        <v>106</v>
      </c>
      <c r="B14" t="s">
        <v>107</v>
      </c>
      <c r="C14" t="s">
        <v>95</v>
      </c>
      <c r="D14" t="s">
        <v>125</v>
      </c>
    </row>
    <row r="15" spans="1:8" x14ac:dyDescent="0.45">
      <c r="A15" t="s">
        <v>108</v>
      </c>
      <c r="B15" t="s">
        <v>109</v>
      </c>
      <c r="C15" t="s">
        <v>84</v>
      </c>
      <c r="D15" t="s">
        <v>125</v>
      </c>
    </row>
    <row r="16" spans="1:8" x14ac:dyDescent="0.45">
      <c r="A16" t="s">
        <v>5047</v>
      </c>
      <c r="B16" t="s">
        <v>110</v>
      </c>
      <c r="C16" t="s">
        <v>84</v>
      </c>
      <c r="D16" t="s">
        <v>90</v>
      </c>
    </row>
    <row r="17" spans="1:4" x14ac:dyDescent="0.45">
      <c r="A17" t="s">
        <v>111</v>
      </c>
      <c r="B17" t="s">
        <v>112</v>
      </c>
      <c r="C17" t="s">
        <v>95</v>
      </c>
      <c r="D17" t="s">
        <v>8</v>
      </c>
    </row>
    <row r="18" spans="1:4" x14ac:dyDescent="0.45">
      <c r="A18" t="s">
        <v>113</v>
      </c>
      <c r="B18" t="s">
        <v>114</v>
      </c>
      <c r="C18" t="s">
        <v>84</v>
      </c>
      <c r="D18" t="s">
        <v>79</v>
      </c>
    </row>
    <row r="19" spans="1:4" x14ac:dyDescent="0.45">
      <c r="A19" t="s">
        <v>115</v>
      </c>
      <c r="B19" t="s">
        <v>116</v>
      </c>
      <c r="C19" t="s">
        <v>84</v>
      </c>
      <c r="D19" t="s">
        <v>85</v>
      </c>
    </row>
    <row r="20" spans="1:4" x14ac:dyDescent="0.45">
      <c r="A20" t="s">
        <v>117</v>
      </c>
      <c r="B20" t="s">
        <v>118</v>
      </c>
      <c r="C20" t="s">
        <v>84</v>
      </c>
      <c r="D20" t="s">
        <v>8</v>
      </c>
    </row>
    <row r="21" spans="1:4" x14ac:dyDescent="0.45">
      <c r="A21" t="s">
        <v>119</v>
      </c>
      <c r="B21" t="s">
        <v>120</v>
      </c>
      <c r="C21" t="s">
        <v>95</v>
      </c>
      <c r="D21" t="s">
        <v>79</v>
      </c>
    </row>
    <row r="22" spans="1:4" x14ac:dyDescent="0.45">
      <c r="A22" t="s">
        <v>121</v>
      </c>
      <c r="B22" t="s">
        <v>122</v>
      </c>
      <c r="C22" t="s">
        <v>78</v>
      </c>
      <c r="D22" t="s">
        <v>79</v>
      </c>
    </row>
    <row r="23" spans="1:4" x14ac:dyDescent="0.45">
      <c r="A23" t="s">
        <v>123</v>
      </c>
      <c r="B23" t="s">
        <v>124</v>
      </c>
      <c r="C23" t="s">
        <v>95</v>
      </c>
      <c r="D23" t="s">
        <v>125</v>
      </c>
    </row>
    <row r="24" spans="1:4" x14ac:dyDescent="0.45">
      <c r="A24" t="s">
        <v>126</v>
      </c>
      <c r="B24" t="s">
        <v>127</v>
      </c>
      <c r="C24" t="s">
        <v>95</v>
      </c>
      <c r="D24" t="s">
        <v>90</v>
      </c>
    </row>
    <row r="25" spans="1:4" x14ac:dyDescent="0.4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85" workbookViewId="0">
      <selection activeCell="I118" sqref="I118"/>
    </sheetView>
  </sheetViews>
  <sheetFormatPr defaultRowHeight="14.25" x14ac:dyDescent="0.45"/>
  <cols>
    <col min="1" max="1" width="11.3984375" customWidth="1"/>
    <col min="2" max="2" width="17.265625" customWidth="1"/>
    <col min="3" max="3" width="11.59765625" customWidth="1"/>
  </cols>
  <sheetData>
    <row r="1" spans="1:6" x14ac:dyDescent="0.4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45">
      <c r="A2" s="16" t="s">
        <v>4</v>
      </c>
      <c r="B2" s="16" t="s">
        <v>77</v>
      </c>
      <c r="C2" s="17" t="b">
        <v>0</v>
      </c>
    </row>
    <row r="3" spans="1:6" x14ac:dyDescent="0.45">
      <c r="A3" t="s">
        <v>6065</v>
      </c>
      <c r="B3" t="s">
        <v>6066</v>
      </c>
      <c r="C3" s="10" t="b">
        <v>0</v>
      </c>
    </row>
    <row r="4" spans="1:6" x14ac:dyDescent="0.45">
      <c r="A4" t="s">
        <v>7626</v>
      </c>
      <c r="B4" t="s">
        <v>7627</v>
      </c>
      <c r="C4" s="10" t="b">
        <v>0</v>
      </c>
    </row>
    <row r="5" spans="1:6" x14ac:dyDescent="0.45">
      <c r="C5" s="10" t="b">
        <v>0</v>
      </c>
    </row>
    <row r="6" spans="1:6" x14ac:dyDescent="0.45">
      <c r="C6" s="10" t="b">
        <v>0</v>
      </c>
    </row>
    <row r="7" spans="1:6" s="16" customFormat="1" x14ac:dyDescent="0.45">
      <c r="A7" s="16" t="s">
        <v>80</v>
      </c>
      <c r="B7" s="16" t="s">
        <v>81</v>
      </c>
      <c r="C7" s="17"/>
    </row>
    <row r="8" spans="1:6" x14ac:dyDescent="0.45">
      <c r="A8" t="s">
        <v>900</v>
      </c>
      <c r="B8" t="s">
        <v>901</v>
      </c>
      <c r="C8" s="10" t="b">
        <v>0</v>
      </c>
    </row>
    <row r="9" spans="1:6" x14ac:dyDescent="0.45">
      <c r="A9" t="s">
        <v>312</v>
      </c>
      <c r="B9" t="s">
        <v>2239</v>
      </c>
      <c r="C9" s="10" t="b">
        <v>0</v>
      </c>
    </row>
    <row r="10" spans="1:6" x14ac:dyDescent="0.45">
      <c r="C10" s="10" t="b">
        <v>0</v>
      </c>
    </row>
    <row r="11" spans="1:6" x14ac:dyDescent="0.45">
      <c r="C11" s="10" t="b">
        <v>0</v>
      </c>
    </row>
    <row r="12" spans="1:6" s="16" customFormat="1" x14ac:dyDescent="0.45">
      <c r="A12" s="16" t="s">
        <v>82</v>
      </c>
      <c r="B12" s="16" t="s">
        <v>83</v>
      </c>
      <c r="C12" s="17" t="b">
        <v>0</v>
      </c>
    </row>
    <row r="13" spans="1:6" x14ac:dyDescent="0.45">
      <c r="A13" s="13" t="s">
        <v>733</v>
      </c>
      <c r="B13" s="13" t="s">
        <v>570</v>
      </c>
      <c r="C13" s="10" t="b">
        <v>0</v>
      </c>
    </row>
    <row r="14" spans="1:6" x14ac:dyDescent="0.45">
      <c r="A14" s="13" t="s">
        <v>2523</v>
      </c>
      <c r="B14" s="13" t="s">
        <v>466</v>
      </c>
      <c r="C14" s="10" t="b">
        <v>0</v>
      </c>
    </row>
    <row r="15" spans="1:6" x14ac:dyDescent="0.45">
      <c r="A15" s="13" t="s">
        <v>233</v>
      </c>
      <c r="B15" s="13" t="s">
        <v>234</v>
      </c>
      <c r="C15" s="10" t="b">
        <v>0</v>
      </c>
    </row>
    <row r="16" spans="1:6" s="16" customFormat="1" x14ac:dyDescent="0.45">
      <c r="C16" s="17" t="b">
        <v>0</v>
      </c>
    </row>
    <row r="17" spans="1:3" s="16" customFormat="1" x14ac:dyDescent="0.45">
      <c r="A17" s="16" t="s">
        <v>8581</v>
      </c>
      <c r="B17" s="16" t="s">
        <v>87</v>
      </c>
      <c r="C17" s="17" t="b">
        <v>0</v>
      </c>
    </row>
    <row r="18" spans="1:3" x14ac:dyDescent="0.45">
      <c r="A18" s="12" t="s">
        <v>1572</v>
      </c>
      <c r="B18" s="12" t="s">
        <v>1573</v>
      </c>
      <c r="C18" s="10" t="b">
        <v>0</v>
      </c>
    </row>
    <row r="19" spans="1:3" x14ac:dyDescent="0.45">
      <c r="A19" s="14" t="s">
        <v>2620</v>
      </c>
      <c r="B19" s="14" t="s">
        <v>2621</v>
      </c>
      <c r="C19" s="10" t="b">
        <v>0</v>
      </c>
    </row>
    <row r="20" spans="1:3" x14ac:dyDescent="0.45">
      <c r="A20" s="15"/>
      <c r="B20" s="15"/>
      <c r="C20" s="10" t="b">
        <v>1</v>
      </c>
    </row>
    <row r="21" spans="1:3" x14ac:dyDescent="0.45">
      <c r="C21" s="10" t="b">
        <v>0</v>
      </c>
    </row>
    <row r="22" spans="1:3" s="16" customFormat="1" x14ac:dyDescent="0.45">
      <c r="A22" s="16" t="s">
        <v>88</v>
      </c>
      <c r="B22" s="16" t="s">
        <v>89</v>
      </c>
      <c r="C22" s="17" t="b">
        <v>0</v>
      </c>
    </row>
    <row r="23" spans="1:3" x14ac:dyDescent="0.45">
      <c r="A23" t="s">
        <v>1155</v>
      </c>
      <c r="B23" t="s">
        <v>1156</v>
      </c>
      <c r="C23" s="10" t="b">
        <v>0</v>
      </c>
    </row>
    <row r="24" spans="1:3" x14ac:dyDescent="0.45">
      <c r="A24" t="s">
        <v>1780</v>
      </c>
      <c r="B24" t="s">
        <v>2549</v>
      </c>
      <c r="C24" s="10" t="b">
        <v>0</v>
      </c>
    </row>
    <row r="25" spans="1:3" x14ac:dyDescent="0.45">
      <c r="A25" t="s">
        <v>994</v>
      </c>
      <c r="B25" t="s">
        <v>995</v>
      </c>
      <c r="C25" s="10" t="b">
        <v>0</v>
      </c>
    </row>
    <row r="26" spans="1:3" x14ac:dyDescent="0.45">
      <c r="A26" t="s">
        <v>3101</v>
      </c>
      <c r="B26" t="s">
        <v>1127</v>
      </c>
      <c r="C26" s="10" t="b">
        <v>0</v>
      </c>
    </row>
    <row r="27" spans="1:3" s="16" customFormat="1" x14ac:dyDescent="0.45">
      <c r="A27" s="16" t="s">
        <v>91</v>
      </c>
      <c r="B27" s="16" t="s">
        <v>92</v>
      </c>
      <c r="C27" s="17" t="b">
        <v>0</v>
      </c>
    </row>
    <row r="28" spans="1:3" x14ac:dyDescent="0.45">
      <c r="A28" t="s">
        <v>1145</v>
      </c>
      <c r="B28" t="s">
        <v>1146</v>
      </c>
      <c r="C28" s="10" t="b">
        <v>1</v>
      </c>
    </row>
    <row r="29" spans="1:3" x14ac:dyDescent="0.45">
      <c r="A29" t="s">
        <v>153</v>
      </c>
      <c r="B29" t="s">
        <v>304</v>
      </c>
      <c r="C29" s="10" t="b">
        <v>1</v>
      </c>
    </row>
    <row r="30" spans="1:3" x14ac:dyDescent="0.45">
      <c r="C30" s="10" t="b">
        <v>0</v>
      </c>
    </row>
    <row r="31" spans="1:3" x14ac:dyDescent="0.45">
      <c r="C31" s="10" t="b">
        <v>0</v>
      </c>
    </row>
    <row r="32" spans="1:3" s="16" customFormat="1" x14ac:dyDescent="0.45">
      <c r="A32" s="16" t="s">
        <v>93</v>
      </c>
      <c r="B32" s="16" t="s">
        <v>94</v>
      </c>
      <c r="C32" s="17" t="b">
        <v>0</v>
      </c>
    </row>
    <row r="33" spans="1:3" x14ac:dyDescent="0.45">
      <c r="A33" t="s">
        <v>372</v>
      </c>
      <c r="B33" t="s">
        <v>1429</v>
      </c>
      <c r="C33" s="10" t="b">
        <v>0</v>
      </c>
    </row>
    <row r="34" spans="1:3" x14ac:dyDescent="0.45">
      <c r="A34" t="s">
        <v>2403</v>
      </c>
      <c r="B34" t="s">
        <v>261</v>
      </c>
      <c r="C34" s="10" t="b">
        <v>0</v>
      </c>
    </row>
    <row r="35" spans="1:3" x14ac:dyDescent="0.45">
      <c r="A35" t="s">
        <v>553</v>
      </c>
      <c r="B35" t="s">
        <v>168</v>
      </c>
      <c r="C35" s="10" t="b">
        <v>0</v>
      </c>
    </row>
    <row r="36" spans="1:3" x14ac:dyDescent="0.45">
      <c r="A36" t="s">
        <v>190</v>
      </c>
      <c r="B36" t="s">
        <v>191</v>
      </c>
      <c r="C36" s="10" t="b">
        <v>0</v>
      </c>
    </row>
    <row r="37" spans="1:3" s="16" customFormat="1" x14ac:dyDescent="0.45">
      <c r="A37" s="16" t="s">
        <v>96</v>
      </c>
      <c r="B37" s="16" t="s">
        <v>97</v>
      </c>
      <c r="C37" s="17" t="b">
        <v>0</v>
      </c>
    </row>
    <row r="38" spans="1:3" x14ac:dyDescent="0.45">
      <c r="A38" t="s">
        <v>159</v>
      </c>
      <c r="B38" t="s">
        <v>458</v>
      </c>
      <c r="C38" s="10" t="b">
        <v>1</v>
      </c>
    </row>
    <row r="39" spans="1:3" x14ac:dyDescent="0.45">
      <c r="A39" t="s">
        <v>2377</v>
      </c>
      <c r="B39" t="s">
        <v>2378</v>
      </c>
      <c r="C39" s="10" t="b">
        <v>1</v>
      </c>
    </row>
    <row r="40" spans="1:3" x14ac:dyDescent="0.45">
      <c r="C40" s="10" t="b">
        <v>0</v>
      </c>
    </row>
    <row r="41" spans="1:3" x14ac:dyDescent="0.45">
      <c r="C41" s="10" t="b">
        <v>0</v>
      </c>
    </row>
    <row r="42" spans="1:3" s="16" customFormat="1" x14ac:dyDescent="0.45">
      <c r="A42" s="16" t="s">
        <v>98</v>
      </c>
      <c r="B42" s="16" t="s">
        <v>99</v>
      </c>
      <c r="C42" s="17" t="b">
        <v>0</v>
      </c>
    </row>
    <row r="43" spans="1:3" x14ac:dyDescent="0.45">
      <c r="A43" t="s">
        <v>773</v>
      </c>
      <c r="B43" t="s">
        <v>744</v>
      </c>
      <c r="C43" s="10" t="b">
        <v>1</v>
      </c>
    </row>
    <row r="44" spans="1:3" x14ac:dyDescent="0.45">
      <c r="A44" t="s">
        <v>1920</v>
      </c>
      <c r="B44" t="s">
        <v>380</v>
      </c>
      <c r="C44" s="10" t="b">
        <v>1</v>
      </c>
    </row>
    <row r="45" spans="1:3" x14ac:dyDescent="0.45">
      <c r="C45" s="10" t="b">
        <v>1</v>
      </c>
    </row>
    <row r="46" spans="1:3" x14ac:dyDescent="0.45">
      <c r="C46" s="10" t="b">
        <v>0</v>
      </c>
    </row>
    <row r="47" spans="1:3" s="16" customFormat="1" x14ac:dyDescent="0.45">
      <c r="A47" s="16" t="s">
        <v>100</v>
      </c>
      <c r="B47" s="16" t="s">
        <v>101</v>
      </c>
      <c r="C47" s="17" t="b">
        <v>0</v>
      </c>
    </row>
    <row r="48" spans="1:3" x14ac:dyDescent="0.45">
      <c r="A48" t="s">
        <v>905</v>
      </c>
      <c r="B48" t="s">
        <v>906</v>
      </c>
      <c r="C48" s="10" t="b">
        <v>0</v>
      </c>
    </row>
    <row r="49" spans="1:3" x14ac:dyDescent="0.45">
      <c r="A49" t="s">
        <v>150</v>
      </c>
      <c r="B49" t="s">
        <v>1870</v>
      </c>
      <c r="C49" s="10" t="b">
        <v>0</v>
      </c>
    </row>
    <row r="50" spans="1:3" x14ac:dyDescent="0.45">
      <c r="A50" t="s">
        <v>1415</v>
      </c>
      <c r="B50" t="s">
        <v>2868</v>
      </c>
      <c r="C50" s="10" t="b">
        <v>0</v>
      </c>
    </row>
    <row r="51" spans="1:3" x14ac:dyDescent="0.45">
      <c r="C51" s="10" t="b">
        <v>0</v>
      </c>
    </row>
    <row r="52" spans="1:3" s="16" customFormat="1" x14ac:dyDescent="0.45">
      <c r="A52" s="16" t="s">
        <v>102</v>
      </c>
      <c r="B52" s="16" t="s">
        <v>103</v>
      </c>
      <c r="C52" s="17" t="b">
        <v>0</v>
      </c>
    </row>
    <row r="53" spans="1:3" x14ac:dyDescent="0.45">
      <c r="A53" t="s">
        <v>200</v>
      </c>
      <c r="B53" t="s">
        <v>1626</v>
      </c>
      <c r="C53" s="10" t="b">
        <v>0</v>
      </c>
    </row>
    <row r="54" spans="1:3" x14ac:dyDescent="0.45">
      <c r="A54" t="s">
        <v>1643</v>
      </c>
      <c r="B54" t="s">
        <v>661</v>
      </c>
      <c r="C54" s="10" t="b">
        <v>0</v>
      </c>
    </row>
    <row r="55" spans="1:3" x14ac:dyDescent="0.45">
      <c r="A55" t="s">
        <v>221</v>
      </c>
      <c r="B55" t="s">
        <v>1189</v>
      </c>
      <c r="C55" s="10" t="b">
        <v>0</v>
      </c>
    </row>
    <row r="56" spans="1:3" x14ac:dyDescent="0.45">
      <c r="C56" s="10" t="b">
        <v>0</v>
      </c>
    </row>
    <row r="57" spans="1:3" s="16" customFormat="1" x14ac:dyDescent="0.45">
      <c r="A57" s="16" t="s">
        <v>104</v>
      </c>
      <c r="B57" s="16" t="s">
        <v>105</v>
      </c>
      <c r="C57" s="17" t="b">
        <v>0</v>
      </c>
    </row>
    <row r="58" spans="1:3" x14ac:dyDescent="0.45">
      <c r="A58" t="s">
        <v>722</v>
      </c>
      <c r="B58" t="s">
        <v>723</v>
      </c>
      <c r="C58" s="10" t="b">
        <v>1</v>
      </c>
    </row>
    <row r="59" spans="1:3" x14ac:dyDescent="0.45">
      <c r="A59" t="s">
        <v>2148</v>
      </c>
      <c r="B59" t="s">
        <v>2417</v>
      </c>
      <c r="C59" s="10" t="b">
        <v>1</v>
      </c>
    </row>
    <row r="60" spans="1:3" x14ac:dyDescent="0.45">
      <c r="C60" s="10" t="b">
        <v>0</v>
      </c>
    </row>
    <row r="61" spans="1:3" x14ac:dyDescent="0.45">
      <c r="C61" s="10" t="b">
        <v>0</v>
      </c>
    </row>
    <row r="62" spans="1:3" s="16" customFormat="1" x14ac:dyDescent="0.45">
      <c r="A62" s="16" t="s">
        <v>106</v>
      </c>
      <c r="B62" s="16" t="s">
        <v>107</v>
      </c>
      <c r="C62" s="17" t="b">
        <v>0</v>
      </c>
    </row>
    <row r="63" spans="1:3" x14ac:dyDescent="0.45">
      <c r="A63" t="s">
        <v>1697</v>
      </c>
      <c r="B63" t="s">
        <v>524</v>
      </c>
      <c r="C63" s="10" t="b">
        <v>0</v>
      </c>
    </row>
    <row r="64" spans="1:3" x14ac:dyDescent="0.45">
      <c r="A64" t="s">
        <v>215</v>
      </c>
      <c r="B64" t="s">
        <v>386</v>
      </c>
      <c r="C64" s="10" t="b">
        <v>0</v>
      </c>
    </row>
    <row r="65" spans="1:3" x14ac:dyDescent="0.45">
      <c r="A65" t="s">
        <v>167</v>
      </c>
      <c r="B65" t="s">
        <v>1834</v>
      </c>
      <c r="C65" s="10" t="b">
        <v>0</v>
      </c>
    </row>
    <row r="66" spans="1:3" x14ac:dyDescent="0.45">
      <c r="A66" t="s">
        <v>312</v>
      </c>
      <c r="B66" t="s">
        <v>3017</v>
      </c>
      <c r="C66" s="10" t="b">
        <v>0</v>
      </c>
    </row>
    <row r="67" spans="1:3" s="16" customFormat="1" x14ac:dyDescent="0.45">
      <c r="A67" s="16" t="s">
        <v>108</v>
      </c>
      <c r="B67" s="16" t="s">
        <v>109</v>
      </c>
      <c r="C67" s="17" t="b">
        <v>0</v>
      </c>
    </row>
    <row r="68" spans="1:3" x14ac:dyDescent="0.45">
      <c r="A68" t="s">
        <v>1225</v>
      </c>
      <c r="B68" t="s">
        <v>696</v>
      </c>
      <c r="C68" s="10" t="b">
        <v>0</v>
      </c>
    </row>
    <row r="69" spans="1:3" x14ac:dyDescent="0.45">
      <c r="A69" t="s">
        <v>1072</v>
      </c>
      <c r="B69" t="s">
        <v>2682</v>
      </c>
      <c r="C69" s="10" t="b">
        <v>0</v>
      </c>
    </row>
    <row r="70" spans="1:3" x14ac:dyDescent="0.45">
      <c r="A70" t="s">
        <v>361</v>
      </c>
      <c r="B70" t="s">
        <v>362</v>
      </c>
      <c r="C70" s="10" t="b">
        <v>0</v>
      </c>
    </row>
    <row r="71" spans="1:3" x14ac:dyDescent="0.45">
      <c r="C71" s="10" t="b">
        <v>0</v>
      </c>
    </row>
    <row r="72" spans="1:3" s="16" customFormat="1" x14ac:dyDescent="0.45">
      <c r="A72" s="16" t="s">
        <v>5047</v>
      </c>
      <c r="B72" s="16" t="s">
        <v>110</v>
      </c>
      <c r="C72" s="17" t="b">
        <v>0</v>
      </c>
    </row>
    <row r="73" spans="1:3" x14ac:dyDescent="0.45">
      <c r="A73" t="s">
        <v>1365</v>
      </c>
      <c r="B73" t="s">
        <v>1366</v>
      </c>
      <c r="C73" s="10" t="b">
        <v>0</v>
      </c>
    </row>
    <row r="74" spans="1:3" x14ac:dyDescent="0.45">
      <c r="A74" t="s">
        <v>959</v>
      </c>
      <c r="B74" t="s">
        <v>1369</v>
      </c>
      <c r="C74" s="10" t="b">
        <v>0</v>
      </c>
    </row>
    <row r="75" spans="1:3" x14ac:dyDescent="0.45">
      <c r="A75" t="s">
        <v>949</v>
      </c>
      <c r="B75" t="s">
        <v>1300</v>
      </c>
      <c r="C75" s="10" t="b">
        <v>0</v>
      </c>
    </row>
    <row r="76" spans="1:3" x14ac:dyDescent="0.45">
      <c r="C76" s="10" t="b">
        <v>0</v>
      </c>
    </row>
    <row r="77" spans="1:3" s="16" customFormat="1" x14ac:dyDescent="0.45">
      <c r="A77" s="16" t="s">
        <v>111</v>
      </c>
      <c r="B77" s="16" t="s">
        <v>112</v>
      </c>
      <c r="C77" s="17" t="b">
        <v>0</v>
      </c>
    </row>
    <row r="78" spans="1:3" x14ac:dyDescent="0.45">
      <c r="A78" t="s">
        <v>1257</v>
      </c>
      <c r="B78" t="s">
        <v>1069</v>
      </c>
      <c r="C78" s="10" t="b">
        <v>0</v>
      </c>
    </row>
    <row r="79" spans="1:3" x14ac:dyDescent="0.45">
      <c r="A79" t="s">
        <v>153</v>
      </c>
      <c r="B79" t="s">
        <v>2279</v>
      </c>
      <c r="C79" s="10" t="b">
        <v>0</v>
      </c>
    </row>
    <row r="80" spans="1:3" x14ac:dyDescent="0.45">
      <c r="A80" t="s">
        <v>210</v>
      </c>
      <c r="B80" t="s">
        <v>1728</v>
      </c>
      <c r="C80" s="10" t="b">
        <v>0</v>
      </c>
    </row>
    <row r="81" spans="1:3" x14ac:dyDescent="0.45">
      <c r="A81" t="s">
        <v>3137</v>
      </c>
      <c r="B81" t="s">
        <v>3138</v>
      </c>
      <c r="C81" s="10" t="b">
        <v>0</v>
      </c>
    </row>
    <row r="82" spans="1:3" s="16" customFormat="1" x14ac:dyDescent="0.45">
      <c r="A82" s="16" t="s">
        <v>113</v>
      </c>
      <c r="B82" s="16" t="s">
        <v>114</v>
      </c>
      <c r="C82" s="17" t="b">
        <v>0</v>
      </c>
    </row>
    <row r="83" spans="1:3" x14ac:dyDescent="0.45">
      <c r="A83" t="s">
        <v>656</v>
      </c>
      <c r="B83" t="s">
        <v>657</v>
      </c>
      <c r="C83" s="10" t="b">
        <v>0</v>
      </c>
    </row>
    <row r="84" spans="1:3" x14ac:dyDescent="0.45">
      <c r="A84" t="s">
        <v>2213</v>
      </c>
      <c r="B84" t="s">
        <v>2214</v>
      </c>
      <c r="C84" s="10" t="b">
        <v>0</v>
      </c>
    </row>
    <row r="85" spans="1:3" x14ac:dyDescent="0.45">
      <c r="A85" t="s">
        <v>1422</v>
      </c>
      <c r="B85" t="s">
        <v>715</v>
      </c>
      <c r="C85" s="10" t="b">
        <v>0</v>
      </c>
    </row>
    <row r="86" spans="1:3" x14ac:dyDescent="0.45">
      <c r="C86" s="10" t="b">
        <v>0</v>
      </c>
    </row>
    <row r="87" spans="1:3" s="16" customFormat="1" x14ac:dyDescent="0.45">
      <c r="A87" s="16" t="s">
        <v>115</v>
      </c>
      <c r="B87" s="16" t="s">
        <v>116</v>
      </c>
      <c r="C87" s="17" t="b">
        <v>0</v>
      </c>
    </row>
    <row r="88" spans="1:3" x14ac:dyDescent="0.45">
      <c r="A88" t="s">
        <v>136</v>
      </c>
      <c r="B88" t="s">
        <v>952</v>
      </c>
      <c r="C88" s="10" t="b">
        <v>0</v>
      </c>
    </row>
    <row r="89" spans="1:3" x14ac:dyDescent="0.45">
      <c r="A89" t="s">
        <v>2149</v>
      </c>
      <c r="B89" t="s">
        <v>902</v>
      </c>
      <c r="C89" s="10" t="b">
        <v>0</v>
      </c>
    </row>
    <row r="90" spans="1:3" x14ac:dyDescent="0.45">
      <c r="A90" t="s">
        <v>2815</v>
      </c>
      <c r="B90" t="s">
        <v>2816</v>
      </c>
      <c r="C90" s="10" t="b">
        <v>0</v>
      </c>
    </row>
    <row r="91" spans="1:3" x14ac:dyDescent="0.45">
      <c r="C91" s="10" t="b">
        <v>0</v>
      </c>
    </row>
    <row r="92" spans="1:3" s="16" customFormat="1" x14ac:dyDescent="0.45">
      <c r="A92" s="16" t="s">
        <v>117</v>
      </c>
      <c r="B92" s="16" t="s">
        <v>118</v>
      </c>
      <c r="C92" s="17" t="b">
        <v>0</v>
      </c>
    </row>
    <row r="93" spans="1:3" x14ac:dyDescent="0.45">
      <c r="A93" t="s">
        <v>1126</v>
      </c>
      <c r="B93" t="s">
        <v>1127</v>
      </c>
      <c r="C93" s="10" t="b">
        <v>0</v>
      </c>
    </row>
    <row r="94" spans="1:3" x14ac:dyDescent="0.45">
      <c r="A94" t="s">
        <v>2555</v>
      </c>
      <c r="B94" t="s">
        <v>2556</v>
      </c>
      <c r="C94" s="10" t="b">
        <v>0</v>
      </c>
    </row>
    <row r="95" spans="1:3" x14ac:dyDescent="0.45">
      <c r="A95" t="s">
        <v>2647</v>
      </c>
      <c r="B95" t="s">
        <v>2648</v>
      </c>
      <c r="C95" s="10" t="b">
        <v>0</v>
      </c>
    </row>
    <row r="96" spans="1:3" x14ac:dyDescent="0.45">
      <c r="C96" s="10" t="b">
        <v>0</v>
      </c>
    </row>
    <row r="97" spans="1:3" s="16" customFormat="1" x14ac:dyDescent="0.45">
      <c r="A97" s="16" t="s">
        <v>119</v>
      </c>
      <c r="B97" s="16" t="s">
        <v>120</v>
      </c>
      <c r="C97" s="17" t="b">
        <v>0</v>
      </c>
    </row>
    <row r="98" spans="1:3" x14ac:dyDescent="0.45">
      <c r="A98" t="s">
        <v>422</v>
      </c>
      <c r="B98" t="s">
        <v>445</v>
      </c>
      <c r="C98" s="10" t="b">
        <v>0</v>
      </c>
    </row>
    <row r="99" spans="1:3" x14ac:dyDescent="0.45">
      <c r="A99" t="s">
        <v>293</v>
      </c>
      <c r="B99" t="s">
        <v>798</v>
      </c>
      <c r="C99" s="10" t="b">
        <v>0</v>
      </c>
    </row>
    <row r="100" spans="1:3" x14ac:dyDescent="0.45">
      <c r="A100" t="s">
        <v>316</v>
      </c>
      <c r="B100" t="s">
        <v>3140</v>
      </c>
      <c r="C100" s="10" t="b">
        <v>0</v>
      </c>
    </row>
    <row r="101" spans="1:3" x14ac:dyDescent="0.45">
      <c r="A101" t="s">
        <v>135</v>
      </c>
      <c r="B101" t="s">
        <v>468</v>
      </c>
      <c r="C101" s="10" t="b">
        <v>0</v>
      </c>
    </row>
    <row r="102" spans="1:3" x14ac:dyDescent="0.45">
      <c r="A102" s="16" t="s">
        <v>121</v>
      </c>
      <c r="B102" s="16" t="s">
        <v>122</v>
      </c>
      <c r="C102" s="10" t="b">
        <v>0</v>
      </c>
    </row>
    <row r="103" spans="1:3" x14ac:dyDescent="0.45">
      <c r="A103" t="s">
        <v>1738</v>
      </c>
      <c r="B103" t="s">
        <v>1739</v>
      </c>
      <c r="C103" s="10" t="b">
        <v>1</v>
      </c>
    </row>
    <row r="104" spans="1:3" x14ac:dyDescent="0.45">
      <c r="A104" t="s">
        <v>2102</v>
      </c>
      <c r="B104" t="s">
        <v>2103</v>
      </c>
      <c r="C104" s="10" t="b">
        <v>1</v>
      </c>
    </row>
    <row r="105" spans="1:3" x14ac:dyDescent="0.45">
      <c r="C105" s="10" t="b">
        <v>0</v>
      </c>
    </row>
    <row r="106" spans="1:3" x14ac:dyDescent="0.45">
      <c r="C106" s="10" t="b">
        <v>0</v>
      </c>
    </row>
    <row r="107" spans="1:3" s="16" customFormat="1" x14ac:dyDescent="0.45">
      <c r="A107" s="16" t="s">
        <v>123</v>
      </c>
      <c r="B107" s="16" t="s">
        <v>124</v>
      </c>
      <c r="C107" s="17" t="b">
        <v>0</v>
      </c>
    </row>
    <row r="108" spans="1:3" x14ac:dyDescent="0.45">
      <c r="A108" t="s">
        <v>633</v>
      </c>
      <c r="B108" t="s">
        <v>1594</v>
      </c>
      <c r="C108" s="10" t="b">
        <v>0</v>
      </c>
    </row>
    <row r="109" spans="1:3" x14ac:dyDescent="0.45">
      <c r="A109" t="s">
        <v>2343</v>
      </c>
      <c r="B109" t="s">
        <v>872</v>
      </c>
      <c r="C109" s="10" t="b">
        <v>0</v>
      </c>
    </row>
    <row r="110" spans="1:3" x14ac:dyDescent="0.45">
      <c r="A110" t="s">
        <v>582</v>
      </c>
      <c r="B110" t="s">
        <v>2989</v>
      </c>
      <c r="C110" s="10" t="b">
        <v>0</v>
      </c>
    </row>
    <row r="111" spans="1:3" x14ac:dyDescent="0.45">
      <c r="A111" t="s">
        <v>282</v>
      </c>
      <c r="B111" t="s">
        <v>283</v>
      </c>
      <c r="C111" s="10" t="b">
        <v>0</v>
      </c>
    </row>
    <row r="112" spans="1:3" s="16" customFormat="1" x14ac:dyDescent="0.45">
      <c r="A112" s="16" t="s">
        <v>126</v>
      </c>
      <c r="B112" s="16" t="s">
        <v>127</v>
      </c>
      <c r="C112" s="17" t="b">
        <v>0</v>
      </c>
    </row>
    <row r="113" spans="1:3" x14ac:dyDescent="0.45">
      <c r="A113" t="s">
        <v>1067</v>
      </c>
      <c r="B113" t="s">
        <v>380</v>
      </c>
      <c r="C113" s="10" t="b">
        <v>0</v>
      </c>
    </row>
    <row r="114" spans="1:3" x14ac:dyDescent="0.45">
      <c r="A114" t="s">
        <v>641</v>
      </c>
      <c r="B114" t="s">
        <v>2308</v>
      </c>
      <c r="C114" s="10" t="b">
        <v>0</v>
      </c>
    </row>
    <row r="115" spans="1:3" x14ac:dyDescent="0.45">
      <c r="A115" t="s">
        <v>582</v>
      </c>
      <c r="B115" t="s">
        <v>1005</v>
      </c>
      <c r="C115" s="10" t="b">
        <v>0</v>
      </c>
    </row>
    <row r="116" spans="1:3" x14ac:dyDescent="0.45">
      <c r="A116" t="s">
        <v>1799</v>
      </c>
      <c r="B116" t="s">
        <v>1361</v>
      </c>
      <c r="C116" s="10" t="b">
        <v>0</v>
      </c>
    </row>
    <row r="117" spans="1:3" s="16" customFormat="1" x14ac:dyDescent="0.45">
      <c r="A117" s="16" t="s">
        <v>128</v>
      </c>
      <c r="B117" s="16" t="s">
        <v>129</v>
      </c>
      <c r="C117" s="17" t="b">
        <v>0</v>
      </c>
    </row>
    <row r="118" spans="1:3" x14ac:dyDescent="0.45">
      <c r="A118" t="s">
        <v>1380</v>
      </c>
      <c r="B118" t="s">
        <v>1381</v>
      </c>
      <c r="C118" s="10" t="b">
        <v>0</v>
      </c>
    </row>
    <row r="119" spans="1:3" x14ac:dyDescent="0.45">
      <c r="A119" t="s">
        <v>598</v>
      </c>
      <c r="B119" t="s">
        <v>1159</v>
      </c>
      <c r="C119" s="10" t="b">
        <v>0</v>
      </c>
    </row>
    <row r="120" spans="1:3" x14ac:dyDescent="0.45">
      <c r="A120" t="s">
        <v>1379</v>
      </c>
      <c r="B120" t="s">
        <v>316</v>
      </c>
      <c r="C120" s="10" t="b">
        <v>0</v>
      </c>
    </row>
    <row r="121" spans="1:3" x14ac:dyDescent="0.45">
      <c r="A121" t="s">
        <v>1490</v>
      </c>
      <c r="B121" t="s">
        <v>2961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S96"/>
  <sheetViews>
    <sheetView zoomScaleNormal="100" workbookViewId="0">
      <selection activeCell="A16" sqref="A16:B17"/>
    </sheetView>
  </sheetViews>
  <sheetFormatPr defaultRowHeight="14.25" x14ac:dyDescent="0.45"/>
  <cols>
    <col min="6" max="6" width="10.3984375" bestFit="1" customWidth="1"/>
  </cols>
  <sheetData>
    <row r="1" spans="1:45" x14ac:dyDescent="0.4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45">
      <c r="A2" t="s">
        <v>1328</v>
      </c>
      <c r="B2" t="s">
        <v>1329</v>
      </c>
      <c r="C2">
        <v>83</v>
      </c>
      <c r="D2">
        <v>255</v>
      </c>
      <c r="E2" t="s">
        <v>8</v>
      </c>
      <c r="F2">
        <v>27267</v>
      </c>
      <c r="G2">
        <v>22</v>
      </c>
      <c r="H2">
        <v>0</v>
      </c>
      <c r="I2">
        <v>0</v>
      </c>
      <c r="J2">
        <v>0</v>
      </c>
      <c r="K2" t="s">
        <v>1286</v>
      </c>
      <c r="L2">
        <v>25</v>
      </c>
      <c r="M2">
        <v>38</v>
      </c>
      <c r="N2">
        <v>14</v>
      </c>
      <c r="O2">
        <v>27</v>
      </c>
      <c r="P2">
        <v>53</v>
      </c>
      <c r="Q2">
        <v>53</v>
      </c>
      <c r="R2">
        <v>0</v>
      </c>
      <c r="S2">
        <v>0</v>
      </c>
      <c r="T2">
        <v>2</v>
      </c>
      <c r="U2">
        <v>41</v>
      </c>
      <c r="V2">
        <v>42</v>
      </c>
      <c r="W2">
        <v>13</v>
      </c>
      <c r="X2">
        <v>15</v>
      </c>
      <c r="Y2">
        <v>58</v>
      </c>
      <c r="Z2">
        <v>68</v>
      </c>
      <c r="AA2">
        <v>19</v>
      </c>
      <c r="AB2">
        <v>23</v>
      </c>
      <c r="AC2">
        <v>35</v>
      </c>
      <c r="AD2">
        <v>45</v>
      </c>
      <c r="AE2">
        <v>78</v>
      </c>
      <c r="AF2">
        <v>82</v>
      </c>
      <c r="AG2">
        <v>51</v>
      </c>
      <c r="AH2">
        <v>69</v>
      </c>
      <c r="AI2">
        <v>53</v>
      </c>
      <c r="AJ2">
        <v>70</v>
      </c>
      <c r="AK2">
        <v>71</v>
      </c>
      <c r="AL2">
        <v>72</v>
      </c>
      <c r="AM2">
        <v>21</v>
      </c>
      <c r="AN2">
        <v>74</v>
      </c>
      <c r="AO2">
        <v>67</v>
      </c>
      <c r="AP2">
        <v>0</v>
      </c>
      <c r="AQ2">
        <v>8</v>
      </c>
      <c r="AR2">
        <v>108</v>
      </c>
      <c r="AS2" t="s">
        <v>17</v>
      </c>
    </row>
    <row r="3" spans="1:45" x14ac:dyDescent="0.45">
      <c r="A3" t="s">
        <v>1376</v>
      </c>
      <c r="B3" t="s">
        <v>1376</v>
      </c>
      <c r="C3">
        <v>86</v>
      </c>
      <c r="D3">
        <v>220</v>
      </c>
      <c r="E3" t="s">
        <v>8</v>
      </c>
      <c r="F3">
        <v>37211</v>
      </c>
      <c r="G3">
        <v>16</v>
      </c>
      <c r="H3">
        <v>10</v>
      </c>
      <c r="I3" t="s">
        <v>2585</v>
      </c>
      <c r="J3" t="s">
        <v>725</v>
      </c>
      <c r="K3" t="s">
        <v>655</v>
      </c>
      <c r="L3">
        <v>33</v>
      </c>
      <c r="M3">
        <v>39</v>
      </c>
      <c r="N3">
        <v>31</v>
      </c>
      <c r="O3">
        <v>31</v>
      </c>
      <c r="P3">
        <v>48</v>
      </c>
      <c r="Q3">
        <v>48</v>
      </c>
      <c r="R3">
        <v>21</v>
      </c>
      <c r="S3">
        <v>21</v>
      </c>
      <c r="T3">
        <v>89</v>
      </c>
      <c r="U3">
        <v>16</v>
      </c>
      <c r="V3">
        <v>20</v>
      </c>
      <c r="W3">
        <v>8</v>
      </c>
      <c r="X3">
        <v>10</v>
      </c>
      <c r="Y3">
        <v>54</v>
      </c>
      <c r="Z3">
        <v>59</v>
      </c>
      <c r="AA3">
        <v>19</v>
      </c>
      <c r="AB3">
        <v>20</v>
      </c>
      <c r="AC3">
        <v>18</v>
      </c>
      <c r="AD3">
        <v>25</v>
      </c>
      <c r="AE3">
        <v>64</v>
      </c>
      <c r="AF3">
        <v>72</v>
      </c>
      <c r="AG3">
        <v>34</v>
      </c>
      <c r="AH3">
        <v>46</v>
      </c>
      <c r="AI3">
        <v>36</v>
      </c>
      <c r="AJ3">
        <v>46</v>
      </c>
      <c r="AK3">
        <v>69</v>
      </c>
      <c r="AL3">
        <v>67</v>
      </c>
      <c r="AM3">
        <v>22</v>
      </c>
      <c r="AN3">
        <v>36</v>
      </c>
      <c r="AO3">
        <v>64</v>
      </c>
      <c r="AP3">
        <v>0</v>
      </c>
      <c r="AQ3">
        <v>56</v>
      </c>
      <c r="AR3">
        <v>88</v>
      </c>
      <c r="AS3" t="s">
        <v>8</v>
      </c>
    </row>
    <row r="4" spans="1:45" x14ac:dyDescent="0.45">
      <c r="A4" t="s">
        <v>900</v>
      </c>
      <c r="B4" t="s">
        <v>901</v>
      </c>
      <c r="C4">
        <v>78</v>
      </c>
      <c r="D4">
        <v>220</v>
      </c>
      <c r="E4" t="s">
        <v>90</v>
      </c>
      <c r="F4">
        <v>23994</v>
      </c>
      <c r="G4">
        <v>22</v>
      </c>
      <c r="H4">
        <v>0</v>
      </c>
      <c r="I4">
        <v>0</v>
      </c>
      <c r="J4">
        <v>0</v>
      </c>
      <c r="K4" t="s">
        <v>814</v>
      </c>
      <c r="L4">
        <v>33</v>
      </c>
      <c r="M4">
        <v>57</v>
      </c>
      <c r="N4">
        <v>53</v>
      </c>
      <c r="O4">
        <v>61</v>
      </c>
      <c r="P4">
        <v>68</v>
      </c>
      <c r="Q4">
        <v>68</v>
      </c>
      <c r="R4">
        <v>73</v>
      </c>
      <c r="S4">
        <v>80</v>
      </c>
      <c r="T4">
        <v>25</v>
      </c>
      <c r="U4">
        <v>41</v>
      </c>
      <c r="V4">
        <v>71</v>
      </c>
      <c r="W4">
        <v>40</v>
      </c>
      <c r="X4">
        <v>45</v>
      </c>
      <c r="Y4">
        <v>37</v>
      </c>
      <c r="Z4">
        <v>45</v>
      </c>
      <c r="AA4">
        <v>55</v>
      </c>
      <c r="AB4">
        <v>57</v>
      </c>
      <c r="AC4">
        <v>77</v>
      </c>
      <c r="AD4">
        <v>77</v>
      </c>
      <c r="AE4">
        <v>25</v>
      </c>
      <c r="AF4">
        <v>31</v>
      </c>
      <c r="AG4">
        <v>41</v>
      </c>
      <c r="AH4">
        <v>48</v>
      </c>
      <c r="AI4">
        <v>43</v>
      </c>
      <c r="AJ4">
        <v>47</v>
      </c>
      <c r="AK4">
        <v>77</v>
      </c>
      <c r="AL4">
        <v>57</v>
      </c>
      <c r="AM4">
        <v>58</v>
      </c>
      <c r="AN4">
        <v>59</v>
      </c>
      <c r="AO4">
        <v>81</v>
      </c>
      <c r="AP4">
        <v>0</v>
      </c>
      <c r="AQ4">
        <v>3</v>
      </c>
    </row>
    <row r="5" spans="1:45" x14ac:dyDescent="0.45">
      <c r="A5" t="s">
        <v>312</v>
      </c>
      <c r="B5" t="s">
        <v>2239</v>
      </c>
      <c r="C5">
        <v>84</v>
      </c>
      <c r="D5">
        <v>235</v>
      </c>
      <c r="E5" t="s">
        <v>8</v>
      </c>
      <c r="F5">
        <v>32939</v>
      </c>
      <c r="G5">
        <v>22</v>
      </c>
      <c r="H5">
        <v>5</v>
      </c>
      <c r="I5" t="s">
        <v>420</v>
      </c>
      <c r="J5" t="s">
        <v>193</v>
      </c>
      <c r="K5" t="s">
        <v>194</v>
      </c>
      <c r="L5">
        <v>28</v>
      </c>
      <c r="M5">
        <v>35</v>
      </c>
      <c r="N5">
        <v>21</v>
      </c>
      <c r="O5">
        <v>31</v>
      </c>
      <c r="P5">
        <v>61</v>
      </c>
      <c r="Q5">
        <v>61</v>
      </c>
      <c r="R5">
        <v>0</v>
      </c>
      <c r="S5">
        <v>0</v>
      </c>
      <c r="T5">
        <v>0</v>
      </c>
      <c r="U5">
        <v>32</v>
      </c>
      <c r="V5">
        <v>40</v>
      </c>
      <c r="W5">
        <v>13</v>
      </c>
      <c r="X5">
        <v>14</v>
      </c>
      <c r="Y5">
        <v>59</v>
      </c>
      <c r="Z5">
        <v>63</v>
      </c>
      <c r="AA5">
        <v>17</v>
      </c>
      <c r="AB5">
        <v>18</v>
      </c>
      <c r="AC5">
        <v>19</v>
      </c>
      <c r="AD5">
        <v>25</v>
      </c>
      <c r="AE5">
        <v>71</v>
      </c>
      <c r="AF5">
        <v>77</v>
      </c>
      <c r="AG5">
        <v>40</v>
      </c>
      <c r="AH5">
        <v>55</v>
      </c>
      <c r="AI5">
        <v>26</v>
      </c>
      <c r="AJ5">
        <v>48</v>
      </c>
      <c r="AK5">
        <v>60</v>
      </c>
      <c r="AL5">
        <v>66</v>
      </c>
      <c r="AM5">
        <v>21</v>
      </c>
      <c r="AN5">
        <v>64</v>
      </c>
      <c r="AO5">
        <v>64</v>
      </c>
      <c r="AP5">
        <v>0</v>
      </c>
      <c r="AQ5">
        <v>33</v>
      </c>
    </row>
    <row r="6" spans="1:45" x14ac:dyDescent="0.45">
      <c r="A6" t="s">
        <v>1145</v>
      </c>
      <c r="B6" t="s">
        <v>1146</v>
      </c>
      <c r="C6">
        <v>79</v>
      </c>
      <c r="D6">
        <v>235</v>
      </c>
      <c r="E6" t="s">
        <v>90</v>
      </c>
      <c r="F6">
        <v>38176</v>
      </c>
      <c r="G6">
        <v>18</v>
      </c>
      <c r="H6">
        <v>7</v>
      </c>
      <c r="I6" t="s">
        <v>1147</v>
      </c>
      <c r="J6" t="s">
        <v>516</v>
      </c>
      <c r="K6" t="s">
        <v>597</v>
      </c>
      <c r="L6">
        <v>52</v>
      </c>
      <c r="M6">
        <v>64</v>
      </c>
      <c r="N6">
        <v>44</v>
      </c>
      <c r="O6">
        <v>55</v>
      </c>
      <c r="P6">
        <v>64</v>
      </c>
      <c r="Q6">
        <v>69</v>
      </c>
      <c r="R6">
        <v>49</v>
      </c>
      <c r="S6">
        <v>66</v>
      </c>
      <c r="T6">
        <v>61</v>
      </c>
      <c r="U6">
        <v>43</v>
      </c>
      <c r="V6">
        <v>49</v>
      </c>
      <c r="W6">
        <v>18</v>
      </c>
      <c r="X6">
        <v>26</v>
      </c>
      <c r="Y6">
        <v>32</v>
      </c>
      <c r="Z6">
        <v>51</v>
      </c>
      <c r="AA6">
        <v>40</v>
      </c>
      <c r="AB6">
        <v>52</v>
      </c>
      <c r="AC6">
        <v>46</v>
      </c>
      <c r="AD6">
        <v>54</v>
      </c>
      <c r="AE6">
        <v>29</v>
      </c>
      <c r="AF6">
        <v>36</v>
      </c>
      <c r="AG6">
        <v>14</v>
      </c>
      <c r="AH6">
        <v>17</v>
      </c>
      <c r="AI6">
        <v>32</v>
      </c>
      <c r="AJ6">
        <v>40</v>
      </c>
      <c r="AK6">
        <v>72</v>
      </c>
      <c r="AL6">
        <v>66</v>
      </c>
      <c r="AM6">
        <v>62</v>
      </c>
      <c r="AN6">
        <v>62</v>
      </c>
      <c r="AO6">
        <v>68</v>
      </c>
      <c r="AP6">
        <v>0</v>
      </c>
      <c r="AQ6">
        <v>42</v>
      </c>
    </row>
    <row r="7" spans="1:45" x14ac:dyDescent="0.45">
      <c r="A7" t="s">
        <v>153</v>
      </c>
      <c r="B7" t="s">
        <v>304</v>
      </c>
      <c r="C7">
        <v>75</v>
      </c>
      <c r="D7">
        <v>191</v>
      </c>
      <c r="E7" t="s">
        <v>79</v>
      </c>
      <c r="F7">
        <v>25705</v>
      </c>
      <c r="G7">
        <v>21</v>
      </c>
      <c r="H7">
        <v>0</v>
      </c>
      <c r="I7">
        <v>0</v>
      </c>
      <c r="J7">
        <v>0</v>
      </c>
      <c r="K7" t="s">
        <v>273</v>
      </c>
      <c r="L7">
        <v>41</v>
      </c>
      <c r="M7">
        <v>46</v>
      </c>
      <c r="N7">
        <v>43</v>
      </c>
      <c r="O7">
        <v>49</v>
      </c>
      <c r="P7">
        <v>64</v>
      </c>
      <c r="Q7">
        <v>64</v>
      </c>
      <c r="R7">
        <v>36</v>
      </c>
      <c r="S7">
        <v>36</v>
      </c>
      <c r="T7">
        <v>7</v>
      </c>
      <c r="U7">
        <v>69</v>
      </c>
      <c r="V7">
        <v>90</v>
      </c>
      <c r="W7">
        <v>38</v>
      </c>
      <c r="X7">
        <v>49</v>
      </c>
      <c r="Y7">
        <v>19</v>
      </c>
      <c r="Z7">
        <v>25</v>
      </c>
      <c r="AA7">
        <v>38</v>
      </c>
      <c r="AB7">
        <v>54</v>
      </c>
      <c r="AC7">
        <v>29</v>
      </c>
      <c r="AD7">
        <v>43</v>
      </c>
      <c r="AE7">
        <v>25</v>
      </c>
      <c r="AF7">
        <v>31</v>
      </c>
      <c r="AG7">
        <v>8</v>
      </c>
      <c r="AH7">
        <v>11</v>
      </c>
      <c r="AI7">
        <v>12</v>
      </c>
      <c r="AJ7">
        <v>17</v>
      </c>
      <c r="AK7">
        <v>39</v>
      </c>
      <c r="AL7">
        <v>33</v>
      </c>
      <c r="AM7">
        <v>82</v>
      </c>
      <c r="AN7">
        <v>53</v>
      </c>
      <c r="AO7">
        <v>72</v>
      </c>
      <c r="AP7">
        <v>0</v>
      </c>
      <c r="AQ7">
        <v>21</v>
      </c>
    </row>
    <row r="8" spans="1:45" x14ac:dyDescent="0.45">
      <c r="A8" t="s">
        <v>1572</v>
      </c>
      <c r="B8" t="s">
        <v>1573</v>
      </c>
      <c r="C8">
        <v>74</v>
      </c>
      <c r="D8">
        <v>180</v>
      </c>
      <c r="E8" t="s">
        <v>79</v>
      </c>
      <c r="F8">
        <v>24950</v>
      </c>
      <c r="G8">
        <v>21</v>
      </c>
      <c r="H8">
        <v>0</v>
      </c>
      <c r="I8">
        <v>0</v>
      </c>
      <c r="J8">
        <v>0</v>
      </c>
      <c r="K8" t="s">
        <v>426</v>
      </c>
      <c r="L8">
        <v>48</v>
      </c>
      <c r="M8">
        <v>48</v>
      </c>
      <c r="N8">
        <v>49</v>
      </c>
      <c r="O8">
        <v>73</v>
      </c>
      <c r="P8">
        <v>79</v>
      </c>
      <c r="Q8">
        <v>79</v>
      </c>
      <c r="R8">
        <v>40</v>
      </c>
      <c r="S8">
        <v>40</v>
      </c>
      <c r="T8">
        <v>10</v>
      </c>
      <c r="U8">
        <v>72</v>
      </c>
      <c r="V8">
        <v>90</v>
      </c>
      <c r="W8">
        <v>59</v>
      </c>
      <c r="X8">
        <v>64</v>
      </c>
      <c r="Y8">
        <v>19</v>
      </c>
      <c r="Z8">
        <v>22</v>
      </c>
      <c r="AA8">
        <v>62</v>
      </c>
      <c r="AB8">
        <v>65</v>
      </c>
      <c r="AC8">
        <v>55</v>
      </c>
      <c r="AD8">
        <v>67</v>
      </c>
      <c r="AE8">
        <v>17</v>
      </c>
      <c r="AF8">
        <v>17</v>
      </c>
      <c r="AG8">
        <v>23</v>
      </c>
      <c r="AH8">
        <v>23</v>
      </c>
      <c r="AI8">
        <v>21</v>
      </c>
      <c r="AJ8">
        <v>24</v>
      </c>
      <c r="AK8">
        <v>44</v>
      </c>
      <c r="AL8">
        <v>42</v>
      </c>
      <c r="AM8">
        <v>89</v>
      </c>
      <c r="AN8">
        <v>60</v>
      </c>
      <c r="AO8">
        <v>74</v>
      </c>
      <c r="AP8">
        <v>0</v>
      </c>
      <c r="AQ8">
        <v>42</v>
      </c>
    </row>
    <row r="9" spans="1:45" x14ac:dyDescent="0.45">
      <c r="A9" t="s">
        <v>2620</v>
      </c>
      <c r="B9" t="s">
        <v>2621</v>
      </c>
      <c r="C9">
        <v>78</v>
      </c>
      <c r="D9">
        <v>215</v>
      </c>
      <c r="E9" t="s">
        <v>85</v>
      </c>
      <c r="F9">
        <v>29664</v>
      </c>
      <c r="G9">
        <v>20</v>
      </c>
      <c r="H9">
        <v>0</v>
      </c>
      <c r="I9" t="s">
        <v>2622</v>
      </c>
      <c r="J9">
        <v>0</v>
      </c>
      <c r="K9" t="s">
        <v>1020</v>
      </c>
      <c r="L9">
        <v>31</v>
      </c>
      <c r="M9">
        <v>40</v>
      </c>
      <c r="N9">
        <v>43</v>
      </c>
      <c r="O9">
        <v>48</v>
      </c>
      <c r="P9">
        <v>72</v>
      </c>
      <c r="Q9">
        <v>72</v>
      </c>
      <c r="R9">
        <v>58</v>
      </c>
      <c r="S9">
        <v>58</v>
      </c>
      <c r="T9">
        <v>42</v>
      </c>
      <c r="U9">
        <v>45</v>
      </c>
      <c r="V9">
        <v>45</v>
      </c>
      <c r="W9">
        <v>22</v>
      </c>
      <c r="X9">
        <v>24</v>
      </c>
      <c r="Y9">
        <v>30</v>
      </c>
      <c r="Z9">
        <v>30</v>
      </c>
      <c r="AA9">
        <v>44</v>
      </c>
      <c r="AB9">
        <v>44</v>
      </c>
      <c r="AC9">
        <v>29</v>
      </c>
      <c r="AD9">
        <v>29</v>
      </c>
      <c r="AE9">
        <v>8</v>
      </c>
      <c r="AF9">
        <v>9</v>
      </c>
      <c r="AG9">
        <v>16</v>
      </c>
      <c r="AH9">
        <v>16</v>
      </c>
      <c r="AI9">
        <v>17</v>
      </c>
      <c r="AJ9">
        <v>23</v>
      </c>
      <c r="AK9">
        <v>49</v>
      </c>
      <c r="AL9">
        <v>38</v>
      </c>
      <c r="AM9">
        <v>63</v>
      </c>
      <c r="AN9">
        <v>53</v>
      </c>
      <c r="AO9">
        <v>73</v>
      </c>
      <c r="AP9">
        <v>0</v>
      </c>
      <c r="AQ9">
        <v>46</v>
      </c>
    </row>
    <row r="10" spans="1:45" x14ac:dyDescent="0.45">
      <c r="A10" t="s">
        <v>159</v>
      </c>
      <c r="B10" t="s">
        <v>458</v>
      </c>
      <c r="C10">
        <v>75</v>
      </c>
      <c r="D10">
        <v>210</v>
      </c>
      <c r="E10" t="s">
        <v>85</v>
      </c>
      <c r="F10">
        <v>24045</v>
      </c>
      <c r="G10">
        <v>21</v>
      </c>
      <c r="H10">
        <v>0</v>
      </c>
      <c r="I10">
        <v>0</v>
      </c>
      <c r="J10">
        <v>0</v>
      </c>
      <c r="K10" t="s">
        <v>471</v>
      </c>
      <c r="L10">
        <v>53</v>
      </c>
      <c r="M10">
        <v>58</v>
      </c>
      <c r="N10">
        <v>44</v>
      </c>
      <c r="O10">
        <v>67</v>
      </c>
      <c r="P10">
        <v>77</v>
      </c>
      <c r="Q10">
        <v>77</v>
      </c>
      <c r="R10">
        <v>48</v>
      </c>
      <c r="S10">
        <v>60</v>
      </c>
      <c r="T10">
        <v>6</v>
      </c>
      <c r="U10">
        <v>32</v>
      </c>
      <c r="V10">
        <v>47</v>
      </c>
      <c r="W10">
        <v>47</v>
      </c>
      <c r="X10">
        <v>47</v>
      </c>
      <c r="Y10">
        <v>23</v>
      </c>
      <c r="Z10">
        <v>32</v>
      </c>
      <c r="AA10">
        <v>61</v>
      </c>
      <c r="AB10">
        <v>69</v>
      </c>
      <c r="AC10">
        <v>79</v>
      </c>
      <c r="AD10">
        <v>90</v>
      </c>
      <c r="AE10">
        <v>26</v>
      </c>
      <c r="AF10">
        <v>32</v>
      </c>
      <c r="AG10">
        <v>27</v>
      </c>
      <c r="AH10">
        <v>30</v>
      </c>
      <c r="AI10">
        <v>29</v>
      </c>
      <c r="AJ10">
        <v>29</v>
      </c>
      <c r="AK10">
        <v>54</v>
      </c>
      <c r="AL10">
        <v>40</v>
      </c>
      <c r="AM10">
        <v>78</v>
      </c>
      <c r="AN10">
        <v>49</v>
      </c>
      <c r="AO10">
        <v>82</v>
      </c>
      <c r="AP10">
        <v>0</v>
      </c>
      <c r="AQ10">
        <v>36</v>
      </c>
    </row>
    <row r="11" spans="1:45" x14ac:dyDescent="0.45">
      <c r="A11" t="s">
        <v>2377</v>
      </c>
      <c r="B11" t="s">
        <v>2378</v>
      </c>
      <c r="C11">
        <v>83</v>
      </c>
      <c r="D11">
        <v>245</v>
      </c>
      <c r="E11" t="s">
        <v>8</v>
      </c>
      <c r="F11">
        <v>24856</v>
      </c>
      <c r="G11">
        <v>22</v>
      </c>
      <c r="H11">
        <v>30</v>
      </c>
      <c r="I11" t="s">
        <v>1645</v>
      </c>
      <c r="J11" t="s">
        <v>198</v>
      </c>
      <c r="K11" t="s">
        <v>979</v>
      </c>
      <c r="L11">
        <v>32</v>
      </c>
      <c r="M11">
        <v>40</v>
      </c>
      <c r="N11">
        <v>19</v>
      </c>
      <c r="O11">
        <v>43</v>
      </c>
      <c r="P11">
        <v>67</v>
      </c>
      <c r="Q11">
        <v>67</v>
      </c>
      <c r="R11">
        <v>6</v>
      </c>
      <c r="S11">
        <v>6</v>
      </c>
      <c r="T11">
        <v>0</v>
      </c>
      <c r="U11">
        <v>37</v>
      </c>
      <c r="V11">
        <v>41</v>
      </c>
      <c r="W11">
        <v>21</v>
      </c>
      <c r="X11">
        <v>25</v>
      </c>
      <c r="Y11">
        <v>41</v>
      </c>
      <c r="Z11">
        <v>56</v>
      </c>
      <c r="AA11">
        <v>21</v>
      </c>
      <c r="AB11">
        <v>22</v>
      </c>
      <c r="AC11">
        <v>34</v>
      </c>
      <c r="AD11">
        <v>45</v>
      </c>
      <c r="AE11">
        <v>43</v>
      </c>
      <c r="AF11">
        <v>54</v>
      </c>
      <c r="AG11">
        <v>46</v>
      </c>
      <c r="AH11">
        <v>62</v>
      </c>
      <c r="AI11">
        <v>31</v>
      </c>
      <c r="AJ11">
        <v>50</v>
      </c>
      <c r="AK11">
        <v>72</v>
      </c>
      <c r="AL11">
        <v>66</v>
      </c>
      <c r="AM11">
        <v>24</v>
      </c>
      <c r="AN11">
        <v>60</v>
      </c>
      <c r="AO11">
        <v>64</v>
      </c>
      <c r="AP11">
        <v>0</v>
      </c>
      <c r="AQ11">
        <v>11</v>
      </c>
    </row>
    <row r="12" spans="1:45" x14ac:dyDescent="0.45">
      <c r="A12" t="s">
        <v>773</v>
      </c>
      <c r="B12" t="s">
        <v>744</v>
      </c>
      <c r="C12">
        <v>75</v>
      </c>
      <c r="D12">
        <v>215</v>
      </c>
      <c r="E12" t="s">
        <v>85</v>
      </c>
      <c r="F12">
        <v>32502</v>
      </c>
      <c r="G12">
        <v>18</v>
      </c>
      <c r="H12">
        <v>10</v>
      </c>
      <c r="I12" t="s">
        <v>774</v>
      </c>
      <c r="J12" t="s">
        <v>648</v>
      </c>
      <c r="K12" t="s">
        <v>775</v>
      </c>
      <c r="L12">
        <v>37</v>
      </c>
      <c r="M12">
        <v>69</v>
      </c>
      <c r="N12">
        <v>55</v>
      </c>
      <c r="O12">
        <v>64</v>
      </c>
      <c r="P12">
        <v>78</v>
      </c>
      <c r="Q12">
        <v>78</v>
      </c>
      <c r="R12">
        <v>67</v>
      </c>
      <c r="S12">
        <v>84</v>
      </c>
      <c r="T12">
        <v>49</v>
      </c>
      <c r="U12">
        <v>29</v>
      </c>
      <c r="V12">
        <v>48</v>
      </c>
      <c r="W12">
        <v>30</v>
      </c>
      <c r="X12">
        <v>45</v>
      </c>
      <c r="Y12">
        <v>22</v>
      </c>
      <c r="Z12">
        <v>28</v>
      </c>
      <c r="AA12">
        <v>39</v>
      </c>
      <c r="AB12">
        <v>57</v>
      </c>
      <c r="AC12">
        <v>27</v>
      </c>
      <c r="AD12">
        <v>56</v>
      </c>
      <c r="AE12">
        <v>16</v>
      </c>
      <c r="AF12">
        <v>20</v>
      </c>
      <c r="AG12">
        <v>5</v>
      </c>
      <c r="AH12">
        <v>10</v>
      </c>
      <c r="AI12">
        <v>10</v>
      </c>
      <c r="AJ12">
        <v>20</v>
      </c>
      <c r="AK12">
        <v>67</v>
      </c>
      <c r="AL12">
        <v>48</v>
      </c>
      <c r="AM12">
        <v>78</v>
      </c>
      <c r="AN12">
        <v>75</v>
      </c>
      <c r="AO12">
        <v>87</v>
      </c>
      <c r="AP12">
        <v>0</v>
      </c>
      <c r="AQ12">
        <v>0</v>
      </c>
    </row>
    <row r="13" spans="1:45" x14ac:dyDescent="0.45">
      <c r="A13" t="s">
        <v>1920</v>
      </c>
      <c r="B13" t="s">
        <v>380</v>
      </c>
      <c r="C13">
        <v>77</v>
      </c>
      <c r="D13">
        <v>194</v>
      </c>
      <c r="E13" t="s">
        <v>85</v>
      </c>
      <c r="F13">
        <v>25077</v>
      </c>
      <c r="G13">
        <v>27</v>
      </c>
      <c r="H13">
        <v>0</v>
      </c>
      <c r="I13">
        <v>0</v>
      </c>
      <c r="J13">
        <v>0</v>
      </c>
      <c r="K13" t="s">
        <v>1921</v>
      </c>
      <c r="L13">
        <v>35</v>
      </c>
      <c r="M13">
        <v>42</v>
      </c>
      <c r="N13">
        <v>56</v>
      </c>
      <c r="O13">
        <v>56</v>
      </c>
      <c r="P13">
        <v>75</v>
      </c>
      <c r="Q13">
        <v>75</v>
      </c>
      <c r="R13">
        <v>67</v>
      </c>
      <c r="S13">
        <v>67</v>
      </c>
      <c r="T13">
        <v>43</v>
      </c>
      <c r="U13">
        <v>23</v>
      </c>
      <c r="V13">
        <v>38</v>
      </c>
      <c r="W13">
        <v>28</v>
      </c>
      <c r="X13">
        <v>28</v>
      </c>
      <c r="Y13">
        <v>28</v>
      </c>
      <c r="Z13">
        <v>30</v>
      </c>
      <c r="AA13">
        <v>47</v>
      </c>
      <c r="AB13">
        <v>62</v>
      </c>
      <c r="AC13">
        <v>40</v>
      </c>
      <c r="AD13">
        <v>64</v>
      </c>
      <c r="AE13">
        <v>13</v>
      </c>
      <c r="AF13">
        <v>16</v>
      </c>
      <c r="AG13">
        <v>12</v>
      </c>
      <c r="AH13">
        <v>15</v>
      </c>
      <c r="AI13">
        <v>23</v>
      </c>
      <c r="AJ13">
        <v>33</v>
      </c>
      <c r="AK13">
        <v>40</v>
      </c>
      <c r="AL13">
        <v>37</v>
      </c>
      <c r="AM13">
        <v>67</v>
      </c>
      <c r="AN13">
        <v>36</v>
      </c>
      <c r="AO13">
        <v>72</v>
      </c>
      <c r="AP13">
        <v>0</v>
      </c>
      <c r="AQ13">
        <v>80</v>
      </c>
    </row>
    <row r="14" spans="1:45" x14ac:dyDescent="0.45">
      <c r="A14" t="s">
        <v>722</v>
      </c>
      <c r="B14" t="s">
        <v>723</v>
      </c>
      <c r="C14">
        <v>81</v>
      </c>
      <c r="D14">
        <v>220</v>
      </c>
      <c r="E14" t="s">
        <v>90</v>
      </c>
      <c r="F14">
        <v>31153</v>
      </c>
      <c r="G14">
        <v>18</v>
      </c>
      <c r="H14">
        <v>9</v>
      </c>
      <c r="I14" t="s">
        <v>724</v>
      </c>
      <c r="J14" t="s">
        <v>725</v>
      </c>
      <c r="K14" t="s">
        <v>253</v>
      </c>
      <c r="L14">
        <v>33</v>
      </c>
      <c r="M14">
        <v>63</v>
      </c>
      <c r="N14">
        <v>40</v>
      </c>
      <c r="O14">
        <v>56</v>
      </c>
      <c r="P14">
        <v>73</v>
      </c>
      <c r="Q14">
        <v>73</v>
      </c>
      <c r="R14">
        <v>54</v>
      </c>
      <c r="S14">
        <v>67</v>
      </c>
      <c r="T14">
        <v>23</v>
      </c>
      <c r="U14">
        <v>34</v>
      </c>
      <c r="V14">
        <v>47</v>
      </c>
      <c r="W14">
        <v>21</v>
      </c>
      <c r="X14">
        <v>40</v>
      </c>
      <c r="Y14">
        <v>42</v>
      </c>
      <c r="Z14">
        <v>70</v>
      </c>
      <c r="AA14">
        <v>48</v>
      </c>
      <c r="AB14">
        <v>80</v>
      </c>
      <c r="AC14">
        <v>21</v>
      </c>
      <c r="AD14">
        <v>41</v>
      </c>
      <c r="AE14">
        <v>29</v>
      </c>
      <c r="AF14">
        <v>36</v>
      </c>
      <c r="AG14">
        <v>31</v>
      </c>
      <c r="AH14">
        <v>45</v>
      </c>
      <c r="AI14">
        <v>36</v>
      </c>
      <c r="AJ14">
        <v>52</v>
      </c>
      <c r="AK14">
        <v>72</v>
      </c>
      <c r="AL14">
        <v>56</v>
      </c>
      <c r="AM14">
        <v>62</v>
      </c>
      <c r="AN14">
        <v>55</v>
      </c>
      <c r="AO14">
        <v>83</v>
      </c>
      <c r="AP14">
        <v>0</v>
      </c>
      <c r="AQ14">
        <v>79</v>
      </c>
    </row>
    <row r="15" spans="1:45" x14ac:dyDescent="0.45">
      <c r="A15" t="s">
        <v>2148</v>
      </c>
      <c r="B15" t="s">
        <v>2417</v>
      </c>
      <c r="C15">
        <v>79</v>
      </c>
      <c r="D15">
        <v>210</v>
      </c>
      <c r="E15" t="s">
        <v>85</v>
      </c>
      <c r="F15">
        <v>29666</v>
      </c>
      <c r="G15">
        <v>20</v>
      </c>
      <c r="H15">
        <v>0</v>
      </c>
      <c r="I15">
        <v>0</v>
      </c>
      <c r="J15">
        <v>0</v>
      </c>
      <c r="K15" t="s">
        <v>176</v>
      </c>
      <c r="L15">
        <v>31</v>
      </c>
      <c r="M15">
        <v>44</v>
      </c>
      <c r="N15">
        <v>47</v>
      </c>
      <c r="O15">
        <v>57</v>
      </c>
      <c r="P15">
        <v>75</v>
      </c>
      <c r="Q15">
        <v>75</v>
      </c>
      <c r="R15">
        <v>36</v>
      </c>
      <c r="S15">
        <v>36</v>
      </c>
      <c r="T15">
        <v>20</v>
      </c>
      <c r="U15">
        <v>35</v>
      </c>
      <c r="V15">
        <v>45</v>
      </c>
      <c r="W15">
        <v>24</v>
      </c>
      <c r="X15">
        <v>32</v>
      </c>
      <c r="Y15">
        <v>39</v>
      </c>
      <c r="Z15">
        <v>40</v>
      </c>
      <c r="AA15">
        <v>38</v>
      </c>
      <c r="AB15">
        <v>55</v>
      </c>
      <c r="AC15">
        <v>50</v>
      </c>
      <c r="AD15">
        <v>63</v>
      </c>
      <c r="AE15">
        <v>48</v>
      </c>
      <c r="AF15">
        <v>48</v>
      </c>
      <c r="AG15">
        <v>16</v>
      </c>
      <c r="AH15">
        <v>19</v>
      </c>
      <c r="AI15">
        <v>24</v>
      </c>
      <c r="AJ15">
        <v>30</v>
      </c>
      <c r="AK15">
        <v>8</v>
      </c>
      <c r="AL15">
        <v>31</v>
      </c>
      <c r="AM15">
        <v>67</v>
      </c>
      <c r="AN15">
        <v>12</v>
      </c>
      <c r="AO15">
        <v>77</v>
      </c>
      <c r="AP15">
        <v>0</v>
      </c>
      <c r="AQ15">
        <v>53</v>
      </c>
    </row>
    <row r="16" spans="1:45" x14ac:dyDescent="0.45">
      <c r="A16" t="s">
        <v>1738</v>
      </c>
      <c r="B16" t="s">
        <v>1739</v>
      </c>
      <c r="C16">
        <v>71</v>
      </c>
      <c r="D16">
        <v>160</v>
      </c>
      <c r="E16" t="s">
        <v>79</v>
      </c>
      <c r="F16">
        <v>27255</v>
      </c>
      <c r="G16">
        <v>24</v>
      </c>
      <c r="H16">
        <v>0</v>
      </c>
      <c r="I16">
        <v>0</v>
      </c>
      <c r="J16">
        <v>0</v>
      </c>
      <c r="K16" t="s">
        <v>1740</v>
      </c>
      <c r="L16">
        <v>42</v>
      </c>
      <c r="M16">
        <v>46</v>
      </c>
      <c r="N16">
        <v>65</v>
      </c>
      <c r="O16">
        <v>66</v>
      </c>
      <c r="P16">
        <v>73</v>
      </c>
      <c r="Q16">
        <v>73</v>
      </c>
      <c r="R16">
        <v>72</v>
      </c>
      <c r="S16">
        <v>78</v>
      </c>
      <c r="T16">
        <v>46</v>
      </c>
      <c r="U16">
        <v>61</v>
      </c>
      <c r="V16">
        <v>78</v>
      </c>
      <c r="W16">
        <v>51</v>
      </c>
      <c r="X16">
        <v>51</v>
      </c>
      <c r="Y16">
        <v>11</v>
      </c>
      <c r="Z16">
        <v>16</v>
      </c>
      <c r="AA16">
        <v>47</v>
      </c>
      <c r="AB16">
        <v>59</v>
      </c>
      <c r="AC16">
        <v>31</v>
      </c>
      <c r="AD16">
        <v>40</v>
      </c>
      <c r="AE16">
        <v>7</v>
      </c>
      <c r="AF16">
        <v>9</v>
      </c>
      <c r="AG16">
        <v>5</v>
      </c>
      <c r="AH16">
        <v>8</v>
      </c>
      <c r="AI16">
        <v>17</v>
      </c>
      <c r="AJ16">
        <v>18</v>
      </c>
      <c r="AK16">
        <v>52</v>
      </c>
      <c r="AL16">
        <v>36</v>
      </c>
      <c r="AM16">
        <v>98</v>
      </c>
      <c r="AN16">
        <v>55</v>
      </c>
      <c r="AO16">
        <v>77</v>
      </c>
      <c r="AP16">
        <v>0</v>
      </c>
      <c r="AQ16">
        <v>28</v>
      </c>
    </row>
    <row r="17" spans="1:43" x14ac:dyDescent="0.45">
      <c r="A17" t="s">
        <v>2102</v>
      </c>
      <c r="B17" t="s">
        <v>2103</v>
      </c>
      <c r="C17">
        <v>83</v>
      </c>
      <c r="D17">
        <v>240</v>
      </c>
      <c r="E17" t="s">
        <v>8</v>
      </c>
      <c r="F17">
        <v>35907</v>
      </c>
      <c r="G17">
        <v>19</v>
      </c>
      <c r="H17">
        <v>20</v>
      </c>
      <c r="I17" t="s">
        <v>254</v>
      </c>
      <c r="J17" t="s">
        <v>255</v>
      </c>
      <c r="K17" t="s">
        <v>253</v>
      </c>
      <c r="L17">
        <v>26</v>
      </c>
      <c r="M17">
        <v>39</v>
      </c>
      <c r="N17">
        <v>42</v>
      </c>
      <c r="O17">
        <v>47</v>
      </c>
      <c r="P17">
        <v>57</v>
      </c>
      <c r="Q17">
        <v>57</v>
      </c>
      <c r="R17">
        <v>10</v>
      </c>
      <c r="S17">
        <v>10</v>
      </c>
      <c r="T17">
        <v>0</v>
      </c>
      <c r="U17">
        <v>31</v>
      </c>
      <c r="V17">
        <v>42</v>
      </c>
      <c r="W17">
        <v>20</v>
      </c>
      <c r="X17">
        <v>25</v>
      </c>
      <c r="Y17">
        <v>42</v>
      </c>
      <c r="Z17">
        <v>58</v>
      </c>
      <c r="AA17">
        <v>20</v>
      </c>
      <c r="AB17">
        <v>24</v>
      </c>
      <c r="AC17">
        <v>36</v>
      </c>
      <c r="AD17">
        <v>43</v>
      </c>
      <c r="AE17">
        <v>45</v>
      </c>
      <c r="AF17">
        <v>56</v>
      </c>
      <c r="AG17">
        <v>40</v>
      </c>
      <c r="AH17">
        <v>56</v>
      </c>
      <c r="AI17">
        <v>42</v>
      </c>
      <c r="AJ17">
        <v>73</v>
      </c>
      <c r="AK17">
        <v>50</v>
      </c>
      <c r="AL17">
        <v>65</v>
      </c>
      <c r="AM17">
        <v>26</v>
      </c>
      <c r="AN17">
        <v>37</v>
      </c>
      <c r="AO17">
        <v>68</v>
      </c>
      <c r="AP17">
        <v>0</v>
      </c>
      <c r="AQ17">
        <v>33</v>
      </c>
    </row>
    <row r="25" spans="1:43" x14ac:dyDescent="0.45">
      <c r="A25" t="s">
        <v>4</v>
      </c>
      <c r="B25" t="s">
        <v>8582</v>
      </c>
      <c r="C25">
        <v>77</v>
      </c>
      <c r="D25">
        <v>195</v>
      </c>
      <c r="E25" t="s">
        <v>79</v>
      </c>
      <c r="F25" s="1">
        <v>36573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45">
      <c r="A26" t="s">
        <v>80</v>
      </c>
      <c r="B26" t="s">
        <v>8582</v>
      </c>
      <c r="C26">
        <v>77</v>
      </c>
      <c r="D26">
        <v>195</v>
      </c>
      <c r="E26" t="s">
        <v>79</v>
      </c>
      <c r="F26" s="1">
        <v>36574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45">
      <c r="A27" t="s">
        <v>82</v>
      </c>
      <c r="B27" t="s">
        <v>8582</v>
      </c>
      <c r="C27">
        <v>77</v>
      </c>
      <c r="D27">
        <v>195</v>
      </c>
      <c r="E27" t="s">
        <v>79</v>
      </c>
      <c r="F27" s="1">
        <v>36575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45">
      <c r="A28" t="s">
        <v>86</v>
      </c>
      <c r="B28" t="s">
        <v>8582</v>
      </c>
      <c r="C28">
        <v>77</v>
      </c>
      <c r="D28">
        <v>195</v>
      </c>
      <c r="E28" t="s">
        <v>79</v>
      </c>
      <c r="F28" s="1">
        <v>36576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4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4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4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4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4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4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4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4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4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4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4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4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4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4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4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4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4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4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4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4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4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4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4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4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4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4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4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4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4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4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4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4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4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4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4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4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4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4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4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4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4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4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4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4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4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4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4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4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4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4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4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4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4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4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4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4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4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4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4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4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4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4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4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4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4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4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4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4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96"/>
  <sheetViews>
    <sheetView workbookViewId="0">
      <selection activeCell="B28" sqref="A26:B28"/>
    </sheetView>
  </sheetViews>
  <sheetFormatPr defaultRowHeight="14.25" x14ac:dyDescent="0.45"/>
  <cols>
    <col min="6" max="6" width="10.3984375" bestFit="1" customWidth="1"/>
  </cols>
  <sheetData>
    <row r="1" spans="1:45" x14ac:dyDescent="0.4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45">
      <c r="A2" t="s">
        <v>733</v>
      </c>
      <c r="B2" t="s">
        <v>570</v>
      </c>
      <c r="C2">
        <v>75</v>
      </c>
      <c r="D2">
        <v>195</v>
      </c>
      <c r="E2" t="s">
        <v>85</v>
      </c>
      <c r="F2">
        <v>36763</v>
      </c>
      <c r="G2">
        <v>20</v>
      </c>
      <c r="H2">
        <v>13</v>
      </c>
      <c r="I2" t="s">
        <v>1682</v>
      </c>
      <c r="J2" t="s">
        <v>475</v>
      </c>
      <c r="K2" t="s">
        <v>930</v>
      </c>
      <c r="L2">
        <v>30</v>
      </c>
      <c r="M2">
        <v>51</v>
      </c>
      <c r="N2">
        <v>32</v>
      </c>
      <c r="O2">
        <v>44</v>
      </c>
      <c r="P2">
        <v>55</v>
      </c>
      <c r="Q2">
        <v>71</v>
      </c>
      <c r="R2">
        <v>64</v>
      </c>
      <c r="S2">
        <v>80</v>
      </c>
      <c r="T2">
        <v>90</v>
      </c>
      <c r="U2">
        <v>21</v>
      </c>
      <c r="V2">
        <v>28</v>
      </c>
      <c r="W2">
        <v>11</v>
      </c>
      <c r="X2">
        <v>54</v>
      </c>
      <c r="Y2">
        <v>19</v>
      </c>
      <c r="Z2">
        <v>31</v>
      </c>
      <c r="AA2">
        <v>41</v>
      </c>
      <c r="AB2">
        <v>51</v>
      </c>
      <c r="AC2">
        <v>25</v>
      </c>
      <c r="AD2">
        <v>70</v>
      </c>
      <c r="AE2">
        <v>36</v>
      </c>
      <c r="AF2">
        <v>36</v>
      </c>
      <c r="AG2">
        <v>16</v>
      </c>
      <c r="AH2">
        <v>18</v>
      </c>
      <c r="AI2">
        <v>14</v>
      </c>
      <c r="AJ2">
        <v>28</v>
      </c>
      <c r="AK2">
        <v>29</v>
      </c>
      <c r="AL2">
        <v>44</v>
      </c>
      <c r="AM2">
        <v>80</v>
      </c>
      <c r="AN2">
        <v>49</v>
      </c>
      <c r="AO2">
        <v>72</v>
      </c>
      <c r="AP2">
        <v>0</v>
      </c>
      <c r="AQ2">
        <v>57</v>
      </c>
      <c r="AR2">
        <v>102</v>
      </c>
      <c r="AS2" t="s">
        <v>17</v>
      </c>
    </row>
    <row r="3" spans="1:45" x14ac:dyDescent="0.45">
      <c r="A3" s="22" t="s">
        <v>2523</v>
      </c>
      <c r="B3" s="22" t="s">
        <v>466</v>
      </c>
      <c r="C3" s="22">
        <v>83</v>
      </c>
      <c r="D3" s="22">
        <v>240</v>
      </c>
      <c r="E3" s="22" t="s">
        <v>8</v>
      </c>
      <c r="F3" s="23">
        <v>27513</v>
      </c>
      <c r="G3" s="22">
        <v>24</v>
      </c>
      <c r="H3" s="22">
        <v>0</v>
      </c>
      <c r="I3" s="22">
        <v>0</v>
      </c>
      <c r="J3" s="22">
        <v>0</v>
      </c>
      <c r="K3" s="22" t="s">
        <v>155</v>
      </c>
      <c r="L3" s="22">
        <v>33</v>
      </c>
      <c r="M3" s="22">
        <v>38</v>
      </c>
      <c r="N3" s="22">
        <v>20</v>
      </c>
      <c r="O3" s="22">
        <v>28</v>
      </c>
      <c r="P3" s="22">
        <v>55</v>
      </c>
      <c r="Q3" s="22">
        <v>55</v>
      </c>
      <c r="R3" s="22">
        <v>0</v>
      </c>
      <c r="S3" s="22">
        <v>0</v>
      </c>
      <c r="T3" s="22">
        <v>0</v>
      </c>
      <c r="U3" s="22">
        <v>31</v>
      </c>
      <c r="V3" s="22">
        <v>31</v>
      </c>
      <c r="W3" s="22">
        <v>5</v>
      </c>
      <c r="X3" s="22">
        <v>6</v>
      </c>
      <c r="Y3" s="22">
        <v>55</v>
      </c>
      <c r="Z3" s="22">
        <v>56</v>
      </c>
      <c r="AA3" s="22">
        <v>15</v>
      </c>
      <c r="AB3" s="22">
        <v>17</v>
      </c>
      <c r="AC3" s="22">
        <v>19</v>
      </c>
      <c r="AD3" s="22">
        <v>28</v>
      </c>
      <c r="AE3" s="22">
        <v>39</v>
      </c>
      <c r="AF3" s="22">
        <v>49</v>
      </c>
      <c r="AG3" s="22">
        <v>58</v>
      </c>
      <c r="AH3" s="22">
        <v>58</v>
      </c>
      <c r="AI3" s="22">
        <v>49</v>
      </c>
      <c r="AJ3" s="22">
        <v>51</v>
      </c>
      <c r="AK3" s="22">
        <v>69</v>
      </c>
      <c r="AL3" s="22">
        <v>60</v>
      </c>
      <c r="AM3" s="22">
        <v>23</v>
      </c>
      <c r="AN3" s="22">
        <v>75</v>
      </c>
      <c r="AO3" s="22">
        <v>69</v>
      </c>
      <c r="AP3" s="22">
        <v>0</v>
      </c>
      <c r="AQ3" s="22">
        <v>42</v>
      </c>
      <c r="AR3" s="22">
        <v>89</v>
      </c>
      <c r="AS3" s="22" t="s">
        <v>8</v>
      </c>
    </row>
    <row r="4" spans="1:45" x14ac:dyDescent="0.45">
      <c r="A4" t="s">
        <v>233</v>
      </c>
      <c r="B4" t="s">
        <v>234</v>
      </c>
      <c r="C4">
        <v>78</v>
      </c>
      <c r="D4">
        <v>207</v>
      </c>
      <c r="E4" t="s">
        <v>85</v>
      </c>
      <c r="F4">
        <v>30709</v>
      </c>
      <c r="G4">
        <v>19</v>
      </c>
      <c r="H4">
        <v>9</v>
      </c>
      <c r="I4" t="s">
        <v>235</v>
      </c>
      <c r="J4" t="s">
        <v>236</v>
      </c>
      <c r="K4" t="s">
        <v>232</v>
      </c>
      <c r="L4">
        <v>31</v>
      </c>
      <c r="M4">
        <v>66</v>
      </c>
      <c r="N4">
        <v>65</v>
      </c>
      <c r="O4">
        <v>77</v>
      </c>
      <c r="P4">
        <v>64</v>
      </c>
      <c r="Q4">
        <v>64</v>
      </c>
      <c r="R4">
        <v>55</v>
      </c>
      <c r="S4">
        <v>69</v>
      </c>
      <c r="T4">
        <v>19</v>
      </c>
      <c r="U4">
        <v>46</v>
      </c>
      <c r="V4">
        <v>82</v>
      </c>
      <c r="W4">
        <v>28</v>
      </c>
      <c r="X4">
        <v>62</v>
      </c>
      <c r="Y4">
        <v>35</v>
      </c>
      <c r="Z4">
        <v>47</v>
      </c>
      <c r="AA4">
        <v>61</v>
      </c>
      <c r="AB4">
        <v>85</v>
      </c>
      <c r="AC4">
        <v>51</v>
      </c>
      <c r="AD4">
        <v>80</v>
      </c>
      <c r="AE4">
        <v>27</v>
      </c>
      <c r="AF4">
        <v>34</v>
      </c>
      <c r="AG4">
        <v>22</v>
      </c>
      <c r="AH4">
        <v>23</v>
      </c>
      <c r="AI4">
        <v>40</v>
      </c>
      <c r="AJ4">
        <v>51</v>
      </c>
      <c r="AK4">
        <v>77</v>
      </c>
      <c r="AL4">
        <v>64</v>
      </c>
      <c r="AM4">
        <v>67</v>
      </c>
      <c r="AN4">
        <v>86</v>
      </c>
      <c r="AO4">
        <v>88</v>
      </c>
      <c r="AP4">
        <v>0</v>
      </c>
      <c r="AQ4">
        <v>84</v>
      </c>
      <c r="AR4">
        <v>147</v>
      </c>
      <c r="AS4" t="s">
        <v>138</v>
      </c>
    </row>
    <row r="5" spans="1:45" x14ac:dyDescent="0.45">
      <c r="A5" t="s">
        <v>905</v>
      </c>
      <c r="B5" t="s">
        <v>906</v>
      </c>
      <c r="C5">
        <v>77</v>
      </c>
      <c r="D5">
        <v>215</v>
      </c>
      <c r="E5" t="s">
        <v>85</v>
      </c>
      <c r="F5">
        <v>26004</v>
      </c>
      <c r="G5">
        <v>21</v>
      </c>
      <c r="H5">
        <v>0</v>
      </c>
      <c r="I5">
        <v>0</v>
      </c>
      <c r="J5">
        <v>0</v>
      </c>
      <c r="K5" t="s">
        <v>907</v>
      </c>
      <c r="L5">
        <v>72</v>
      </c>
      <c r="M5">
        <v>72</v>
      </c>
      <c r="N5">
        <v>74</v>
      </c>
      <c r="O5">
        <v>74</v>
      </c>
      <c r="P5">
        <v>79</v>
      </c>
      <c r="Q5">
        <v>79</v>
      </c>
      <c r="R5">
        <v>68</v>
      </c>
      <c r="S5">
        <v>73</v>
      </c>
      <c r="T5">
        <v>41</v>
      </c>
      <c r="U5">
        <v>45</v>
      </c>
      <c r="V5">
        <v>45</v>
      </c>
      <c r="W5">
        <v>32</v>
      </c>
      <c r="X5">
        <v>38</v>
      </c>
      <c r="Y5">
        <v>34</v>
      </c>
      <c r="Z5">
        <v>34</v>
      </c>
      <c r="AA5">
        <v>38</v>
      </c>
      <c r="AB5">
        <v>45</v>
      </c>
      <c r="AC5">
        <v>28</v>
      </c>
      <c r="AD5">
        <v>29</v>
      </c>
      <c r="AE5">
        <v>17</v>
      </c>
      <c r="AF5">
        <v>19</v>
      </c>
      <c r="AG5">
        <v>31</v>
      </c>
      <c r="AH5">
        <v>31</v>
      </c>
      <c r="AI5">
        <v>24</v>
      </c>
      <c r="AJ5">
        <v>32</v>
      </c>
      <c r="AK5">
        <v>55</v>
      </c>
      <c r="AL5">
        <v>50</v>
      </c>
      <c r="AM5">
        <v>81</v>
      </c>
      <c r="AN5">
        <v>47</v>
      </c>
      <c r="AO5">
        <v>85</v>
      </c>
      <c r="AP5">
        <v>0</v>
      </c>
      <c r="AQ5">
        <v>1</v>
      </c>
    </row>
    <row r="6" spans="1:45" x14ac:dyDescent="0.45">
      <c r="A6" t="s">
        <v>150</v>
      </c>
      <c r="B6" t="s">
        <v>1870</v>
      </c>
      <c r="C6">
        <v>84</v>
      </c>
      <c r="D6">
        <v>275</v>
      </c>
      <c r="E6" t="s">
        <v>8</v>
      </c>
      <c r="F6">
        <v>26823</v>
      </c>
      <c r="G6">
        <v>21</v>
      </c>
      <c r="H6">
        <v>0</v>
      </c>
      <c r="I6">
        <v>0</v>
      </c>
      <c r="J6">
        <v>0</v>
      </c>
      <c r="K6" t="s">
        <v>1871</v>
      </c>
      <c r="L6">
        <v>51</v>
      </c>
      <c r="M6">
        <v>58</v>
      </c>
      <c r="N6">
        <v>21</v>
      </c>
      <c r="O6">
        <v>35</v>
      </c>
      <c r="P6">
        <v>62</v>
      </c>
      <c r="Q6">
        <v>62</v>
      </c>
      <c r="R6">
        <v>0</v>
      </c>
      <c r="S6">
        <v>0</v>
      </c>
      <c r="T6">
        <v>2</v>
      </c>
      <c r="U6">
        <v>32</v>
      </c>
      <c r="V6">
        <v>44</v>
      </c>
      <c r="W6">
        <v>26</v>
      </c>
      <c r="X6">
        <v>28</v>
      </c>
      <c r="Y6">
        <v>45</v>
      </c>
      <c r="Z6">
        <v>65</v>
      </c>
      <c r="AA6">
        <v>9</v>
      </c>
      <c r="AB6">
        <v>11</v>
      </c>
      <c r="AC6">
        <v>14</v>
      </c>
      <c r="AD6">
        <v>24</v>
      </c>
      <c r="AE6">
        <v>39</v>
      </c>
      <c r="AF6">
        <v>49</v>
      </c>
      <c r="AG6">
        <v>36</v>
      </c>
      <c r="AH6">
        <v>57</v>
      </c>
      <c r="AI6">
        <v>45</v>
      </c>
      <c r="AJ6">
        <v>54</v>
      </c>
      <c r="AK6">
        <v>48</v>
      </c>
      <c r="AL6">
        <v>54</v>
      </c>
      <c r="AM6">
        <v>25</v>
      </c>
      <c r="AN6">
        <v>56</v>
      </c>
      <c r="AO6">
        <v>87</v>
      </c>
      <c r="AP6">
        <v>0</v>
      </c>
      <c r="AQ6">
        <v>19</v>
      </c>
    </row>
    <row r="7" spans="1:45" x14ac:dyDescent="0.45">
      <c r="A7" t="s">
        <v>1415</v>
      </c>
      <c r="B7" t="s">
        <v>2868</v>
      </c>
      <c r="C7">
        <v>80</v>
      </c>
      <c r="D7">
        <v>220</v>
      </c>
      <c r="E7" t="s">
        <v>90</v>
      </c>
      <c r="F7">
        <v>21267</v>
      </c>
      <c r="G7">
        <v>23</v>
      </c>
      <c r="H7">
        <v>0</v>
      </c>
      <c r="I7">
        <v>0</v>
      </c>
      <c r="J7">
        <v>0</v>
      </c>
      <c r="K7" t="s">
        <v>448</v>
      </c>
      <c r="L7">
        <v>29</v>
      </c>
      <c r="M7">
        <v>38</v>
      </c>
      <c r="N7">
        <v>44</v>
      </c>
      <c r="O7">
        <v>44</v>
      </c>
      <c r="P7">
        <v>63</v>
      </c>
      <c r="Q7">
        <v>63</v>
      </c>
      <c r="R7">
        <v>0</v>
      </c>
      <c r="S7">
        <v>0</v>
      </c>
      <c r="T7">
        <v>0</v>
      </c>
      <c r="U7">
        <v>21</v>
      </c>
      <c r="V7">
        <v>21</v>
      </c>
      <c r="W7">
        <v>19</v>
      </c>
      <c r="X7">
        <v>22</v>
      </c>
      <c r="Y7">
        <v>38</v>
      </c>
      <c r="Z7">
        <v>43</v>
      </c>
      <c r="AA7">
        <v>22</v>
      </c>
      <c r="AB7">
        <v>30</v>
      </c>
      <c r="AC7">
        <v>18</v>
      </c>
      <c r="AD7">
        <v>32</v>
      </c>
      <c r="AE7">
        <v>40</v>
      </c>
      <c r="AF7">
        <v>49</v>
      </c>
      <c r="AG7">
        <v>50</v>
      </c>
      <c r="AH7">
        <v>59</v>
      </c>
      <c r="AI7">
        <v>51</v>
      </c>
      <c r="AJ7">
        <v>51</v>
      </c>
      <c r="AK7">
        <v>16</v>
      </c>
      <c r="AL7">
        <v>65</v>
      </c>
      <c r="AM7">
        <v>51</v>
      </c>
      <c r="AN7">
        <v>83</v>
      </c>
      <c r="AO7">
        <v>67</v>
      </c>
      <c r="AP7">
        <v>0</v>
      </c>
      <c r="AQ7">
        <v>66</v>
      </c>
    </row>
    <row r="8" spans="1:45" x14ac:dyDescent="0.45">
      <c r="A8" t="s">
        <v>1501</v>
      </c>
      <c r="B8" t="s">
        <v>1502</v>
      </c>
      <c r="C8">
        <v>78</v>
      </c>
      <c r="D8">
        <v>182</v>
      </c>
      <c r="E8" t="s">
        <v>79</v>
      </c>
      <c r="F8">
        <v>32493</v>
      </c>
      <c r="G8">
        <v>22</v>
      </c>
      <c r="H8">
        <v>1</v>
      </c>
      <c r="I8">
        <v>0</v>
      </c>
      <c r="J8" t="s">
        <v>1503</v>
      </c>
      <c r="K8" t="s">
        <v>143</v>
      </c>
      <c r="L8">
        <v>39</v>
      </c>
      <c r="M8">
        <v>51</v>
      </c>
      <c r="N8">
        <v>36</v>
      </c>
      <c r="O8">
        <v>41</v>
      </c>
      <c r="P8">
        <v>71</v>
      </c>
      <c r="Q8">
        <v>71</v>
      </c>
      <c r="R8">
        <v>52</v>
      </c>
      <c r="S8">
        <v>52</v>
      </c>
      <c r="T8">
        <v>57</v>
      </c>
      <c r="U8">
        <v>47</v>
      </c>
      <c r="V8">
        <v>53</v>
      </c>
      <c r="W8">
        <v>31</v>
      </c>
      <c r="X8">
        <v>34</v>
      </c>
      <c r="Y8">
        <v>31</v>
      </c>
      <c r="Z8">
        <v>37</v>
      </c>
      <c r="AA8">
        <v>51</v>
      </c>
      <c r="AB8">
        <v>62</v>
      </c>
      <c r="AC8">
        <v>35</v>
      </c>
      <c r="AD8">
        <v>52</v>
      </c>
      <c r="AE8">
        <v>25</v>
      </c>
      <c r="AF8">
        <v>31</v>
      </c>
      <c r="AG8">
        <v>17</v>
      </c>
      <c r="AH8">
        <v>17</v>
      </c>
      <c r="AI8">
        <v>19</v>
      </c>
      <c r="AJ8">
        <v>29</v>
      </c>
      <c r="AK8">
        <v>60</v>
      </c>
      <c r="AL8">
        <v>27</v>
      </c>
      <c r="AM8">
        <v>89</v>
      </c>
      <c r="AN8">
        <v>63</v>
      </c>
      <c r="AO8">
        <v>72</v>
      </c>
      <c r="AP8">
        <v>0</v>
      </c>
      <c r="AQ8">
        <v>85</v>
      </c>
    </row>
    <row r="9" spans="1:45" x14ac:dyDescent="0.45">
      <c r="A9" t="s">
        <v>103</v>
      </c>
      <c r="B9" t="s">
        <v>2014</v>
      </c>
      <c r="C9">
        <v>78</v>
      </c>
      <c r="D9">
        <v>190</v>
      </c>
      <c r="E9" t="s">
        <v>85</v>
      </c>
      <c r="F9">
        <v>37662</v>
      </c>
      <c r="G9">
        <v>18</v>
      </c>
      <c r="H9">
        <v>10</v>
      </c>
      <c r="I9" t="s">
        <v>2015</v>
      </c>
      <c r="J9" t="s">
        <v>236</v>
      </c>
      <c r="K9" t="s">
        <v>297</v>
      </c>
      <c r="L9">
        <v>17</v>
      </c>
      <c r="M9">
        <v>29</v>
      </c>
      <c r="N9">
        <v>58</v>
      </c>
      <c r="O9">
        <v>69</v>
      </c>
      <c r="P9">
        <v>80</v>
      </c>
      <c r="Q9">
        <v>87</v>
      </c>
      <c r="R9">
        <v>56</v>
      </c>
      <c r="S9">
        <v>77</v>
      </c>
      <c r="T9">
        <v>59</v>
      </c>
      <c r="U9">
        <v>32</v>
      </c>
      <c r="V9">
        <v>38</v>
      </c>
      <c r="W9">
        <v>4</v>
      </c>
      <c r="X9">
        <v>13</v>
      </c>
      <c r="Y9">
        <v>6</v>
      </c>
      <c r="Z9">
        <v>10</v>
      </c>
      <c r="AA9">
        <v>19</v>
      </c>
      <c r="AB9">
        <v>41</v>
      </c>
      <c r="AC9">
        <v>10</v>
      </c>
      <c r="AD9">
        <v>19</v>
      </c>
      <c r="AE9">
        <v>12</v>
      </c>
      <c r="AF9">
        <v>13</v>
      </c>
      <c r="AG9">
        <v>7</v>
      </c>
      <c r="AH9">
        <v>17</v>
      </c>
      <c r="AI9">
        <v>34</v>
      </c>
      <c r="AJ9">
        <v>37</v>
      </c>
      <c r="AK9">
        <v>32</v>
      </c>
      <c r="AL9">
        <v>24</v>
      </c>
      <c r="AM9">
        <v>69</v>
      </c>
      <c r="AN9">
        <v>47</v>
      </c>
      <c r="AO9">
        <v>66</v>
      </c>
      <c r="AP9">
        <v>0</v>
      </c>
      <c r="AQ9">
        <v>34</v>
      </c>
    </row>
    <row r="10" spans="1:45" x14ac:dyDescent="0.45">
      <c r="A10" t="s">
        <v>1303</v>
      </c>
      <c r="B10" t="s">
        <v>2909</v>
      </c>
      <c r="C10">
        <v>84</v>
      </c>
      <c r="D10">
        <v>260</v>
      </c>
      <c r="E10" t="s">
        <v>8</v>
      </c>
      <c r="F10">
        <v>32665</v>
      </c>
      <c r="G10">
        <v>22</v>
      </c>
      <c r="H10">
        <v>50</v>
      </c>
      <c r="I10" t="s">
        <v>1194</v>
      </c>
      <c r="J10" t="s">
        <v>475</v>
      </c>
      <c r="K10" t="s">
        <v>202</v>
      </c>
      <c r="L10">
        <v>27</v>
      </c>
      <c r="M10">
        <v>37</v>
      </c>
      <c r="N10">
        <v>22</v>
      </c>
      <c r="O10">
        <v>22</v>
      </c>
      <c r="P10">
        <v>58</v>
      </c>
      <c r="Q10">
        <v>58</v>
      </c>
      <c r="R10">
        <v>0</v>
      </c>
      <c r="S10">
        <v>0</v>
      </c>
      <c r="T10">
        <v>0</v>
      </c>
      <c r="U10">
        <v>38</v>
      </c>
      <c r="V10">
        <v>40</v>
      </c>
      <c r="W10">
        <v>17</v>
      </c>
      <c r="X10">
        <v>17</v>
      </c>
      <c r="Y10">
        <v>59</v>
      </c>
      <c r="Z10">
        <v>59</v>
      </c>
      <c r="AA10">
        <v>12</v>
      </c>
      <c r="AB10">
        <v>13</v>
      </c>
      <c r="AC10">
        <v>12</v>
      </c>
      <c r="AD10">
        <v>19</v>
      </c>
      <c r="AE10">
        <v>53</v>
      </c>
      <c r="AF10">
        <v>65</v>
      </c>
      <c r="AG10">
        <v>54</v>
      </c>
      <c r="AH10">
        <v>54</v>
      </c>
      <c r="AI10">
        <v>46</v>
      </c>
      <c r="AJ10">
        <v>46</v>
      </c>
      <c r="AK10">
        <v>48</v>
      </c>
      <c r="AL10">
        <v>44</v>
      </c>
      <c r="AM10">
        <v>23</v>
      </c>
      <c r="AN10">
        <v>35</v>
      </c>
      <c r="AO10">
        <v>67</v>
      </c>
      <c r="AP10">
        <v>0</v>
      </c>
      <c r="AQ10">
        <v>76</v>
      </c>
    </row>
    <row r="11" spans="1:45" x14ac:dyDescent="0.45">
      <c r="A11" t="s">
        <v>200</v>
      </c>
      <c r="B11" t="s">
        <v>1626</v>
      </c>
      <c r="C11">
        <v>79</v>
      </c>
      <c r="D11">
        <v>210</v>
      </c>
      <c r="E11" t="s">
        <v>90</v>
      </c>
      <c r="F11">
        <v>29201</v>
      </c>
      <c r="G11">
        <v>21</v>
      </c>
      <c r="H11">
        <v>5</v>
      </c>
      <c r="I11" t="s">
        <v>151</v>
      </c>
      <c r="J11" t="s">
        <v>152</v>
      </c>
      <c r="K11" t="s">
        <v>1098</v>
      </c>
      <c r="L11">
        <v>32</v>
      </c>
      <c r="M11">
        <v>46</v>
      </c>
      <c r="N11">
        <v>34</v>
      </c>
      <c r="O11">
        <v>56</v>
      </c>
      <c r="P11">
        <v>77</v>
      </c>
      <c r="Q11">
        <v>77</v>
      </c>
      <c r="R11">
        <v>67</v>
      </c>
      <c r="S11">
        <v>80</v>
      </c>
      <c r="T11">
        <v>42</v>
      </c>
      <c r="U11">
        <v>46</v>
      </c>
      <c r="V11">
        <v>66</v>
      </c>
      <c r="W11">
        <v>26</v>
      </c>
      <c r="X11">
        <v>45</v>
      </c>
      <c r="Y11">
        <v>35</v>
      </c>
      <c r="Z11">
        <v>39</v>
      </c>
      <c r="AA11">
        <v>51</v>
      </c>
      <c r="AB11">
        <v>53</v>
      </c>
      <c r="AC11">
        <v>48</v>
      </c>
      <c r="AD11">
        <v>54</v>
      </c>
      <c r="AE11">
        <v>22</v>
      </c>
      <c r="AF11">
        <v>27</v>
      </c>
      <c r="AG11">
        <v>17</v>
      </c>
      <c r="AH11">
        <v>21</v>
      </c>
      <c r="AI11">
        <v>25</v>
      </c>
      <c r="AJ11">
        <v>36</v>
      </c>
      <c r="AK11">
        <v>65</v>
      </c>
      <c r="AL11">
        <v>49</v>
      </c>
      <c r="AM11">
        <v>57</v>
      </c>
      <c r="AN11">
        <v>57</v>
      </c>
      <c r="AO11">
        <v>69</v>
      </c>
      <c r="AP11">
        <v>0</v>
      </c>
      <c r="AQ11">
        <v>15</v>
      </c>
      <c r="AR11">
        <v>103</v>
      </c>
      <c r="AS11" t="s">
        <v>17</v>
      </c>
    </row>
    <row r="12" spans="1:45" x14ac:dyDescent="0.45">
      <c r="A12" t="s">
        <v>1643</v>
      </c>
      <c r="B12" t="s">
        <v>661</v>
      </c>
      <c r="C12">
        <v>81</v>
      </c>
      <c r="D12">
        <v>240</v>
      </c>
      <c r="E12" t="s">
        <v>125</v>
      </c>
      <c r="F12">
        <v>26635</v>
      </c>
      <c r="G12">
        <v>21</v>
      </c>
      <c r="H12">
        <v>44</v>
      </c>
      <c r="I12">
        <v>0</v>
      </c>
      <c r="J12">
        <v>0</v>
      </c>
      <c r="K12" t="s">
        <v>775</v>
      </c>
      <c r="L12">
        <v>32</v>
      </c>
      <c r="M12">
        <v>55</v>
      </c>
      <c r="N12">
        <v>11</v>
      </c>
      <c r="O12">
        <v>30</v>
      </c>
      <c r="P12">
        <v>52</v>
      </c>
      <c r="Q12">
        <v>52</v>
      </c>
      <c r="R12">
        <v>0</v>
      </c>
      <c r="S12">
        <v>0</v>
      </c>
      <c r="T12">
        <v>0</v>
      </c>
      <c r="U12">
        <v>36</v>
      </c>
      <c r="V12">
        <v>42</v>
      </c>
      <c r="W12">
        <v>11</v>
      </c>
      <c r="X12">
        <v>16</v>
      </c>
      <c r="Y12">
        <v>42</v>
      </c>
      <c r="Z12">
        <v>56</v>
      </c>
      <c r="AA12">
        <v>19</v>
      </c>
      <c r="AB12">
        <v>31</v>
      </c>
      <c r="AC12">
        <v>39</v>
      </c>
      <c r="AD12">
        <v>42</v>
      </c>
      <c r="AE12">
        <v>43</v>
      </c>
      <c r="AF12">
        <v>54</v>
      </c>
      <c r="AG12">
        <v>65</v>
      </c>
      <c r="AH12">
        <v>80</v>
      </c>
      <c r="AI12">
        <v>36</v>
      </c>
      <c r="AJ12">
        <v>52</v>
      </c>
      <c r="AK12">
        <v>63</v>
      </c>
      <c r="AL12">
        <v>64</v>
      </c>
      <c r="AM12">
        <v>45</v>
      </c>
      <c r="AN12">
        <v>74</v>
      </c>
      <c r="AO12">
        <v>71</v>
      </c>
      <c r="AP12">
        <v>0</v>
      </c>
      <c r="AQ12">
        <v>57</v>
      </c>
      <c r="AR12">
        <v>94</v>
      </c>
      <c r="AS12" t="s">
        <v>8</v>
      </c>
    </row>
    <row r="13" spans="1:45" x14ac:dyDescent="0.45">
      <c r="A13" t="s">
        <v>221</v>
      </c>
      <c r="B13" t="s">
        <v>1189</v>
      </c>
      <c r="C13">
        <v>81</v>
      </c>
      <c r="D13">
        <v>230</v>
      </c>
      <c r="E13" t="s">
        <v>90</v>
      </c>
      <c r="F13">
        <v>28182</v>
      </c>
      <c r="G13">
        <v>19</v>
      </c>
      <c r="H13">
        <v>0</v>
      </c>
      <c r="I13">
        <v>0</v>
      </c>
      <c r="J13">
        <v>0</v>
      </c>
      <c r="K13" t="s">
        <v>597</v>
      </c>
      <c r="L13">
        <v>36</v>
      </c>
      <c r="M13">
        <v>45</v>
      </c>
      <c r="N13">
        <v>49</v>
      </c>
      <c r="O13">
        <v>60</v>
      </c>
      <c r="P13">
        <v>70</v>
      </c>
      <c r="Q13">
        <v>70</v>
      </c>
      <c r="R13">
        <v>69</v>
      </c>
      <c r="S13">
        <v>86</v>
      </c>
      <c r="T13">
        <v>45</v>
      </c>
      <c r="U13">
        <v>40</v>
      </c>
      <c r="V13">
        <v>46</v>
      </c>
      <c r="W13">
        <v>18</v>
      </c>
      <c r="X13">
        <v>35</v>
      </c>
      <c r="Y13">
        <v>33</v>
      </c>
      <c r="Z13">
        <v>50</v>
      </c>
      <c r="AA13">
        <v>25</v>
      </c>
      <c r="AB13">
        <v>41</v>
      </c>
      <c r="AC13">
        <v>39</v>
      </c>
      <c r="AD13">
        <v>46</v>
      </c>
      <c r="AE13">
        <v>28</v>
      </c>
      <c r="AF13">
        <v>35</v>
      </c>
      <c r="AG13">
        <v>33</v>
      </c>
      <c r="AH13">
        <v>39</v>
      </c>
      <c r="AI13">
        <v>28</v>
      </c>
      <c r="AJ13">
        <v>53</v>
      </c>
      <c r="AK13">
        <v>47</v>
      </c>
      <c r="AL13">
        <v>56</v>
      </c>
      <c r="AM13">
        <v>60</v>
      </c>
      <c r="AN13">
        <v>61</v>
      </c>
      <c r="AO13">
        <v>74</v>
      </c>
      <c r="AP13">
        <v>0</v>
      </c>
      <c r="AQ13">
        <v>3</v>
      </c>
      <c r="AR13">
        <v>111</v>
      </c>
      <c r="AS13" t="s">
        <v>17</v>
      </c>
    </row>
    <row r="14" spans="1:45" x14ac:dyDescent="0.45">
      <c r="A14" t="s">
        <v>1225</v>
      </c>
      <c r="B14" t="s">
        <v>696</v>
      </c>
      <c r="C14">
        <v>80</v>
      </c>
      <c r="D14">
        <v>220</v>
      </c>
      <c r="E14" t="s">
        <v>90</v>
      </c>
      <c r="F14">
        <v>32315</v>
      </c>
      <c r="G14">
        <v>18</v>
      </c>
      <c r="H14">
        <v>21</v>
      </c>
      <c r="I14" t="s">
        <v>474</v>
      </c>
      <c r="J14" t="s">
        <v>475</v>
      </c>
      <c r="K14" t="s">
        <v>446</v>
      </c>
      <c r="L14">
        <v>28</v>
      </c>
      <c r="M14">
        <v>55</v>
      </c>
      <c r="N14">
        <v>46</v>
      </c>
      <c r="O14">
        <v>65</v>
      </c>
      <c r="P14">
        <v>60</v>
      </c>
      <c r="Q14">
        <v>60</v>
      </c>
      <c r="R14">
        <v>42</v>
      </c>
      <c r="S14">
        <v>51</v>
      </c>
      <c r="T14">
        <v>22</v>
      </c>
      <c r="U14">
        <v>28</v>
      </c>
      <c r="V14">
        <v>46</v>
      </c>
      <c r="W14">
        <v>13</v>
      </c>
      <c r="X14">
        <v>28</v>
      </c>
      <c r="Y14">
        <v>33</v>
      </c>
      <c r="Z14">
        <v>47</v>
      </c>
      <c r="AA14">
        <v>42</v>
      </c>
      <c r="AB14">
        <v>58</v>
      </c>
      <c r="AC14">
        <v>46</v>
      </c>
      <c r="AD14">
        <v>77</v>
      </c>
      <c r="AE14">
        <v>26</v>
      </c>
      <c r="AF14">
        <v>32</v>
      </c>
      <c r="AG14">
        <v>31</v>
      </c>
      <c r="AH14">
        <v>58</v>
      </c>
      <c r="AI14">
        <v>21</v>
      </c>
      <c r="AJ14">
        <v>47</v>
      </c>
      <c r="AK14">
        <v>64</v>
      </c>
      <c r="AL14">
        <v>66</v>
      </c>
      <c r="AM14">
        <v>63</v>
      </c>
      <c r="AN14">
        <v>30</v>
      </c>
      <c r="AO14">
        <v>81</v>
      </c>
      <c r="AP14">
        <v>0</v>
      </c>
      <c r="AQ14">
        <v>91</v>
      </c>
      <c r="AR14">
        <v>110</v>
      </c>
      <c r="AS14" t="s">
        <v>17</v>
      </c>
    </row>
    <row r="15" spans="1:45" x14ac:dyDescent="0.45">
      <c r="A15" t="s">
        <v>1072</v>
      </c>
      <c r="B15" t="s">
        <v>2682</v>
      </c>
      <c r="C15">
        <v>76</v>
      </c>
      <c r="D15">
        <v>205</v>
      </c>
      <c r="E15" t="s">
        <v>85</v>
      </c>
      <c r="F15">
        <v>33814</v>
      </c>
      <c r="G15">
        <v>23</v>
      </c>
      <c r="H15">
        <v>17</v>
      </c>
      <c r="I15" t="s">
        <v>2683</v>
      </c>
      <c r="J15" t="s">
        <v>516</v>
      </c>
      <c r="K15" t="s">
        <v>267</v>
      </c>
      <c r="L15">
        <v>27</v>
      </c>
      <c r="M15">
        <v>43</v>
      </c>
      <c r="N15">
        <v>52</v>
      </c>
      <c r="O15">
        <v>60</v>
      </c>
      <c r="P15">
        <v>53</v>
      </c>
      <c r="Q15">
        <v>53</v>
      </c>
      <c r="R15">
        <v>47</v>
      </c>
      <c r="S15">
        <v>58</v>
      </c>
      <c r="T15">
        <v>41</v>
      </c>
      <c r="U15">
        <v>47</v>
      </c>
      <c r="V15">
        <v>47</v>
      </c>
      <c r="W15">
        <v>22</v>
      </c>
      <c r="X15">
        <v>22</v>
      </c>
      <c r="Y15">
        <v>26</v>
      </c>
      <c r="Z15">
        <v>31</v>
      </c>
      <c r="AA15">
        <v>34</v>
      </c>
      <c r="AB15">
        <v>52</v>
      </c>
      <c r="AC15">
        <v>27</v>
      </c>
      <c r="AD15">
        <v>38</v>
      </c>
      <c r="AE15">
        <v>17</v>
      </c>
      <c r="AF15">
        <v>17</v>
      </c>
      <c r="AG15">
        <v>25</v>
      </c>
      <c r="AH15">
        <v>25</v>
      </c>
      <c r="AI15">
        <v>23</v>
      </c>
      <c r="AJ15">
        <v>33</v>
      </c>
      <c r="AK15">
        <v>53</v>
      </c>
      <c r="AL15">
        <v>48</v>
      </c>
      <c r="AM15">
        <v>67</v>
      </c>
      <c r="AN15">
        <v>27</v>
      </c>
      <c r="AO15">
        <v>77</v>
      </c>
      <c r="AP15">
        <v>0</v>
      </c>
      <c r="AQ15">
        <v>37</v>
      </c>
      <c r="AR15">
        <v>87</v>
      </c>
      <c r="AS15" t="s">
        <v>8</v>
      </c>
    </row>
    <row r="16" spans="1:45" x14ac:dyDescent="0.45">
      <c r="A16" t="s">
        <v>361</v>
      </c>
      <c r="B16" t="s">
        <v>362</v>
      </c>
      <c r="C16">
        <v>84</v>
      </c>
      <c r="D16">
        <v>237</v>
      </c>
      <c r="E16" t="s">
        <v>125</v>
      </c>
      <c r="F16">
        <v>28660</v>
      </c>
      <c r="G16">
        <v>19</v>
      </c>
      <c r="H16">
        <v>41</v>
      </c>
      <c r="I16" t="s">
        <v>363</v>
      </c>
      <c r="J16" t="s">
        <v>364</v>
      </c>
      <c r="K16" t="s">
        <v>365</v>
      </c>
      <c r="L16">
        <v>39</v>
      </c>
      <c r="M16">
        <v>90</v>
      </c>
      <c r="N16">
        <v>34</v>
      </c>
      <c r="O16">
        <v>64</v>
      </c>
      <c r="P16">
        <v>89</v>
      </c>
      <c r="Q16">
        <v>89</v>
      </c>
      <c r="R16">
        <v>69</v>
      </c>
      <c r="S16">
        <v>86</v>
      </c>
      <c r="T16">
        <v>62</v>
      </c>
      <c r="U16">
        <v>31</v>
      </c>
      <c r="V16">
        <v>48</v>
      </c>
      <c r="W16">
        <v>26</v>
      </c>
      <c r="X16">
        <v>42</v>
      </c>
      <c r="Y16">
        <v>48</v>
      </c>
      <c r="Z16">
        <v>79</v>
      </c>
      <c r="AA16">
        <v>23</v>
      </c>
      <c r="AB16">
        <v>36</v>
      </c>
      <c r="AC16">
        <v>18</v>
      </c>
      <c r="AD16">
        <v>42</v>
      </c>
      <c r="AE16">
        <v>45</v>
      </c>
      <c r="AF16">
        <v>56</v>
      </c>
      <c r="AG16">
        <v>21</v>
      </c>
      <c r="AH16">
        <v>31</v>
      </c>
      <c r="AI16">
        <v>30</v>
      </c>
      <c r="AJ16">
        <v>77</v>
      </c>
      <c r="AK16">
        <v>100</v>
      </c>
      <c r="AL16">
        <v>67</v>
      </c>
      <c r="AM16">
        <v>51</v>
      </c>
      <c r="AN16">
        <v>83</v>
      </c>
      <c r="AO16">
        <v>83</v>
      </c>
      <c r="AP16">
        <v>0</v>
      </c>
      <c r="AQ16">
        <v>31</v>
      </c>
      <c r="AR16">
        <v>136</v>
      </c>
      <c r="AS16" t="s">
        <v>138</v>
      </c>
    </row>
    <row r="17" spans="1:45" x14ac:dyDescent="0.45">
      <c r="A17" t="s">
        <v>1365</v>
      </c>
      <c r="B17" t="s">
        <v>1366</v>
      </c>
      <c r="C17">
        <v>78</v>
      </c>
      <c r="D17">
        <v>202</v>
      </c>
      <c r="E17" t="s">
        <v>79</v>
      </c>
      <c r="F17">
        <v>33439</v>
      </c>
      <c r="G17">
        <v>19</v>
      </c>
      <c r="H17">
        <v>10</v>
      </c>
      <c r="I17" t="s">
        <v>1367</v>
      </c>
      <c r="J17" t="s">
        <v>311</v>
      </c>
      <c r="K17" t="s">
        <v>392</v>
      </c>
      <c r="L17">
        <v>42</v>
      </c>
      <c r="M17">
        <v>50</v>
      </c>
      <c r="N17">
        <v>32</v>
      </c>
      <c r="O17">
        <v>47</v>
      </c>
      <c r="P17">
        <v>69</v>
      </c>
      <c r="Q17">
        <v>69</v>
      </c>
      <c r="R17">
        <v>56</v>
      </c>
      <c r="S17">
        <v>60</v>
      </c>
      <c r="T17">
        <v>24</v>
      </c>
      <c r="U17">
        <v>31</v>
      </c>
      <c r="V17">
        <v>46</v>
      </c>
      <c r="W17">
        <v>18</v>
      </c>
      <c r="X17">
        <v>24</v>
      </c>
      <c r="Y17">
        <v>28</v>
      </c>
      <c r="Z17">
        <v>31</v>
      </c>
      <c r="AA17">
        <v>47</v>
      </c>
      <c r="AB17">
        <v>50</v>
      </c>
      <c r="AC17">
        <v>31</v>
      </c>
      <c r="AD17">
        <v>36</v>
      </c>
      <c r="AE17">
        <v>14</v>
      </c>
      <c r="AF17">
        <v>14</v>
      </c>
      <c r="AG17">
        <v>23</v>
      </c>
      <c r="AH17">
        <v>23</v>
      </c>
      <c r="AI17">
        <v>25</v>
      </c>
      <c r="AJ17">
        <v>31</v>
      </c>
      <c r="AK17">
        <v>43</v>
      </c>
      <c r="AL17">
        <v>36</v>
      </c>
      <c r="AM17">
        <v>88</v>
      </c>
      <c r="AN17">
        <v>82</v>
      </c>
      <c r="AO17">
        <v>72</v>
      </c>
      <c r="AP17">
        <v>0</v>
      </c>
      <c r="AQ17">
        <v>42</v>
      </c>
    </row>
    <row r="18" spans="1:45" x14ac:dyDescent="0.45">
      <c r="A18" t="s">
        <v>959</v>
      </c>
      <c r="B18" t="s">
        <v>1369</v>
      </c>
      <c r="C18">
        <v>83</v>
      </c>
      <c r="D18">
        <v>250</v>
      </c>
      <c r="E18" t="s">
        <v>8</v>
      </c>
      <c r="F18">
        <v>25114</v>
      </c>
      <c r="G18">
        <v>21</v>
      </c>
      <c r="H18">
        <v>44</v>
      </c>
      <c r="I18" t="s">
        <v>192</v>
      </c>
      <c r="J18" t="s">
        <v>193</v>
      </c>
      <c r="K18" t="s">
        <v>428</v>
      </c>
      <c r="L18">
        <v>26</v>
      </c>
      <c r="M18">
        <v>38</v>
      </c>
      <c r="N18">
        <v>25</v>
      </c>
      <c r="O18">
        <v>38</v>
      </c>
      <c r="P18">
        <v>69</v>
      </c>
      <c r="Q18">
        <v>69</v>
      </c>
      <c r="R18">
        <v>5</v>
      </c>
      <c r="S18">
        <v>5</v>
      </c>
      <c r="T18">
        <v>0</v>
      </c>
      <c r="U18">
        <v>35</v>
      </c>
      <c r="V18">
        <v>42</v>
      </c>
      <c r="W18">
        <v>16</v>
      </c>
      <c r="X18">
        <v>21</v>
      </c>
      <c r="Y18">
        <v>42</v>
      </c>
      <c r="Z18">
        <v>57</v>
      </c>
      <c r="AA18">
        <v>8</v>
      </c>
      <c r="AB18">
        <v>12</v>
      </c>
      <c r="AC18">
        <v>16</v>
      </c>
      <c r="AD18">
        <v>23</v>
      </c>
      <c r="AE18">
        <v>49</v>
      </c>
      <c r="AF18">
        <v>61</v>
      </c>
      <c r="AG18">
        <v>60</v>
      </c>
      <c r="AH18">
        <v>60</v>
      </c>
      <c r="AI18">
        <v>57</v>
      </c>
      <c r="AJ18">
        <v>57</v>
      </c>
      <c r="AK18">
        <v>69</v>
      </c>
      <c r="AL18">
        <v>57</v>
      </c>
      <c r="AM18">
        <v>24</v>
      </c>
      <c r="AN18">
        <v>43</v>
      </c>
      <c r="AO18">
        <v>65</v>
      </c>
      <c r="AP18">
        <v>0</v>
      </c>
      <c r="AQ18">
        <v>80</v>
      </c>
    </row>
    <row r="19" spans="1:45" x14ac:dyDescent="0.45">
      <c r="A19" t="s">
        <v>949</v>
      </c>
      <c r="B19" t="s">
        <v>1300</v>
      </c>
      <c r="C19">
        <v>78</v>
      </c>
      <c r="D19">
        <v>235</v>
      </c>
      <c r="E19" t="s">
        <v>90</v>
      </c>
      <c r="F19">
        <v>29374</v>
      </c>
      <c r="G19">
        <v>20</v>
      </c>
      <c r="H19">
        <v>0</v>
      </c>
      <c r="I19" t="s">
        <v>289</v>
      </c>
      <c r="J19" t="s">
        <v>236</v>
      </c>
      <c r="K19" t="s">
        <v>471</v>
      </c>
      <c r="L19">
        <v>23</v>
      </c>
      <c r="M19">
        <v>42</v>
      </c>
      <c r="N19">
        <v>51</v>
      </c>
      <c r="O19">
        <v>62</v>
      </c>
      <c r="P19">
        <v>80</v>
      </c>
      <c r="Q19">
        <v>80</v>
      </c>
      <c r="R19">
        <v>70</v>
      </c>
      <c r="S19">
        <v>81</v>
      </c>
      <c r="T19">
        <v>13</v>
      </c>
      <c r="U19">
        <v>46</v>
      </c>
      <c r="V19">
        <v>46</v>
      </c>
      <c r="W19">
        <v>13</v>
      </c>
      <c r="X19">
        <v>31</v>
      </c>
      <c r="Y19">
        <v>35</v>
      </c>
      <c r="Z19">
        <v>39</v>
      </c>
      <c r="AA19">
        <v>31</v>
      </c>
      <c r="AB19">
        <v>43</v>
      </c>
      <c r="AC19">
        <v>38</v>
      </c>
      <c r="AD19">
        <v>52</v>
      </c>
      <c r="AE19">
        <v>19</v>
      </c>
      <c r="AF19">
        <v>24</v>
      </c>
      <c r="AG19">
        <v>36</v>
      </c>
      <c r="AH19">
        <v>46</v>
      </c>
      <c r="AI19">
        <v>30</v>
      </c>
      <c r="AJ19">
        <v>43</v>
      </c>
      <c r="AK19">
        <v>51</v>
      </c>
      <c r="AL19">
        <v>45</v>
      </c>
      <c r="AM19">
        <v>57</v>
      </c>
      <c r="AN19">
        <v>55</v>
      </c>
      <c r="AO19">
        <v>67</v>
      </c>
      <c r="AP19">
        <v>0</v>
      </c>
      <c r="AQ19">
        <v>30</v>
      </c>
    </row>
    <row r="20" spans="1:45" x14ac:dyDescent="0.45">
      <c r="A20" t="s">
        <v>656</v>
      </c>
      <c r="B20" t="s">
        <v>657</v>
      </c>
      <c r="C20">
        <v>74</v>
      </c>
      <c r="D20">
        <v>180</v>
      </c>
      <c r="E20" t="s">
        <v>79</v>
      </c>
      <c r="F20">
        <v>30088</v>
      </c>
      <c r="G20">
        <v>18</v>
      </c>
      <c r="H20">
        <v>9</v>
      </c>
      <c r="I20" t="s">
        <v>658</v>
      </c>
      <c r="J20" t="s">
        <v>659</v>
      </c>
      <c r="K20" t="s">
        <v>143</v>
      </c>
      <c r="L20">
        <v>31</v>
      </c>
      <c r="M20">
        <v>76</v>
      </c>
      <c r="N20">
        <v>49</v>
      </c>
      <c r="O20">
        <v>92</v>
      </c>
      <c r="P20">
        <v>70</v>
      </c>
      <c r="Q20">
        <v>70</v>
      </c>
      <c r="R20">
        <v>51</v>
      </c>
      <c r="S20">
        <v>64</v>
      </c>
      <c r="T20">
        <v>31</v>
      </c>
      <c r="U20">
        <v>56</v>
      </c>
      <c r="V20">
        <v>78</v>
      </c>
      <c r="W20">
        <v>47</v>
      </c>
      <c r="X20">
        <v>70</v>
      </c>
      <c r="Y20">
        <v>16</v>
      </c>
      <c r="Z20">
        <v>23</v>
      </c>
      <c r="AA20">
        <v>55</v>
      </c>
      <c r="AB20">
        <v>85</v>
      </c>
      <c r="AC20">
        <v>36</v>
      </c>
      <c r="AD20">
        <v>49</v>
      </c>
      <c r="AE20">
        <v>6</v>
      </c>
      <c r="AF20">
        <v>7</v>
      </c>
      <c r="AG20">
        <v>5</v>
      </c>
      <c r="AH20">
        <v>9</v>
      </c>
      <c r="AI20">
        <v>16</v>
      </c>
      <c r="AJ20">
        <v>28</v>
      </c>
      <c r="AK20">
        <v>83</v>
      </c>
      <c r="AL20">
        <v>58</v>
      </c>
      <c r="AM20">
        <v>94</v>
      </c>
      <c r="AN20">
        <v>70</v>
      </c>
      <c r="AO20">
        <v>84</v>
      </c>
      <c r="AP20">
        <v>0</v>
      </c>
      <c r="AQ20">
        <v>51</v>
      </c>
    </row>
    <row r="21" spans="1:45" x14ac:dyDescent="0.45">
      <c r="A21" t="s">
        <v>2213</v>
      </c>
      <c r="B21" t="s">
        <v>2214</v>
      </c>
      <c r="C21">
        <v>73</v>
      </c>
      <c r="D21">
        <v>178</v>
      </c>
      <c r="E21" t="s">
        <v>79</v>
      </c>
      <c r="F21">
        <v>26872</v>
      </c>
      <c r="G21">
        <v>22</v>
      </c>
      <c r="H21">
        <v>0</v>
      </c>
      <c r="I21">
        <v>0</v>
      </c>
      <c r="J21">
        <v>0</v>
      </c>
      <c r="K21" t="s">
        <v>2215</v>
      </c>
      <c r="L21">
        <v>45</v>
      </c>
      <c r="M21">
        <v>49</v>
      </c>
      <c r="N21">
        <v>40</v>
      </c>
      <c r="O21">
        <v>40</v>
      </c>
      <c r="P21">
        <v>68</v>
      </c>
      <c r="Q21">
        <v>68</v>
      </c>
      <c r="R21">
        <v>35</v>
      </c>
      <c r="S21">
        <v>43</v>
      </c>
      <c r="T21">
        <v>41</v>
      </c>
      <c r="U21">
        <v>75</v>
      </c>
      <c r="V21">
        <v>83</v>
      </c>
      <c r="W21">
        <v>31</v>
      </c>
      <c r="X21">
        <v>50</v>
      </c>
      <c r="Y21">
        <v>16</v>
      </c>
      <c r="Z21">
        <v>22</v>
      </c>
      <c r="AA21">
        <v>60</v>
      </c>
      <c r="AB21">
        <v>68</v>
      </c>
      <c r="AC21">
        <v>59</v>
      </c>
      <c r="AD21">
        <v>72</v>
      </c>
      <c r="AE21">
        <v>6</v>
      </c>
      <c r="AF21">
        <v>8</v>
      </c>
      <c r="AG21">
        <v>12</v>
      </c>
      <c r="AH21">
        <v>19</v>
      </c>
      <c r="AI21">
        <v>22</v>
      </c>
      <c r="AJ21">
        <v>30</v>
      </c>
      <c r="AK21">
        <v>57</v>
      </c>
      <c r="AL21">
        <v>29</v>
      </c>
      <c r="AM21">
        <v>87</v>
      </c>
      <c r="AN21">
        <v>69</v>
      </c>
      <c r="AO21">
        <v>72</v>
      </c>
      <c r="AP21">
        <v>0</v>
      </c>
      <c r="AQ21">
        <v>26</v>
      </c>
    </row>
    <row r="22" spans="1:45" x14ac:dyDescent="0.45">
      <c r="A22" t="s">
        <v>1422</v>
      </c>
      <c r="B22" t="s">
        <v>715</v>
      </c>
      <c r="C22">
        <v>77</v>
      </c>
      <c r="D22">
        <v>198</v>
      </c>
      <c r="E22" t="s">
        <v>79</v>
      </c>
      <c r="F22">
        <v>34495</v>
      </c>
      <c r="G22">
        <v>22</v>
      </c>
      <c r="H22">
        <v>12</v>
      </c>
      <c r="I22">
        <v>0</v>
      </c>
      <c r="J22">
        <v>0</v>
      </c>
      <c r="K22" t="s">
        <v>321</v>
      </c>
      <c r="L22">
        <v>45</v>
      </c>
      <c r="M22">
        <v>45</v>
      </c>
      <c r="N22">
        <v>44</v>
      </c>
      <c r="O22">
        <v>47</v>
      </c>
      <c r="P22">
        <v>57</v>
      </c>
      <c r="Q22">
        <v>57</v>
      </c>
      <c r="R22">
        <v>10</v>
      </c>
      <c r="S22">
        <v>10</v>
      </c>
      <c r="T22">
        <v>15</v>
      </c>
      <c r="U22">
        <v>42</v>
      </c>
      <c r="V22">
        <v>42</v>
      </c>
      <c r="W22">
        <v>17</v>
      </c>
      <c r="X22">
        <v>18</v>
      </c>
      <c r="Y22">
        <v>31</v>
      </c>
      <c r="Z22">
        <v>31</v>
      </c>
      <c r="AA22">
        <v>36</v>
      </c>
      <c r="AB22">
        <v>53</v>
      </c>
      <c r="AC22">
        <v>34</v>
      </c>
      <c r="AD22">
        <v>49</v>
      </c>
      <c r="AE22">
        <v>21</v>
      </c>
      <c r="AF22">
        <v>21</v>
      </c>
      <c r="AG22">
        <v>16</v>
      </c>
      <c r="AH22">
        <v>16</v>
      </c>
      <c r="AI22">
        <v>36</v>
      </c>
      <c r="AJ22">
        <v>37</v>
      </c>
      <c r="AK22">
        <v>37</v>
      </c>
      <c r="AL22">
        <v>38</v>
      </c>
      <c r="AM22">
        <v>86</v>
      </c>
      <c r="AN22">
        <v>49</v>
      </c>
      <c r="AO22">
        <v>72</v>
      </c>
      <c r="AP22">
        <v>0</v>
      </c>
      <c r="AQ22">
        <v>27</v>
      </c>
    </row>
    <row r="23" spans="1:45" x14ac:dyDescent="0.45">
      <c r="A23" t="s">
        <v>136</v>
      </c>
      <c r="B23" t="s">
        <v>952</v>
      </c>
      <c r="C23">
        <v>76</v>
      </c>
      <c r="D23">
        <v>194</v>
      </c>
      <c r="E23" t="s">
        <v>85</v>
      </c>
      <c r="F23">
        <v>36330</v>
      </c>
      <c r="G23">
        <v>19</v>
      </c>
      <c r="H23">
        <v>3</v>
      </c>
      <c r="I23" t="s">
        <v>486</v>
      </c>
      <c r="J23" t="s">
        <v>405</v>
      </c>
      <c r="K23" t="s">
        <v>329</v>
      </c>
      <c r="L23">
        <v>39</v>
      </c>
      <c r="M23">
        <v>63</v>
      </c>
      <c r="N23">
        <v>45</v>
      </c>
      <c r="O23">
        <v>77</v>
      </c>
      <c r="P23">
        <v>83</v>
      </c>
      <c r="Q23">
        <v>83</v>
      </c>
      <c r="R23">
        <v>49</v>
      </c>
      <c r="S23">
        <v>71</v>
      </c>
      <c r="T23">
        <v>87</v>
      </c>
      <c r="U23">
        <v>46</v>
      </c>
      <c r="V23">
        <v>48</v>
      </c>
      <c r="W23">
        <v>33</v>
      </c>
      <c r="X23">
        <v>44</v>
      </c>
      <c r="Y23">
        <v>22</v>
      </c>
      <c r="Z23">
        <v>29</v>
      </c>
      <c r="AA23">
        <v>42</v>
      </c>
      <c r="AB23">
        <v>48</v>
      </c>
      <c r="AC23">
        <v>23</v>
      </c>
      <c r="AD23">
        <v>46</v>
      </c>
      <c r="AE23">
        <v>17</v>
      </c>
      <c r="AF23">
        <v>21</v>
      </c>
      <c r="AG23">
        <v>5</v>
      </c>
      <c r="AH23">
        <v>10</v>
      </c>
      <c r="AI23">
        <v>22</v>
      </c>
      <c r="AJ23">
        <v>32</v>
      </c>
      <c r="AK23">
        <v>40</v>
      </c>
      <c r="AL23">
        <v>44</v>
      </c>
      <c r="AM23">
        <v>84</v>
      </c>
      <c r="AN23">
        <v>54</v>
      </c>
      <c r="AO23">
        <v>74</v>
      </c>
      <c r="AP23">
        <v>0</v>
      </c>
      <c r="AQ23">
        <v>16</v>
      </c>
      <c r="AR23">
        <v>116</v>
      </c>
      <c r="AS23" t="s">
        <v>17</v>
      </c>
    </row>
    <row r="24" spans="1:45" x14ac:dyDescent="0.45">
      <c r="A24" t="s">
        <v>2149</v>
      </c>
      <c r="B24" t="s">
        <v>902</v>
      </c>
      <c r="C24">
        <v>74</v>
      </c>
      <c r="D24">
        <v>205</v>
      </c>
      <c r="E24" t="s">
        <v>79</v>
      </c>
      <c r="F24">
        <v>36046</v>
      </c>
      <c r="G24">
        <v>22</v>
      </c>
      <c r="H24">
        <v>15</v>
      </c>
      <c r="I24" t="s">
        <v>2150</v>
      </c>
      <c r="J24" t="s">
        <v>263</v>
      </c>
      <c r="K24" t="s">
        <v>930</v>
      </c>
      <c r="L24">
        <v>46</v>
      </c>
      <c r="M24">
        <v>49</v>
      </c>
      <c r="N24">
        <v>42</v>
      </c>
      <c r="O24">
        <v>50</v>
      </c>
      <c r="P24">
        <v>51</v>
      </c>
      <c r="Q24">
        <v>51</v>
      </c>
      <c r="R24">
        <v>50</v>
      </c>
      <c r="S24">
        <v>53</v>
      </c>
      <c r="T24">
        <v>59</v>
      </c>
      <c r="U24">
        <v>59</v>
      </c>
      <c r="V24">
        <v>64</v>
      </c>
      <c r="W24">
        <v>25</v>
      </c>
      <c r="X24">
        <v>48</v>
      </c>
      <c r="Y24">
        <v>22</v>
      </c>
      <c r="Z24">
        <v>36</v>
      </c>
      <c r="AA24">
        <v>73</v>
      </c>
      <c r="AB24">
        <v>86</v>
      </c>
      <c r="AC24">
        <v>46</v>
      </c>
      <c r="AD24">
        <v>68</v>
      </c>
      <c r="AE24">
        <v>14</v>
      </c>
      <c r="AF24">
        <v>17</v>
      </c>
      <c r="AG24">
        <v>8</v>
      </c>
      <c r="AH24">
        <v>8</v>
      </c>
      <c r="AI24">
        <v>18</v>
      </c>
      <c r="AJ24">
        <v>18</v>
      </c>
      <c r="AK24">
        <v>31</v>
      </c>
      <c r="AL24">
        <v>42</v>
      </c>
      <c r="AM24">
        <v>96</v>
      </c>
      <c r="AN24">
        <v>30</v>
      </c>
      <c r="AO24">
        <v>85</v>
      </c>
      <c r="AP24">
        <v>0</v>
      </c>
      <c r="AQ24">
        <v>42</v>
      </c>
      <c r="AR24">
        <v>95</v>
      </c>
      <c r="AS24" t="s">
        <v>8</v>
      </c>
    </row>
    <row r="25" spans="1:45" x14ac:dyDescent="0.45">
      <c r="A25" t="s">
        <v>2815</v>
      </c>
      <c r="B25" t="s">
        <v>2816</v>
      </c>
      <c r="C25">
        <v>77</v>
      </c>
      <c r="D25">
        <v>182</v>
      </c>
      <c r="E25" t="s">
        <v>85</v>
      </c>
      <c r="F25" s="1">
        <v>35682</v>
      </c>
      <c r="G25">
        <v>24</v>
      </c>
      <c r="H25">
        <v>23</v>
      </c>
      <c r="I25" t="s">
        <v>146</v>
      </c>
      <c r="J25" t="s">
        <v>252</v>
      </c>
      <c r="K25" t="s">
        <v>1098</v>
      </c>
      <c r="L25">
        <v>31</v>
      </c>
      <c r="M25">
        <v>34</v>
      </c>
      <c r="N25">
        <v>49</v>
      </c>
      <c r="O25">
        <v>54</v>
      </c>
      <c r="P25">
        <v>75</v>
      </c>
      <c r="Q25">
        <v>75</v>
      </c>
      <c r="R25">
        <v>65</v>
      </c>
      <c r="S25">
        <v>71</v>
      </c>
      <c r="T25">
        <v>52</v>
      </c>
      <c r="U25">
        <v>48</v>
      </c>
      <c r="V25">
        <v>48</v>
      </c>
      <c r="W25">
        <v>18</v>
      </c>
      <c r="X25">
        <v>24</v>
      </c>
      <c r="Y25">
        <v>6</v>
      </c>
      <c r="Z25">
        <v>9</v>
      </c>
      <c r="AA25">
        <v>32</v>
      </c>
      <c r="AB25">
        <v>36</v>
      </c>
      <c r="AC25">
        <v>20</v>
      </c>
      <c r="AD25">
        <v>23</v>
      </c>
      <c r="AE25">
        <v>6</v>
      </c>
      <c r="AF25">
        <v>11</v>
      </c>
      <c r="AG25">
        <v>5</v>
      </c>
      <c r="AH25">
        <v>9</v>
      </c>
      <c r="AI25">
        <v>12</v>
      </c>
      <c r="AJ25">
        <v>14</v>
      </c>
      <c r="AK25">
        <v>26</v>
      </c>
      <c r="AL25">
        <v>20</v>
      </c>
      <c r="AM25">
        <v>71</v>
      </c>
      <c r="AN25">
        <v>45</v>
      </c>
      <c r="AO25">
        <v>77</v>
      </c>
      <c r="AP25">
        <v>0</v>
      </c>
      <c r="AQ25">
        <v>49</v>
      </c>
      <c r="AR25">
        <v>85</v>
      </c>
      <c r="AS25" t="s">
        <v>2593</v>
      </c>
    </row>
    <row r="26" spans="1:45" x14ac:dyDescent="0.45">
      <c r="A26" t="s">
        <v>1126</v>
      </c>
      <c r="B26" t="s">
        <v>1127</v>
      </c>
      <c r="C26">
        <v>83</v>
      </c>
      <c r="D26">
        <v>247</v>
      </c>
      <c r="E26" t="s">
        <v>8</v>
      </c>
      <c r="F26" s="1">
        <v>22378</v>
      </c>
      <c r="G26">
        <v>21</v>
      </c>
      <c r="H26">
        <v>0</v>
      </c>
      <c r="I26">
        <v>0</v>
      </c>
      <c r="J26">
        <v>0</v>
      </c>
      <c r="K26" t="s">
        <v>555</v>
      </c>
      <c r="L26">
        <v>47</v>
      </c>
      <c r="M26">
        <v>80</v>
      </c>
      <c r="N26">
        <v>50</v>
      </c>
      <c r="O26">
        <v>50</v>
      </c>
      <c r="P26">
        <v>79</v>
      </c>
      <c r="Q26">
        <v>79</v>
      </c>
      <c r="R26">
        <v>0</v>
      </c>
      <c r="S26">
        <v>0</v>
      </c>
      <c r="T26">
        <v>0</v>
      </c>
      <c r="U26">
        <v>37</v>
      </c>
      <c r="V26">
        <v>44</v>
      </c>
      <c r="W26">
        <v>26</v>
      </c>
      <c r="X26">
        <v>36</v>
      </c>
      <c r="Y26">
        <v>52</v>
      </c>
      <c r="Z26">
        <v>70</v>
      </c>
      <c r="AA26">
        <v>14</v>
      </c>
      <c r="AB26">
        <v>23</v>
      </c>
      <c r="AC26">
        <v>24</v>
      </c>
      <c r="AD26">
        <v>26</v>
      </c>
      <c r="AE26">
        <v>58</v>
      </c>
      <c r="AF26">
        <v>72</v>
      </c>
      <c r="AG26">
        <v>41</v>
      </c>
      <c r="AH26">
        <v>53</v>
      </c>
      <c r="AI26">
        <v>57</v>
      </c>
      <c r="AJ26">
        <v>60</v>
      </c>
      <c r="AK26">
        <v>80</v>
      </c>
      <c r="AL26">
        <v>61</v>
      </c>
      <c r="AM26">
        <v>26</v>
      </c>
      <c r="AN26">
        <v>58</v>
      </c>
      <c r="AO26">
        <v>81</v>
      </c>
      <c r="AP26">
        <v>0</v>
      </c>
      <c r="AQ26">
        <v>67</v>
      </c>
    </row>
    <row r="27" spans="1:45" x14ac:dyDescent="0.45">
      <c r="A27" t="s">
        <v>2555</v>
      </c>
      <c r="B27" t="s">
        <v>2556</v>
      </c>
      <c r="C27">
        <v>81</v>
      </c>
      <c r="D27">
        <v>221</v>
      </c>
      <c r="E27" t="s">
        <v>90</v>
      </c>
      <c r="F27" s="1">
        <v>29405</v>
      </c>
      <c r="G27">
        <v>21</v>
      </c>
      <c r="H27">
        <v>0</v>
      </c>
      <c r="I27">
        <v>0</v>
      </c>
      <c r="J27">
        <v>0</v>
      </c>
      <c r="K27" t="s">
        <v>143</v>
      </c>
      <c r="L27">
        <v>32</v>
      </c>
      <c r="M27">
        <v>39</v>
      </c>
      <c r="N27">
        <v>46</v>
      </c>
      <c r="O27">
        <v>49</v>
      </c>
      <c r="P27">
        <v>74</v>
      </c>
      <c r="Q27">
        <v>74</v>
      </c>
      <c r="R27">
        <v>69</v>
      </c>
      <c r="S27">
        <v>69</v>
      </c>
      <c r="T27">
        <v>62</v>
      </c>
      <c r="U27">
        <v>39</v>
      </c>
      <c r="V27">
        <v>43</v>
      </c>
      <c r="W27">
        <v>19</v>
      </c>
      <c r="X27">
        <v>21</v>
      </c>
      <c r="Y27">
        <v>38</v>
      </c>
      <c r="Z27">
        <v>43</v>
      </c>
      <c r="AA27">
        <v>28</v>
      </c>
      <c r="AB27">
        <v>34</v>
      </c>
      <c r="AC27">
        <v>27</v>
      </c>
      <c r="AD27">
        <v>35</v>
      </c>
      <c r="AE27">
        <v>34</v>
      </c>
      <c r="AF27">
        <v>34</v>
      </c>
      <c r="AG27">
        <v>17</v>
      </c>
      <c r="AH27">
        <v>22</v>
      </c>
      <c r="AI27">
        <v>31</v>
      </c>
      <c r="AJ27">
        <v>44</v>
      </c>
      <c r="AK27">
        <v>31</v>
      </c>
      <c r="AL27">
        <v>41</v>
      </c>
      <c r="AM27">
        <v>57</v>
      </c>
      <c r="AN27">
        <v>50</v>
      </c>
      <c r="AO27">
        <v>67</v>
      </c>
      <c r="AP27">
        <v>0</v>
      </c>
      <c r="AQ27">
        <v>6</v>
      </c>
    </row>
    <row r="28" spans="1:45" x14ac:dyDescent="0.45">
      <c r="A28" t="s">
        <v>2647</v>
      </c>
      <c r="B28" t="s">
        <v>2648</v>
      </c>
      <c r="C28">
        <v>85</v>
      </c>
      <c r="D28">
        <v>251</v>
      </c>
      <c r="E28" t="s">
        <v>8</v>
      </c>
      <c r="F28" s="1">
        <v>32223</v>
      </c>
      <c r="G28">
        <v>21</v>
      </c>
      <c r="H28">
        <v>50</v>
      </c>
      <c r="I28" t="s">
        <v>2649</v>
      </c>
      <c r="J28" t="s">
        <v>1533</v>
      </c>
      <c r="K28" t="s">
        <v>337</v>
      </c>
      <c r="L28">
        <v>32</v>
      </c>
      <c r="M28">
        <v>38</v>
      </c>
      <c r="N28">
        <v>11</v>
      </c>
      <c r="O28">
        <v>28</v>
      </c>
      <c r="P28">
        <v>37</v>
      </c>
      <c r="Q28">
        <v>37</v>
      </c>
      <c r="R28">
        <v>0</v>
      </c>
      <c r="S28">
        <v>0</v>
      </c>
      <c r="T28">
        <v>0</v>
      </c>
      <c r="U28">
        <v>27</v>
      </c>
      <c r="V28">
        <v>28</v>
      </c>
      <c r="W28">
        <v>4</v>
      </c>
      <c r="X28">
        <v>7</v>
      </c>
      <c r="Y28">
        <v>58</v>
      </c>
      <c r="Z28">
        <v>65</v>
      </c>
      <c r="AA28">
        <v>11</v>
      </c>
      <c r="AB28">
        <v>16</v>
      </c>
      <c r="AC28">
        <v>24</v>
      </c>
      <c r="AD28">
        <v>26</v>
      </c>
      <c r="AE28">
        <v>55</v>
      </c>
      <c r="AF28">
        <v>68</v>
      </c>
      <c r="AG28">
        <v>48</v>
      </c>
      <c r="AH28">
        <v>56</v>
      </c>
      <c r="AI28">
        <v>50</v>
      </c>
      <c r="AJ28">
        <v>52</v>
      </c>
      <c r="AK28">
        <v>70</v>
      </c>
      <c r="AL28">
        <v>52</v>
      </c>
      <c r="AM28">
        <v>20</v>
      </c>
      <c r="AN28">
        <v>34</v>
      </c>
      <c r="AO28">
        <v>64</v>
      </c>
      <c r="AP28">
        <v>0</v>
      </c>
      <c r="AQ28">
        <v>79</v>
      </c>
    </row>
    <row r="29" spans="1:45" x14ac:dyDescent="0.4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4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4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4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4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4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4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4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4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4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4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4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4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4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4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4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4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4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4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4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4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4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4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4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4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4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4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4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4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4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4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4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4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4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4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4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4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4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4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4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4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4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4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4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4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4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4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4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4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4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4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4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4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4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4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4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4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4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4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4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4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4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4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4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4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4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4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4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workbookViewId="0">
      <selection activeCell="A30" sqref="A30:B33"/>
    </sheetView>
  </sheetViews>
  <sheetFormatPr defaultRowHeight="14.25" x14ac:dyDescent="0.45"/>
  <cols>
    <col min="6" max="6" width="9.9296875" bestFit="1" customWidth="1"/>
  </cols>
  <sheetData>
    <row r="1" spans="1:43" x14ac:dyDescent="0.4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45">
      <c r="A2" t="s">
        <v>1155</v>
      </c>
      <c r="B2" t="s">
        <v>1156</v>
      </c>
      <c r="C2">
        <v>76</v>
      </c>
      <c r="D2">
        <v>210</v>
      </c>
      <c r="E2" t="s">
        <v>85</v>
      </c>
      <c r="F2">
        <v>32086</v>
      </c>
      <c r="G2">
        <v>19</v>
      </c>
      <c r="H2">
        <v>32</v>
      </c>
      <c r="I2" t="s">
        <v>1157</v>
      </c>
      <c r="J2" t="s">
        <v>388</v>
      </c>
      <c r="K2" t="s">
        <v>421</v>
      </c>
      <c r="L2">
        <v>47</v>
      </c>
      <c r="M2">
        <v>54</v>
      </c>
      <c r="N2">
        <v>52</v>
      </c>
      <c r="O2">
        <v>73</v>
      </c>
      <c r="P2">
        <v>80</v>
      </c>
      <c r="Q2">
        <v>80</v>
      </c>
      <c r="R2">
        <v>73</v>
      </c>
      <c r="S2">
        <v>80</v>
      </c>
      <c r="T2">
        <v>43</v>
      </c>
      <c r="U2">
        <v>41</v>
      </c>
      <c r="V2">
        <v>48</v>
      </c>
      <c r="W2">
        <v>32</v>
      </c>
      <c r="X2">
        <v>41</v>
      </c>
      <c r="Y2">
        <v>21</v>
      </c>
      <c r="Z2">
        <v>31</v>
      </c>
      <c r="AA2">
        <v>36</v>
      </c>
      <c r="AB2">
        <v>56</v>
      </c>
      <c r="AC2">
        <v>32</v>
      </c>
      <c r="AD2">
        <v>51</v>
      </c>
      <c r="AE2">
        <v>18</v>
      </c>
      <c r="AF2">
        <v>22</v>
      </c>
      <c r="AG2">
        <v>10</v>
      </c>
      <c r="AH2">
        <v>13</v>
      </c>
      <c r="AI2">
        <v>24</v>
      </c>
      <c r="AJ2">
        <v>29</v>
      </c>
      <c r="AK2">
        <v>53</v>
      </c>
      <c r="AL2">
        <v>42</v>
      </c>
      <c r="AM2">
        <v>77</v>
      </c>
      <c r="AN2">
        <v>34</v>
      </c>
      <c r="AO2">
        <v>90</v>
      </c>
      <c r="AP2">
        <v>0</v>
      </c>
      <c r="AQ2">
        <v>83</v>
      </c>
    </row>
    <row r="3" spans="1:43" x14ac:dyDescent="0.45">
      <c r="A3" t="s">
        <v>1780</v>
      </c>
      <c r="B3" t="s">
        <v>2549</v>
      </c>
      <c r="C3">
        <v>82</v>
      </c>
      <c r="D3">
        <v>230</v>
      </c>
      <c r="E3" t="s">
        <v>90</v>
      </c>
      <c r="F3">
        <v>27061</v>
      </c>
      <c r="G3">
        <v>21</v>
      </c>
      <c r="H3">
        <v>0</v>
      </c>
      <c r="I3">
        <v>0</v>
      </c>
      <c r="J3">
        <v>0</v>
      </c>
      <c r="K3" t="s">
        <v>278</v>
      </c>
      <c r="L3">
        <v>23</v>
      </c>
      <c r="M3">
        <v>36</v>
      </c>
      <c r="N3">
        <v>37</v>
      </c>
      <c r="O3">
        <v>50</v>
      </c>
      <c r="P3">
        <v>61</v>
      </c>
      <c r="Q3">
        <v>61</v>
      </c>
      <c r="R3">
        <v>55</v>
      </c>
      <c r="S3">
        <v>69</v>
      </c>
      <c r="T3">
        <v>37</v>
      </c>
      <c r="U3">
        <v>28</v>
      </c>
      <c r="V3">
        <v>46</v>
      </c>
      <c r="W3">
        <v>29</v>
      </c>
      <c r="X3">
        <v>29</v>
      </c>
      <c r="Y3">
        <v>35</v>
      </c>
      <c r="Z3">
        <v>48</v>
      </c>
      <c r="AA3">
        <v>30</v>
      </c>
      <c r="AB3">
        <v>43</v>
      </c>
      <c r="AC3">
        <v>56</v>
      </c>
      <c r="AD3">
        <v>57</v>
      </c>
      <c r="AE3">
        <v>34</v>
      </c>
      <c r="AF3">
        <v>43</v>
      </c>
      <c r="AG3">
        <v>37</v>
      </c>
      <c r="AH3">
        <v>37</v>
      </c>
      <c r="AI3">
        <v>20</v>
      </c>
      <c r="AJ3">
        <v>43</v>
      </c>
      <c r="AK3">
        <v>44</v>
      </c>
      <c r="AL3">
        <v>50</v>
      </c>
      <c r="AM3">
        <v>53</v>
      </c>
      <c r="AN3">
        <v>41</v>
      </c>
      <c r="AO3">
        <v>75</v>
      </c>
      <c r="AP3">
        <v>0</v>
      </c>
      <c r="AQ3">
        <v>94</v>
      </c>
    </row>
    <row r="4" spans="1:43" x14ac:dyDescent="0.45">
      <c r="A4" t="s">
        <v>994</v>
      </c>
      <c r="B4" t="s">
        <v>995</v>
      </c>
      <c r="C4">
        <v>79</v>
      </c>
      <c r="D4">
        <v>193</v>
      </c>
      <c r="E4" t="s">
        <v>90</v>
      </c>
      <c r="F4">
        <v>26098</v>
      </c>
      <c r="G4">
        <v>24</v>
      </c>
      <c r="H4">
        <v>0</v>
      </c>
      <c r="I4">
        <v>0</v>
      </c>
      <c r="J4">
        <v>0</v>
      </c>
      <c r="K4" t="s">
        <v>996</v>
      </c>
      <c r="L4">
        <v>25</v>
      </c>
      <c r="M4">
        <v>34</v>
      </c>
      <c r="N4">
        <v>37</v>
      </c>
      <c r="O4">
        <v>55</v>
      </c>
      <c r="P4">
        <v>42</v>
      </c>
      <c r="Q4">
        <v>42</v>
      </c>
      <c r="R4">
        <v>79</v>
      </c>
      <c r="S4">
        <v>90</v>
      </c>
      <c r="T4">
        <v>22</v>
      </c>
      <c r="U4">
        <v>42</v>
      </c>
      <c r="V4">
        <v>49</v>
      </c>
      <c r="W4">
        <v>24</v>
      </c>
      <c r="X4">
        <v>29</v>
      </c>
      <c r="Y4">
        <v>30</v>
      </c>
      <c r="Z4">
        <v>36</v>
      </c>
      <c r="AA4">
        <v>60</v>
      </c>
      <c r="AB4">
        <v>100</v>
      </c>
      <c r="AC4">
        <v>58</v>
      </c>
      <c r="AD4">
        <v>58</v>
      </c>
      <c r="AE4">
        <v>37</v>
      </c>
      <c r="AF4">
        <v>37</v>
      </c>
      <c r="AG4">
        <v>27</v>
      </c>
      <c r="AH4">
        <v>27</v>
      </c>
      <c r="AI4">
        <v>23</v>
      </c>
      <c r="AJ4">
        <v>29</v>
      </c>
      <c r="AK4">
        <v>59</v>
      </c>
      <c r="AL4">
        <v>38</v>
      </c>
      <c r="AM4">
        <v>65</v>
      </c>
      <c r="AN4">
        <v>44</v>
      </c>
      <c r="AO4">
        <v>75</v>
      </c>
      <c r="AP4">
        <v>0</v>
      </c>
      <c r="AQ4">
        <v>93</v>
      </c>
    </row>
    <row r="5" spans="1:43" x14ac:dyDescent="0.45">
      <c r="A5" t="s">
        <v>3101</v>
      </c>
      <c r="B5" t="s">
        <v>1127</v>
      </c>
      <c r="C5">
        <v>76</v>
      </c>
      <c r="D5">
        <v>191</v>
      </c>
      <c r="E5" t="s">
        <v>85</v>
      </c>
      <c r="F5">
        <v>38400</v>
      </c>
      <c r="G5">
        <v>17</v>
      </c>
      <c r="H5">
        <v>10</v>
      </c>
      <c r="I5" t="s">
        <v>474</v>
      </c>
      <c r="J5" t="s">
        <v>475</v>
      </c>
      <c r="K5" t="s">
        <v>182</v>
      </c>
      <c r="L5">
        <v>32</v>
      </c>
      <c r="M5">
        <v>42</v>
      </c>
      <c r="N5">
        <v>48</v>
      </c>
      <c r="O5">
        <v>60</v>
      </c>
      <c r="P5">
        <v>64</v>
      </c>
      <c r="Q5">
        <v>70</v>
      </c>
      <c r="R5">
        <v>49</v>
      </c>
      <c r="S5">
        <v>62</v>
      </c>
      <c r="T5">
        <v>48</v>
      </c>
      <c r="U5">
        <v>39</v>
      </c>
      <c r="V5">
        <v>53</v>
      </c>
      <c r="W5">
        <v>32</v>
      </c>
      <c r="X5">
        <v>47</v>
      </c>
      <c r="Y5">
        <v>17</v>
      </c>
      <c r="Z5">
        <v>18</v>
      </c>
      <c r="AA5">
        <v>34</v>
      </c>
      <c r="AB5">
        <v>41</v>
      </c>
      <c r="AC5">
        <v>16</v>
      </c>
      <c r="AD5">
        <v>19</v>
      </c>
      <c r="AE5">
        <v>15</v>
      </c>
      <c r="AF5">
        <v>18</v>
      </c>
      <c r="AG5">
        <v>8</v>
      </c>
      <c r="AH5">
        <v>10</v>
      </c>
      <c r="AI5">
        <v>14</v>
      </c>
      <c r="AJ5">
        <v>17</v>
      </c>
      <c r="AK5">
        <v>61</v>
      </c>
      <c r="AL5">
        <v>36</v>
      </c>
      <c r="AM5">
        <v>66</v>
      </c>
      <c r="AN5">
        <v>35</v>
      </c>
      <c r="AO5">
        <v>78</v>
      </c>
      <c r="AP5">
        <v>0</v>
      </c>
      <c r="AQ5">
        <v>46</v>
      </c>
    </row>
    <row r="6" spans="1:43" x14ac:dyDescent="0.45">
      <c r="A6" t="s">
        <v>372</v>
      </c>
      <c r="B6" t="s">
        <v>1429</v>
      </c>
      <c r="C6">
        <v>80</v>
      </c>
      <c r="D6">
        <v>207</v>
      </c>
      <c r="E6" t="s">
        <v>90</v>
      </c>
      <c r="F6">
        <v>23656</v>
      </c>
      <c r="G6">
        <v>23</v>
      </c>
      <c r="H6">
        <v>0</v>
      </c>
      <c r="I6">
        <v>0</v>
      </c>
      <c r="J6">
        <v>0</v>
      </c>
      <c r="K6" t="s">
        <v>1430</v>
      </c>
      <c r="L6">
        <v>37</v>
      </c>
      <c r="M6">
        <v>46</v>
      </c>
      <c r="N6">
        <v>52</v>
      </c>
      <c r="O6">
        <v>59</v>
      </c>
      <c r="P6">
        <v>75</v>
      </c>
      <c r="Q6">
        <v>75</v>
      </c>
      <c r="R6">
        <v>67</v>
      </c>
      <c r="S6">
        <v>84</v>
      </c>
      <c r="T6">
        <v>62</v>
      </c>
      <c r="U6">
        <v>32</v>
      </c>
      <c r="V6">
        <v>44</v>
      </c>
      <c r="W6">
        <v>18</v>
      </c>
      <c r="X6">
        <v>23</v>
      </c>
      <c r="Y6">
        <v>33</v>
      </c>
      <c r="Z6">
        <v>35</v>
      </c>
      <c r="AA6">
        <v>28</v>
      </c>
      <c r="AB6">
        <v>36</v>
      </c>
      <c r="AC6">
        <v>30</v>
      </c>
      <c r="AD6">
        <v>38</v>
      </c>
      <c r="AE6">
        <v>27</v>
      </c>
      <c r="AF6">
        <v>34</v>
      </c>
      <c r="AG6">
        <v>34</v>
      </c>
      <c r="AH6">
        <v>36</v>
      </c>
      <c r="AI6">
        <v>37</v>
      </c>
      <c r="AJ6">
        <v>39</v>
      </c>
      <c r="AK6">
        <v>0</v>
      </c>
      <c r="AL6">
        <v>48</v>
      </c>
      <c r="AM6">
        <v>63</v>
      </c>
      <c r="AN6">
        <v>54</v>
      </c>
      <c r="AO6">
        <v>75</v>
      </c>
      <c r="AP6">
        <v>0</v>
      </c>
      <c r="AQ6">
        <v>66</v>
      </c>
    </row>
    <row r="7" spans="1:43" x14ac:dyDescent="0.45">
      <c r="A7" t="s">
        <v>2403</v>
      </c>
      <c r="B7" t="s">
        <v>261</v>
      </c>
      <c r="C7">
        <v>80</v>
      </c>
      <c r="D7">
        <v>215</v>
      </c>
      <c r="E7" t="s">
        <v>90</v>
      </c>
      <c r="F7">
        <v>37878</v>
      </c>
      <c r="G7">
        <v>19</v>
      </c>
      <c r="H7">
        <v>13</v>
      </c>
      <c r="I7" t="s">
        <v>1098</v>
      </c>
      <c r="J7" t="s">
        <v>173</v>
      </c>
      <c r="K7" t="s">
        <v>329</v>
      </c>
      <c r="L7">
        <v>36</v>
      </c>
      <c r="M7">
        <v>44</v>
      </c>
      <c r="N7">
        <v>47</v>
      </c>
      <c r="O7">
        <v>58</v>
      </c>
      <c r="P7">
        <v>75</v>
      </c>
      <c r="Q7">
        <v>77</v>
      </c>
      <c r="R7">
        <v>61</v>
      </c>
      <c r="S7">
        <v>82</v>
      </c>
      <c r="T7">
        <v>80</v>
      </c>
      <c r="U7">
        <v>32</v>
      </c>
      <c r="V7">
        <v>44</v>
      </c>
      <c r="W7">
        <v>23</v>
      </c>
      <c r="X7">
        <v>31</v>
      </c>
      <c r="Y7">
        <v>30</v>
      </c>
      <c r="Z7">
        <v>49</v>
      </c>
      <c r="AA7">
        <v>36</v>
      </c>
      <c r="AB7">
        <v>47</v>
      </c>
      <c r="AC7">
        <v>15</v>
      </c>
      <c r="AD7">
        <v>18</v>
      </c>
      <c r="AE7">
        <v>35</v>
      </c>
      <c r="AF7">
        <v>45</v>
      </c>
      <c r="AG7">
        <v>17</v>
      </c>
      <c r="AH7">
        <v>41</v>
      </c>
      <c r="AI7">
        <v>25</v>
      </c>
      <c r="AJ7">
        <v>47</v>
      </c>
      <c r="AK7">
        <v>62</v>
      </c>
      <c r="AL7">
        <v>55</v>
      </c>
      <c r="AM7">
        <v>42</v>
      </c>
      <c r="AN7">
        <v>39</v>
      </c>
      <c r="AO7">
        <v>77</v>
      </c>
      <c r="AP7">
        <v>0</v>
      </c>
      <c r="AQ7">
        <v>39</v>
      </c>
    </row>
    <row r="8" spans="1:43" x14ac:dyDescent="0.45">
      <c r="A8" t="s">
        <v>553</v>
      </c>
      <c r="B8" t="s">
        <v>168</v>
      </c>
      <c r="C8">
        <v>69</v>
      </c>
      <c r="D8">
        <v>180</v>
      </c>
      <c r="E8" t="s">
        <v>79</v>
      </c>
      <c r="F8">
        <v>30833</v>
      </c>
      <c r="G8">
        <v>20</v>
      </c>
      <c r="H8">
        <v>3</v>
      </c>
      <c r="I8" t="s">
        <v>504</v>
      </c>
      <c r="J8" t="s">
        <v>505</v>
      </c>
      <c r="K8" t="s">
        <v>161</v>
      </c>
      <c r="L8">
        <v>37</v>
      </c>
      <c r="M8">
        <v>53</v>
      </c>
      <c r="N8">
        <v>39</v>
      </c>
      <c r="O8">
        <v>74</v>
      </c>
      <c r="P8">
        <v>76</v>
      </c>
      <c r="Q8">
        <v>76</v>
      </c>
      <c r="R8">
        <v>71</v>
      </c>
      <c r="S8">
        <v>81</v>
      </c>
      <c r="T8">
        <v>44</v>
      </c>
      <c r="U8">
        <v>41</v>
      </c>
      <c r="V8">
        <v>64</v>
      </c>
      <c r="W8">
        <v>21</v>
      </c>
      <c r="X8">
        <v>47</v>
      </c>
      <c r="Y8">
        <v>12</v>
      </c>
      <c r="Z8">
        <v>16</v>
      </c>
      <c r="AA8">
        <v>55</v>
      </c>
      <c r="AB8">
        <v>64</v>
      </c>
      <c r="AC8">
        <v>41</v>
      </c>
      <c r="AD8">
        <v>68</v>
      </c>
      <c r="AE8">
        <v>8</v>
      </c>
      <c r="AF8">
        <v>10</v>
      </c>
      <c r="AG8">
        <v>18</v>
      </c>
      <c r="AH8">
        <v>25</v>
      </c>
      <c r="AI8">
        <v>21</v>
      </c>
      <c r="AJ8">
        <v>26</v>
      </c>
      <c r="AK8">
        <v>34</v>
      </c>
      <c r="AL8">
        <v>41</v>
      </c>
      <c r="AM8">
        <v>97</v>
      </c>
      <c r="AN8">
        <v>58</v>
      </c>
      <c r="AO8">
        <v>75</v>
      </c>
      <c r="AP8">
        <v>0</v>
      </c>
      <c r="AQ8">
        <v>39</v>
      </c>
    </row>
    <row r="9" spans="1:43" x14ac:dyDescent="0.45">
      <c r="A9" t="s">
        <v>190</v>
      </c>
      <c r="B9" t="s">
        <v>191</v>
      </c>
      <c r="C9">
        <v>79</v>
      </c>
      <c r="D9">
        <v>220</v>
      </c>
      <c r="E9" t="s">
        <v>90</v>
      </c>
      <c r="F9">
        <v>28411</v>
      </c>
      <c r="G9">
        <v>20</v>
      </c>
      <c r="H9">
        <v>34</v>
      </c>
      <c r="I9" t="s">
        <v>192</v>
      </c>
      <c r="J9" t="s">
        <v>193</v>
      </c>
      <c r="K9" t="s">
        <v>194</v>
      </c>
      <c r="L9">
        <v>48</v>
      </c>
      <c r="M9">
        <v>93</v>
      </c>
      <c r="N9">
        <v>46</v>
      </c>
      <c r="O9">
        <v>59</v>
      </c>
      <c r="P9">
        <v>78</v>
      </c>
      <c r="Q9">
        <v>78</v>
      </c>
      <c r="R9">
        <v>70</v>
      </c>
      <c r="S9">
        <v>88</v>
      </c>
      <c r="T9">
        <v>56</v>
      </c>
      <c r="U9">
        <v>40</v>
      </c>
      <c r="V9">
        <v>47</v>
      </c>
      <c r="W9">
        <v>30</v>
      </c>
      <c r="X9">
        <v>52</v>
      </c>
      <c r="Y9">
        <v>51</v>
      </c>
      <c r="Z9">
        <v>51</v>
      </c>
      <c r="AA9">
        <v>55</v>
      </c>
      <c r="AB9">
        <v>57</v>
      </c>
      <c r="AC9">
        <v>70</v>
      </c>
      <c r="AD9">
        <v>75</v>
      </c>
      <c r="AE9">
        <v>46</v>
      </c>
      <c r="AF9">
        <v>48</v>
      </c>
      <c r="AG9">
        <v>30</v>
      </c>
      <c r="AH9">
        <v>30</v>
      </c>
      <c r="AI9">
        <v>35</v>
      </c>
      <c r="AJ9">
        <v>60</v>
      </c>
      <c r="AK9">
        <v>57</v>
      </c>
      <c r="AL9">
        <v>58</v>
      </c>
      <c r="AM9">
        <v>66</v>
      </c>
      <c r="AN9">
        <v>100</v>
      </c>
      <c r="AO9">
        <v>87</v>
      </c>
      <c r="AP9">
        <v>0</v>
      </c>
      <c r="AQ9">
        <v>79</v>
      </c>
    </row>
    <row r="10" spans="1:43" x14ac:dyDescent="0.45">
      <c r="A10" t="s">
        <v>1697</v>
      </c>
      <c r="B10" t="s">
        <v>524</v>
      </c>
      <c r="C10">
        <v>81</v>
      </c>
      <c r="D10">
        <v>235</v>
      </c>
      <c r="E10" t="s">
        <v>125</v>
      </c>
      <c r="F10">
        <v>31084</v>
      </c>
      <c r="G10">
        <v>18</v>
      </c>
      <c r="H10">
        <v>43</v>
      </c>
      <c r="I10" t="s">
        <v>1722</v>
      </c>
      <c r="J10" t="s">
        <v>563</v>
      </c>
      <c r="K10" t="s">
        <v>772</v>
      </c>
      <c r="L10">
        <v>20</v>
      </c>
      <c r="M10">
        <v>47</v>
      </c>
      <c r="N10">
        <v>7</v>
      </c>
      <c r="O10">
        <v>38</v>
      </c>
      <c r="P10">
        <v>60</v>
      </c>
      <c r="Q10">
        <v>60</v>
      </c>
      <c r="R10">
        <v>0</v>
      </c>
      <c r="S10">
        <v>0</v>
      </c>
      <c r="T10">
        <v>5</v>
      </c>
      <c r="U10">
        <v>25</v>
      </c>
      <c r="V10">
        <v>44</v>
      </c>
      <c r="W10">
        <v>13</v>
      </c>
      <c r="X10">
        <v>23</v>
      </c>
      <c r="Y10">
        <v>42</v>
      </c>
      <c r="Z10">
        <v>70</v>
      </c>
      <c r="AA10">
        <v>17</v>
      </c>
      <c r="AB10">
        <v>29</v>
      </c>
      <c r="AC10">
        <v>26</v>
      </c>
      <c r="AD10">
        <v>40</v>
      </c>
      <c r="AE10">
        <v>48</v>
      </c>
      <c r="AF10">
        <v>60</v>
      </c>
      <c r="AG10">
        <v>44</v>
      </c>
      <c r="AH10">
        <v>80</v>
      </c>
      <c r="AI10">
        <v>25</v>
      </c>
      <c r="AJ10">
        <v>80</v>
      </c>
      <c r="AK10">
        <v>60</v>
      </c>
      <c r="AL10">
        <v>56</v>
      </c>
      <c r="AM10">
        <v>45</v>
      </c>
      <c r="AN10">
        <v>64</v>
      </c>
      <c r="AO10">
        <v>66</v>
      </c>
      <c r="AP10">
        <v>0</v>
      </c>
      <c r="AQ10">
        <v>8</v>
      </c>
    </row>
    <row r="11" spans="1:43" x14ac:dyDescent="0.45">
      <c r="A11" t="s">
        <v>215</v>
      </c>
      <c r="B11" t="s">
        <v>386</v>
      </c>
      <c r="C11">
        <v>79</v>
      </c>
      <c r="D11">
        <v>215</v>
      </c>
      <c r="E11" t="s">
        <v>125</v>
      </c>
      <c r="F11">
        <v>36764</v>
      </c>
      <c r="G11">
        <v>19</v>
      </c>
      <c r="H11">
        <v>9</v>
      </c>
      <c r="I11" t="s">
        <v>258</v>
      </c>
      <c r="J11" t="s">
        <v>255</v>
      </c>
      <c r="K11" t="s">
        <v>337</v>
      </c>
      <c r="L11">
        <v>19</v>
      </c>
      <c r="M11">
        <v>36</v>
      </c>
      <c r="N11">
        <v>39</v>
      </c>
      <c r="O11">
        <v>68</v>
      </c>
      <c r="P11">
        <v>66</v>
      </c>
      <c r="Q11">
        <v>68</v>
      </c>
      <c r="R11">
        <v>65</v>
      </c>
      <c r="S11">
        <v>81</v>
      </c>
      <c r="T11">
        <v>46</v>
      </c>
      <c r="U11">
        <v>36</v>
      </c>
      <c r="V11">
        <v>50</v>
      </c>
      <c r="W11">
        <v>19</v>
      </c>
      <c r="X11">
        <v>26</v>
      </c>
      <c r="Y11">
        <v>42</v>
      </c>
      <c r="Z11">
        <v>60</v>
      </c>
      <c r="AA11">
        <v>35</v>
      </c>
      <c r="AB11">
        <v>58</v>
      </c>
      <c r="AC11">
        <v>33</v>
      </c>
      <c r="AD11">
        <v>45</v>
      </c>
      <c r="AE11">
        <v>37</v>
      </c>
      <c r="AF11">
        <v>46</v>
      </c>
      <c r="AG11">
        <v>20</v>
      </c>
      <c r="AH11">
        <v>31</v>
      </c>
      <c r="AI11">
        <v>27</v>
      </c>
      <c r="AJ11">
        <v>46</v>
      </c>
      <c r="AK11">
        <v>99</v>
      </c>
      <c r="AL11">
        <v>59</v>
      </c>
      <c r="AM11">
        <v>44</v>
      </c>
      <c r="AN11">
        <v>25</v>
      </c>
      <c r="AO11">
        <v>81</v>
      </c>
      <c r="AP11">
        <v>0</v>
      </c>
      <c r="AQ11">
        <v>9</v>
      </c>
    </row>
    <row r="12" spans="1:43" x14ac:dyDescent="0.45">
      <c r="A12" t="s">
        <v>167</v>
      </c>
      <c r="B12" t="s">
        <v>1834</v>
      </c>
      <c r="C12">
        <v>78</v>
      </c>
      <c r="D12">
        <v>255</v>
      </c>
      <c r="E12" t="s">
        <v>125</v>
      </c>
      <c r="F12">
        <v>36977</v>
      </c>
      <c r="G12">
        <v>20</v>
      </c>
      <c r="H12">
        <v>21</v>
      </c>
      <c r="I12" t="s">
        <v>562</v>
      </c>
      <c r="J12" t="s">
        <v>296</v>
      </c>
      <c r="K12" t="s">
        <v>1835</v>
      </c>
      <c r="L12">
        <v>49</v>
      </c>
      <c r="M12">
        <v>57</v>
      </c>
      <c r="N12">
        <v>43</v>
      </c>
      <c r="O12">
        <v>49</v>
      </c>
      <c r="P12">
        <v>48</v>
      </c>
      <c r="Q12">
        <v>60</v>
      </c>
      <c r="R12">
        <v>47</v>
      </c>
      <c r="S12">
        <v>64</v>
      </c>
      <c r="T12">
        <v>48</v>
      </c>
      <c r="U12">
        <v>29</v>
      </c>
      <c r="V12">
        <v>32</v>
      </c>
      <c r="W12">
        <v>28</v>
      </c>
      <c r="X12">
        <v>28</v>
      </c>
      <c r="Y12">
        <v>33</v>
      </c>
      <c r="Z12">
        <v>33</v>
      </c>
      <c r="AA12">
        <v>35</v>
      </c>
      <c r="AB12">
        <v>38</v>
      </c>
      <c r="AC12">
        <v>35</v>
      </c>
      <c r="AD12">
        <v>37</v>
      </c>
      <c r="AE12">
        <v>8</v>
      </c>
      <c r="AF12">
        <v>14</v>
      </c>
      <c r="AG12">
        <v>22</v>
      </c>
      <c r="AH12">
        <v>27</v>
      </c>
      <c r="AI12">
        <v>36</v>
      </c>
      <c r="AJ12">
        <v>43</v>
      </c>
      <c r="AK12">
        <v>55</v>
      </c>
      <c r="AL12">
        <v>71</v>
      </c>
      <c r="AM12">
        <v>65</v>
      </c>
      <c r="AN12">
        <v>32</v>
      </c>
      <c r="AO12">
        <v>80</v>
      </c>
      <c r="AP12">
        <v>0</v>
      </c>
      <c r="AQ12">
        <v>0</v>
      </c>
    </row>
    <row r="13" spans="1:43" x14ac:dyDescent="0.45">
      <c r="A13" t="s">
        <v>312</v>
      </c>
      <c r="B13" t="s">
        <v>3017</v>
      </c>
      <c r="C13">
        <v>81</v>
      </c>
      <c r="D13">
        <v>240</v>
      </c>
      <c r="E13" t="s">
        <v>125</v>
      </c>
      <c r="F13">
        <v>31896</v>
      </c>
      <c r="G13">
        <v>21</v>
      </c>
      <c r="H13">
        <v>29</v>
      </c>
      <c r="I13" t="s">
        <v>3018</v>
      </c>
      <c r="J13" t="s">
        <v>193</v>
      </c>
      <c r="K13" t="s">
        <v>334</v>
      </c>
      <c r="L13">
        <v>30</v>
      </c>
      <c r="M13">
        <v>38</v>
      </c>
      <c r="N13">
        <v>54</v>
      </c>
      <c r="O13">
        <v>54</v>
      </c>
      <c r="P13">
        <v>86</v>
      </c>
      <c r="Q13">
        <v>86</v>
      </c>
      <c r="R13">
        <v>0</v>
      </c>
      <c r="S13">
        <v>0</v>
      </c>
      <c r="T13">
        <v>0</v>
      </c>
      <c r="U13">
        <v>28</v>
      </c>
      <c r="V13">
        <v>35</v>
      </c>
      <c r="W13">
        <v>1</v>
      </c>
      <c r="X13">
        <v>8</v>
      </c>
      <c r="Y13">
        <v>40</v>
      </c>
      <c r="Z13">
        <v>53</v>
      </c>
      <c r="AA13">
        <v>16</v>
      </c>
      <c r="AB13">
        <v>19</v>
      </c>
      <c r="AC13">
        <v>22</v>
      </c>
      <c r="AD13">
        <v>27</v>
      </c>
      <c r="AE13">
        <v>44</v>
      </c>
      <c r="AF13">
        <v>55</v>
      </c>
      <c r="AG13">
        <v>43</v>
      </c>
      <c r="AH13">
        <v>53</v>
      </c>
      <c r="AI13">
        <v>55</v>
      </c>
      <c r="AJ13">
        <v>60</v>
      </c>
      <c r="AK13">
        <v>59</v>
      </c>
      <c r="AL13">
        <v>65</v>
      </c>
      <c r="AM13">
        <v>42</v>
      </c>
      <c r="AN13">
        <v>35</v>
      </c>
      <c r="AO13">
        <v>64</v>
      </c>
      <c r="AP13">
        <v>0</v>
      </c>
      <c r="AQ13">
        <v>51</v>
      </c>
    </row>
    <row r="14" spans="1:43" x14ac:dyDescent="0.45">
      <c r="A14" t="s">
        <v>1257</v>
      </c>
      <c r="B14" t="s">
        <v>1069</v>
      </c>
      <c r="C14">
        <v>74</v>
      </c>
      <c r="D14">
        <v>185</v>
      </c>
      <c r="E14" t="s">
        <v>79</v>
      </c>
      <c r="F14">
        <v>24724</v>
      </c>
      <c r="G14">
        <v>21</v>
      </c>
      <c r="H14">
        <v>0</v>
      </c>
      <c r="I14">
        <v>0</v>
      </c>
      <c r="J14">
        <v>0</v>
      </c>
      <c r="K14" t="s">
        <v>607</v>
      </c>
      <c r="L14">
        <v>26</v>
      </c>
      <c r="M14">
        <v>39</v>
      </c>
      <c r="N14">
        <v>67</v>
      </c>
      <c r="O14">
        <v>91</v>
      </c>
      <c r="P14">
        <v>86</v>
      </c>
      <c r="Q14">
        <v>86</v>
      </c>
      <c r="R14">
        <v>72</v>
      </c>
      <c r="S14">
        <v>90</v>
      </c>
      <c r="T14">
        <v>5</v>
      </c>
      <c r="U14">
        <v>71</v>
      </c>
      <c r="V14">
        <v>85</v>
      </c>
      <c r="W14">
        <v>42</v>
      </c>
      <c r="X14">
        <v>54</v>
      </c>
      <c r="Y14">
        <v>17</v>
      </c>
      <c r="Z14">
        <v>22</v>
      </c>
      <c r="AA14">
        <v>47</v>
      </c>
      <c r="AB14">
        <v>62</v>
      </c>
      <c r="AC14">
        <v>50</v>
      </c>
      <c r="AD14">
        <v>54</v>
      </c>
      <c r="AE14">
        <v>5</v>
      </c>
      <c r="AF14">
        <v>6</v>
      </c>
      <c r="AG14">
        <v>8</v>
      </c>
      <c r="AH14">
        <v>9</v>
      </c>
      <c r="AI14">
        <v>17</v>
      </c>
      <c r="AJ14">
        <v>25</v>
      </c>
      <c r="AK14">
        <v>65</v>
      </c>
      <c r="AL14">
        <v>49</v>
      </c>
      <c r="AM14">
        <v>93</v>
      </c>
      <c r="AN14">
        <v>51</v>
      </c>
      <c r="AO14">
        <v>72</v>
      </c>
      <c r="AP14">
        <v>0</v>
      </c>
      <c r="AQ14">
        <v>55</v>
      </c>
    </row>
    <row r="15" spans="1:43" x14ac:dyDescent="0.45">
      <c r="A15" t="s">
        <v>153</v>
      </c>
      <c r="B15" t="s">
        <v>2279</v>
      </c>
      <c r="C15">
        <v>80</v>
      </c>
      <c r="D15">
        <v>225</v>
      </c>
      <c r="E15" t="s">
        <v>90</v>
      </c>
      <c r="F15">
        <v>30758</v>
      </c>
      <c r="G15">
        <v>27</v>
      </c>
      <c r="H15">
        <v>14</v>
      </c>
      <c r="I15" t="s">
        <v>1521</v>
      </c>
      <c r="J15" t="s">
        <v>464</v>
      </c>
      <c r="K15" t="s">
        <v>392</v>
      </c>
      <c r="L15">
        <v>32</v>
      </c>
      <c r="M15">
        <v>39</v>
      </c>
      <c r="N15">
        <v>59</v>
      </c>
      <c r="O15">
        <v>59</v>
      </c>
      <c r="P15">
        <v>69</v>
      </c>
      <c r="Q15">
        <v>69</v>
      </c>
      <c r="R15">
        <v>61</v>
      </c>
      <c r="S15">
        <v>76</v>
      </c>
      <c r="T15">
        <v>97</v>
      </c>
      <c r="U15">
        <v>39</v>
      </c>
      <c r="V15">
        <v>39</v>
      </c>
      <c r="W15">
        <v>12</v>
      </c>
      <c r="X15">
        <v>17</v>
      </c>
      <c r="Y15">
        <v>32</v>
      </c>
      <c r="Z15">
        <v>41</v>
      </c>
      <c r="AA15">
        <v>25</v>
      </c>
      <c r="AB15">
        <v>27</v>
      </c>
      <c r="AC15">
        <v>22</v>
      </c>
      <c r="AD15">
        <v>22</v>
      </c>
      <c r="AE15">
        <v>33</v>
      </c>
      <c r="AF15">
        <v>33</v>
      </c>
      <c r="AG15">
        <v>27</v>
      </c>
      <c r="AH15">
        <v>27</v>
      </c>
      <c r="AI15">
        <v>31</v>
      </c>
      <c r="AJ15">
        <v>33</v>
      </c>
      <c r="AK15">
        <v>52</v>
      </c>
      <c r="AL15">
        <v>55</v>
      </c>
      <c r="AM15">
        <v>63</v>
      </c>
      <c r="AN15">
        <v>29</v>
      </c>
      <c r="AO15">
        <v>67</v>
      </c>
      <c r="AP15">
        <v>0</v>
      </c>
      <c r="AQ15">
        <v>81</v>
      </c>
    </row>
    <row r="16" spans="1:43" x14ac:dyDescent="0.45">
      <c r="A16" t="s">
        <v>210</v>
      </c>
      <c r="B16" t="s">
        <v>1728</v>
      </c>
      <c r="C16">
        <v>76</v>
      </c>
      <c r="D16">
        <v>190</v>
      </c>
      <c r="E16" t="s">
        <v>85</v>
      </c>
      <c r="F16">
        <v>26188</v>
      </c>
      <c r="G16">
        <v>21</v>
      </c>
      <c r="H16">
        <v>0</v>
      </c>
      <c r="I16">
        <v>0</v>
      </c>
      <c r="J16">
        <v>0</v>
      </c>
      <c r="K16" t="s">
        <v>1085</v>
      </c>
      <c r="L16">
        <v>37</v>
      </c>
      <c r="M16">
        <v>46</v>
      </c>
      <c r="N16">
        <v>45</v>
      </c>
      <c r="O16">
        <v>51</v>
      </c>
      <c r="P16">
        <v>74</v>
      </c>
      <c r="Q16">
        <v>74</v>
      </c>
      <c r="R16">
        <v>68</v>
      </c>
      <c r="S16">
        <v>72</v>
      </c>
      <c r="T16">
        <v>33</v>
      </c>
      <c r="U16">
        <v>38</v>
      </c>
      <c r="V16">
        <v>56</v>
      </c>
      <c r="W16">
        <v>30</v>
      </c>
      <c r="X16">
        <v>45</v>
      </c>
      <c r="Y16">
        <v>21</v>
      </c>
      <c r="Z16">
        <v>21</v>
      </c>
      <c r="AA16">
        <v>43</v>
      </c>
      <c r="AB16">
        <v>52</v>
      </c>
      <c r="AC16">
        <v>41</v>
      </c>
      <c r="AD16">
        <v>42</v>
      </c>
      <c r="AE16">
        <v>10</v>
      </c>
      <c r="AF16">
        <v>12</v>
      </c>
      <c r="AG16">
        <v>14</v>
      </c>
      <c r="AH16">
        <v>16</v>
      </c>
      <c r="AI16">
        <v>19</v>
      </c>
      <c r="AJ16">
        <v>19</v>
      </c>
      <c r="AK16">
        <v>33</v>
      </c>
      <c r="AL16">
        <v>31</v>
      </c>
      <c r="AM16">
        <v>75</v>
      </c>
      <c r="AN16">
        <v>80</v>
      </c>
      <c r="AO16">
        <v>72</v>
      </c>
      <c r="AP16">
        <v>0</v>
      </c>
      <c r="AQ16">
        <v>24</v>
      </c>
    </row>
    <row r="17" spans="1:43" x14ac:dyDescent="0.45">
      <c r="A17" t="s">
        <v>3137</v>
      </c>
      <c r="B17" t="s">
        <v>3138</v>
      </c>
      <c r="C17">
        <v>87</v>
      </c>
      <c r="D17">
        <v>256</v>
      </c>
      <c r="E17" t="s">
        <v>8</v>
      </c>
      <c r="F17">
        <v>33544</v>
      </c>
      <c r="G17">
        <v>22</v>
      </c>
      <c r="H17">
        <v>21</v>
      </c>
      <c r="I17">
        <v>0</v>
      </c>
      <c r="J17" t="s">
        <v>364</v>
      </c>
      <c r="K17" t="s">
        <v>143</v>
      </c>
      <c r="L17">
        <v>36</v>
      </c>
      <c r="M17">
        <v>39</v>
      </c>
      <c r="N17">
        <v>20</v>
      </c>
      <c r="O17">
        <v>27</v>
      </c>
      <c r="P17">
        <v>34</v>
      </c>
      <c r="Q17">
        <v>34</v>
      </c>
      <c r="R17">
        <v>0</v>
      </c>
      <c r="S17">
        <v>0</v>
      </c>
      <c r="T17">
        <v>0</v>
      </c>
      <c r="U17">
        <v>1</v>
      </c>
      <c r="V17">
        <v>1</v>
      </c>
      <c r="W17">
        <v>4</v>
      </c>
      <c r="X17">
        <v>6</v>
      </c>
      <c r="Y17">
        <v>48</v>
      </c>
      <c r="Z17">
        <v>58</v>
      </c>
      <c r="AA17">
        <v>8</v>
      </c>
      <c r="AB17">
        <v>8</v>
      </c>
      <c r="AC17">
        <v>15</v>
      </c>
      <c r="AD17">
        <v>22</v>
      </c>
      <c r="AE17">
        <v>50</v>
      </c>
      <c r="AF17">
        <v>62</v>
      </c>
      <c r="AG17">
        <v>42</v>
      </c>
      <c r="AH17">
        <v>48</v>
      </c>
      <c r="AI17">
        <v>35</v>
      </c>
      <c r="AJ17">
        <v>43</v>
      </c>
      <c r="AK17">
        <v>45</v>
      </c>
      <c r="AL17">
        <v>66</v>
      </c>
      <c r="AM17">
        <v>20</v>
      </c>
      <c r="AN17">
        <v>30</v>
      </c>
      <c r="AO17">
        <v>64</v>
      </c>
      <c r="AP17">
        <v>0</v>
      </c>
      <c r="AQ17">
        <v>39</v>
      </c>
    </row>
    <row r="18" spans="1:43" x14ac:dyDescent="0.45">
      <c r="A18" t="s">
        <v>422</v>
      </c>
      <c r="B18" t="s">
        <v>445</v>
      </c>
      <c r="C18">
        <v>73</v>
      </c>
      <c r="D18">
        <v>175</v>
      </c>
      <c r="E18" t="s">
        <v>79</v>
      </c>
      <c r="F18">
        <v>25181</v>
      </c>
      <c r="G18">
        <v>22</v>
      </c>
      <c r="H18">
        <v>0</v>
      </c>
      <c r="I18">
        <v>0</v>
      </c>
      <c r="J18">
        <v>0</v>
      </c>
      <c r="K18" t="s">
        <v>697</v>
      </c>
      <c r="L18">
        <v>28</v>
      </c>
      <c r="M18">
        <v>45</v>
      </c>
      <c r="N18">
        <v>61</v>
      </c>
      <c r="O18">
        <v>71</v>
      </c>
      <c r="P18">
        <v>81</v>
      </c>
      <c r="Q18">
        <v>81</v>
      </c>
      <c r="R18">
        <v>69</v>
      </c>
      <c r="S18">
        <v>78</v>
      </c>
      <c r="T18">
        <v>40</v>
      </c>
      <c r="U18">
        <v>53</v>
      </c>
      <c r="V18">
        <v>61</v>
      </c>
      <c r="W18">
        <v>49</v>
      </c>
      <c r="X18">
        <v>51</v>
      </c>
      <c r="Y18">
        <v>16</v>
      </c>
      <c r="Z18">
        <v>18</v>
      </c>
      <c r="AA18">
        <v>61</v>
      </c>
      <c r="AB18">
        <v>65</v>
      </c>
      <c r="AC18">
        <v>72</v>
      </c>
      <c r="AD18">
        <v>72</v>
      </c>
      <c r="AE18">
        <v>6</v>
      </c>
      <c r="AF18">
        <v>8</v>
      </c>
      <c r="AG18">
        <v>18</v>
      </c>
      <c r="AH18">
        <v>18</v>
      </c>
      <c r="AI18">
        <v>21</v>
      </c>
      <c r="AJ18">
        <v>24</v>
      </c>
      <c r="AK18">
        <v>53</v>
      </c>
      <c r="AL18">
        <v>44</v>
      </c>
      <c r="AM18">
        <v>88</v>
      </c>
      <c r="AN18">
        <v>53</v>
      </c>
      <c r="AO18">
        <v>72</v>
      </c>
      <c r="AP18">
        <v>0</v>
      </c>
      <c r="AQ18">
        <v>76</v>
      </c>
    </row>
    <row r="19" spans="1:43" x14ac:dyDescent="0.45">
      <c r="A19" t="s">
        <v>293</v>
      </c>
      <c r="B19" t="s">
        <v>798</v>
      </c>
      <c r="C19">
        <v>75</v>
      </c>
      <c r="D19">
        <v>185</v>
      </c>
      <c r="E19" t="s">
        <v>79</v>
      </c>
      <c r="F19">
        <v>28609</v>
      </c>
      <c r="G19">
        <v>21</v>
      </c>
      <c r="H19">
        <v>5</v>
      </c>
      <c r="I19">
        <v>0</v>
      </c>
      <c r="J19">
        <v>0</v>
      </c>
      <c r="K19" t="s">
        <v>199</v>
      </c>
      <c r="L19">
        <v>36</v>
      </c>
      <c r="M19">
        <v>47</v>
      </c>
      <c r="N19">
        <v>28</v>
      </c>
      <c r="O19">
        <v>55</v>
      </c>
      <c r="P19">
        <v>75</v>
      </c>
      <c r="Q19">
        <v>75</v>
      </c>
      <c r="R19">
        <v>31</v>
      </c>
      <c r="S19">
        <v>31</v>
      </c>
      <c r="T19">
        <v>0</v>
      </c>
      <c r="U19">
        <v>22</v>
      </c>
      <c r="V19">
        <v>80</v>
      </c>
      <c r="W19">
        <v>14</v>
      </c>
      <c r="X19">
        <v>38</v>
      </c>
      <c r="Y19">
        <v>18</v>
      </c>
      <c r="Z19">
        <v>24</v>
      </c>
      <c r="AA19">
        <v>46</v>
      </c>
      <c r="AB19">
        <v>66</v>
      </c>
      <c r="AC19">
        <v>51</v>
      </c>
      <c r="AD19">
        <v>76</v>
      </c>
      <c r="AE19">
        <v>13</v>
      </c>
      <c r="AF19">
        <v>15</v>
      </c>
      <c r="AG19">
        <v>11</v>
      </c>
      <c r="AH19">
        <v>12</v>
      </c>
      <c r="AI19">
        <v>16</v>
      </c>
      <c r="AJ19">
        <v>31</v>
      </c>
      <c r="AK19">
        <v>56</v>
      </c>
      <c r="AL19">
        <v>35</v>
      </c>
      <c r="AM19">
        <v>86</v>
      </c>
      <c r="AN19">
        <v>48</v>
      </c>
      <c r="AO19">
        <v>72</v>
      </c>
      <c r="AP19">
        <v>0</v>
      </c>
      <c r="AQ19">
        <v>99</v>
      </c>
    </row>
    <row r="20" spans="1:43" x14ac:dyDescent="0.45">
      <c r="A20" t="s">
        <v>316</v>
      </c>
      <c r="B20" t="s">
        <v>3140</v>
      </c>
      <c r="C20">
        <v>86</v>
      </c>
      <c r="D20">
        <v>260</v>
      </c>
      <c r="E20" t="s">
        <v>8</v>
      </c>
      <c r="F20">
        <v>23789</v>
      </c>
      <c r="G20">
        <v>21</v>
      </c>
      <c r="H20">
        <v>0</v>
      </c>
      <c r="I20">
        <v>0</v>
      </c>
      <c r="J20">
        <v>0</v>
      </c>
      <c r="K20" t="s">
        <v>253</v>
      </c>
      <c r="L20">
        <v>35</v>
      </c>
      <c r="M20">
        <v>35</v>
      </c>
      <c r="N20">
        <v>5</v>
      </c>
      <c r="O20">
        <v>6</v>
      </c>
      <c r="P20">
        <v>28</v>
      </c>
      <c r="Q20">
        <v>28</v>
      </c>
      <c r="R20">
        <v>0</v>
      </c>
      <c r="S20">
        <v>0</v>
      </c>
      <c r="T20">
        <v>0</v>
      </c>
      <c r="U20">
        <v>9</v>
      </c>
      <c r="V20">
        <v>9</v>
      </c>
      <c r="W20">
        <v>15</v>
      </c>
      <c r="X20">
        <v>15</v>
      </c>
      <c r="Y20">
        <v>53</v>
      </c>
      <c r="Z20">
        <v>54</v>
      </c>
      <c r="AA20">
        <v>14</v>
      </c>
      <c r="AB20">
        <v>16</v>
      </c>
      <c r="AC20">
        <v>25</v>
      </c>
      <c r="AD20">
        <v>31</v>
      </c>
      <c r="AE20">
        <v>63</v>
      </c>
      <c r="AF20">
        <v>65</v>
      </c>
      <c r="AG20">
        <v>35</v>
      </c>
      <c r="AH20">
        <v>48</v>
      </c>
      <c r="AI20">
        <v>42</v>
      </c>
      <c r="AJ20">
        <v>52</v>
      </c>
      <c r="AK20">
        <v>8</v>
      </c>
      <c r="AL20">
        <v>41</v>
      </c>
      <c r="AM20">
        <v>19</v>
      </c>
      <c r="AN20">
        <v>41</v>
      </c>
      <c r="AO20">
        <v>64</v>
      </c>
      <c r="AP20">
        <v>0</v>
      </c>
      <c r="AQ20">
        <v>70</v>
      </c>
    </row>
    <row r="21" spans="1:43" x14ac:dyDescent="0.45">
      <c r="A21" t="s">
        <v>135</v>
      </c>
      <c r="B21" t="s">
        <v>468</v>
      </c>
      <c r="C21">
        <v>71</v>
      </c>
      <c r="D21">
        <v>175</v>
      </c>
      <c r="E21" t="s">
        <v>79</v>
      </c>
      <c r="F21">
        <v>23030</v>
      </c>
      <c r="G21">
        <v>21</v>
      </c>
      <c r="H21">
        <v>0</v>
      </c>
      <c r="I21">
        <v>0</v>
      </c>
      <c r="J21">
        <v>0</v>
      </c>
      <c r="K21" t="s">
        <v>469</v>
      </c>
      <c r="L21">
        <v>32</v>
      </c>
      <c r="M21">
        <v>83</v>
      </c>
      <c r="N21">
        <v>55</v>
      </c>
      <c r="O21">
        <v>68</v>
      </c>
      <c r="P21">
        <v>84</v>
      </c>
      <c r="Q21">
        <v>84</v>
      </c>
      <c r="R21">
        <v>62</v>
      </c>
      <c r="S21">
        <v>71</v>
      </c>
      <c r="T21">
        <v>30</v>
      </c>
      <c r="U21">
        <v>70</v>
      </c>
      <c r="V21">
        <v>91</v>
      </c>
      <c r="W21">
        <v>40</v>
      </c>
      <c r="X21">
        <v>81</v>
      </c>
      <c r="Y21">
        <v>16</v>
      </c>
      <c r="Z21">
        <v>20</v>
      </c>
      <c r="AA21">
        <v>61</v>
      </c>
      <c r="AB21">
        <v>76</v>
      </c>
      <c r="AC21">
        <v>64</v>
      </c>
      <c r="AD21">
        <v>92</v>
      </c>
      <c r="AE21">
        <v>10</v>
      </c>
      <c r="AF21">
        <v>13</v>
      </c>
      <c r="AG21">
        <v>16</v>
      </c>
      <c r="AH21">
        <v>18</v>
      </c>
      <c r="AI21">
        <v>18</v>
      </c>
      <c r="AJ21">
        <v>27</v>
      </c>
      <c r="AK21">
        <v>66</v>
      </c>
      <c r="AL21">
        <v>46</v>
      </c>
      <c r="AM21">
        <v>97</v>
      </c>
      <c r="AN21">
        <v>82</v>
      </c>
      <c r="AO21">
        <v>72</v>
      </c>
      <c r="AP21">
        <v>0</v>
      </c>
      <c r="AQ21">
        <v>34</v>
      </c>
    </row>
    <row r="22" spans="1:43" x14ac:dyDescent="0.45">
      <c r="A22" t="s">
        <v>633</v>
      </c>
      <c r="B22" t="s">
        <v>1594</v>
      </c>
      <c r="C22">
        <v>84</v>
      </c>
      <c r="D22">
        <v>235</v>
      </c>
      <c r="E22" t="s">
        <v>8</v>
      </c>
      <c r="F22">
        <v>23649</v>
      </c>
      <c r="G22">
        <v>22</v>
      </c>
      <c r="H22">
        <v>0</v>
      </c>
      <c r="I22">
        <v>0</v>
      </c>
      <c r="J22">
        <v>0</v>
      </c>
      <c r="K22" t="s">
        <v>607</v>
      </c>
      <c r="L22">
        <v>33</v>
      </c>
      <c r="M22">
        <v>41</v>
      </c>
      <c r="N22">
        <v>52</v>
      </c>
      <c r="O22">
        <v>59</v>
      </c>
      <c r="P22">
        <v>67</v>
      </c>
      <c r="Q22">
        <v>67</v>
      </c>
      <c r="R22">
        <v>62</v>
      </c>
      <c r="S22">
        <v>78</v>
      </c>
      <c r="T22">
        <v>9</v>
      </c>
      <c r="U22">
        <v>35</v>
      </c>
      <c r="V22">
        <v>47</v>
      </c>
      <c r="W22">
        <v>26</v>
      </c>
      <c r="X22">
        <v>29</v>
      </c>
      <c r="Y22">
        <v>59</v>
      </c>
      <c r="Z22">
        <v>59</v>
      </c>
      <c r="AA22">
        <v>22</v>
      </c>
      <c r="AB22">
        <v>28</v>
      </c>
      <c r="AC22">
        <v>35</v>
      </c>
      <c r="AD22">
        <v>51</v>
      </c>
      <c r="AE22">
        <v>67</v>
      </c>
      <c r="AF22">
        <v>75</v>
      </c>
      <c r="AG22">
        <v>51</v>
      </c>
      <c r="AH22">
        <v>51</v>
      </c>
      <c r="AI22">
        <v>39</v>
      </c>
      <c r="AJ22">
        <v>53</v>
      </c>
      <c r="AK22">
        <v>68</v>
      </c>
      <c r="AL22">
        <v>62</v>
      </c>
      <c r="AM22">
        <v>25</v>
      </c>
      <c r="AN22">
        <v>33</v>
      </c>
      <c r="AO22">
        <v>67</v>
      </c>
      <c r="AP22">
        <v>0</v>
      </c>
      <c r="AQ22">
        <v>57</v>
      </c>
    </row>
    <row r="23" spans="1:43" x14ac:dyDescent="0.45">
      <c r="A23" t="s">
        <v>2343</v>
      </c>
      <c r="B23" t="s">
        <v>872</v>
      </c>
      <c r="C23">
        <v>82</v>
      </c>
      <c r="D23">
        <v>245</v>
      </c>
      <c r="E23" t="s">
        <v>125</v>
      </c>
      <c r="F23">
        <v>32753</v>
      </c>
      <c r="G23">
        <v>21</v>
      </c>
      <c r="H23">
        <v>11</v>
      </c>
      <c r="I23" t="s">
        <v>151</v>
      </c>
      <c r="J23" t="s">
        <v>152</v>
      </c>
      <c r="K23" t="s">
        <v>194</v>
      </c>
      <c r="L23">
        <v>26</v>
      </c>
      <c r="M23">
        <v>46</v>
      </c>
      <c r="N23">
        <v>28</v>
      </c>
      <c r="O23">
        <v>44</v>
      </c>
      <c r="P23">
        <v>71</v>
      </c>
      <c r="Q23">
        <v>71</v>
      </c>
      <c r="R23">
        <v>44</v>
      </c>
      <c r="S23">
        <v>55</v>
      </c>
      <c r="T23">
        <v>56</v>
      </c>
      <c r="U23">
        <v>37</v>
      </c>
      <c r="V23">
        <v>44</v>
      </c>
      <c r="W23">
        <v>19</v>
      </c>
      <c r="X23">
        <v>32</v>
      </c>
      <c r="Y23">
        <v>38</v>
      </c>
      <c r="Z23">
        <v>57</v>
      </c>
      <c r="AA23">
        <v>21</v>
      </c>
      <c r="AB23">
        <v>33</v>
      </c>
      <c r="AC23">
        <v>43</v>
      </c>
      <c r="AD23">
        <v>53</v>
      </c>
      <c r="AE23">
        <v>48</v>
      </c>
      <c r="AF23">
        <v>48</v>
      </c>
      <c r="AG23">
        <v>32</v>
      </c>
      <c r="AH23">
        <v>45</v>
      </c>
      <c r="AI23">
        <v>48</v>
      </c>
      <c r="AJ23">
        <v>54</v>
      </c>
      <c r="AK23">
        <v>54</v>
      </c>
      <c r="AL23">
        <v>48</v>
      </c>
      <c r="AM23">
        <v>48</v>
      </c>
      <c r="AN23">
        <v>41</v>
      </c>
      <c r="AO23">
        <v>75</v>
      </c>
      <c r="AP23">
        <v>0</v>
      </c>
      <c r="AQ23">
        <v>33</v>
      </c>
    </row>
    <row r="24" spans="1:43" x14ac:dyDescent="0.45">
      <c r="A24" t="s">
        <v>582</v>
      </c>
      <c r="B24" t="s">
        <v>2989</v>
      </c>
      <c r="C24">
        <v>75</v>
      </c>
      <c r="D24">
        <v>185</v>
      </c>
      <c r="E24" t="s">
        <v>79</v>
      </c>
      <c r="F24">
        <v>26997</v>
      </c>
      <c r="G24">
        <v>25</v>
      </c>
      <c r="H24">
        <v>0</v>
      </c>
      <c r="I24">
        <v>0</v>
      </c>
      <c r="J24">
        <v>0</v>
      </c>
      <c r="K24" t="s">
        <v>2990</v>
      </c>
      <c r="L24">
        <v>25</v>
      </c>
      <c r="M24">
        <v>40</v>
      </c>
      <c r="N24">
        <v>48</v>
      </c>
      <c r="O24">
        <v>48</v>
      </c>
      <c r="P24">
        <v>79</v>
      </c>
      <c r="Q24">
        <v>79</v>
      </c>
      <c r="R24">
        <v>42</v>
      </c>
      <c r="S24">
        <v>42</v>
      </c>
      <c r="T24">
        <v>59</v>
      </c>
      <c r="U24">
        <v>39</v>
      </c>
      <c r="V24">
        <v>53</v>
      </c>
      <c r="W24">
        <v>18</v>
      </c>
      <c r="X24">
        <v>18</v>
      </c>
      <c r="Y24">
        <v>16</v>
      </c>
      <c r="Z24">
        <v>22</v>
      </c>
      <c r="AA24">
        <v>50</v>
      </c>
      <c r="AB24">
        <v>56</v>
      </c>
      <c r="AC24">
        <v>37</v>
      </c>
      <c r="AD24">
        <v>39</v>
      </c>
      <c r="AE24">
        <v>4</v>
      </c>
      <c r="AF24">
        <v>5</v>
      </c>
      <c r="AG24">
        <v>6</v>
      </c>
      <c r="AH24">
        <v>6</v>
      </c>
      <c r="AI24">
        <v>16</v>
      </c>
      <c r="AJ24">
        <v>16</v>
      </c>
      <c r="AK24">
        <v>62</v>
      </c>
      <c r="AL24">
        <v>26</v>
      </c>
      <c r="AM24">
        <v>83</v>
      </c>
      <c r="AN24">
        <v>28</v>
      </c>
      <c r="AO24">
        <v>72</v>
      </c>
      <c r="AP24">
        <v>0</v>
      </c>
      <c r="AQ24">
        <v>72</v>
      </c>
    </row>
    <row r="25" spans="1:43" x14ac:dyDescent="0.45">
      <c r="A25" t="s">
        <v>282</v>
      </c>
      <c r="B25" t="s">
        <v>283</v>
      </c>
      <c r="C25">
        <v>76</v>
      </c>
      <c r="D25">
        <v>210</v>
      </c>
      <c r="E25" t="s">
        <v>79</v>
      </c>
      <c r="F25">
        <v>29957</v>
      </c>
      <c r="G25">
        <v>18</v>
      </c>
      <c r="H25">
        <v>1</v>
      </c>
      <c r="I25" t="s">
        <v>231</v>
      </c>
      <c r="J25" t="s">
        <v>193</v>
      </c>
      <c r="K25" t="s">
        <v>232</v>
      </c>
      <c r="L25">
        <v>38</v>
      </c>
      <c r="M25">
        <v>102</v>
      </c>
      <c r="N25">
        <v>39</v>
      </c>
      <c r="O25">
        <v>54</v>
      </c>
      <c r="P25">
        <v>77</v>
      </c>
      <c r="Q25">
        <v>77</v>
      </c>
      <c r="R25">
        <v>61</v>
      </c>
      <c r="S25">
        <v>76</v>
      </c>
      <c r="T25">
        <v>38</v>
      </c>
      <c r="U25">
        <v>36</v>
      </c>
      <c r="V25">
        <v>65</v>
      </c>
      <c r="W25">
        <v>35</v>
      </c>
      <c r="X25">
        <v>49</v>
      </c>
      <c r="Y25">
        <v>18</v>
      </c>
      <c r="Z25">
        <v>30</v>
      </c>
      <c r="AA25">
        <v>39</v>
      </c>
      <c r="AB25">
        <v>65</v>
      </c>
      <c r="AC25">
        <v>45</v>
      </c>
      <c r="AD25">
        <v>80</v>
      </c>
      <c r="AE25">
        <v>14</v>
      </c>
      <c r="AF25">
        <v>18</v>
      </c>
      <c r="AG25">
        <v>16</v>
      </c>
      <c r="AH25">
        <v>20</v>
      </c>
      <c r="AI25">
        <v>19</v>
      </c>
      <c r="AJ25">
        <v>34</v>
      </c>
      <c r="AK25">
        <v>49</v>
      </c>
      <c r="AL25">
        <v>45</v>
      </c>
      <c r="AM25">
        <v>89</v>
      </c>
      <c r="AN25">
        <v>99</v>
      </c>
      <c r="AO25">
        <v>84</v>
      </c>
      <c r="AP25">
        <v>0</v>
      </c>
      <c r="AQ25">
        <v>20</v>
      </c>
    </row>
    <row r="26" spans="1:43" x14ac:dyDescent="0.45">
      <c r="A26" t="s">
        <v>1067</v>
      </c>
      <c r="B26" t="s">
        <v>380</v>
      </c>
      <c r="C26">
        <v>77</v>
      </c>
      <c r="D26">
        <v>183</v>
      </c>
      <c r="E26" t="s">
        <v>85</v>
      </c>
      <c r="F26">
        <v>25705</v>
      </c>
      <c r="G26">
        <v>21</v>
      </c>
      <c r="H26">
        <v>0</v>
      </c>
      <c r="I26">
        <v>0</v>
      </c>
      <c r="J26">
        <v>0</v>
      </c>
      <c r="K26" t="s">
        <v>137</v>
      </c>
      <c r="L26">
        <v>42</v>
      </c>
      <c r="M26">
        <v>45</v>
      </c>
      <c r="N26">
        <v>76</v>
      </c>
      <c r="O26">
        <v>86</v>
      </c>
      <c r="P26">
        <v>83</v>
      </c>
      <c r="Q26">
        <v>83</v>
      </c>
      <c r="R26">
        <v>80</v>
      </c>
      <c r="S26">
        <v>100</v>
      </c>
      <c r="T26">
        <v>27</v>
      </c>
      <c r="U26">
        <v>43</v>
      </c>
      <c r="V26">
        <v>54</v>
      </c>
      <c r="W26">
        <v>35</v>
      </c>
      <c r="X26">
        <v>35</v>
      </c>
      <c r="Y26">
        <v>16</v>
      </c>
      <c r="Z26">
        <v>24</v>
      </c>
      <c r="AA26">
        <v>47</v>
      </c>
      <c r="AB26">
        <v>52</v>
      </c>
      <c r="AC26">
        <v>34</v>
      </c>
      <c r="AD26">
        <v>34</v>
      </c>
      <c r="AE26">
        <v>7</v>
      </c>
      <c r="AF26">
        <v>9</v>
      </c>
      <c r="AG26">
        <v>12</v>
      </c>
      <c r="AH26">
        <v>14</v>
      </c>
      <c r="AI26">
        <v>8</v>
      </c>
      <c r="AJ26">
        <v>19</v>
      </c>
      <c r="AK26">
        <v>59</v>
      </c>
      <c r="AL26">
        <v>50</v>
      </c>
      <c r="AM26">
        <v>71</v>
      </c>
      <c r="AN26">
        <v>31</v>
      </c>
      <c r="AO26">
        <v>74</v>
      </c>
      <c r="AP26">
        <v>0</v>
      </c>
      <c r="AQ26">
        <v>81</v>
      </c>
    </row>
    <row r="27" spans="1:43" x14ac:dyDescent="0.45">
      <c r="A27" t="s">
        <v>641</v>
      </c>
      <c r="B27" t="s">
        <v>2308</v>
      </c>
      <c r="C27">
        <v>75</v>
      </c>
      <c r="D27">
        <v>180</v>
      </c>
      <c r="E27" t="s">
        <v>79</v>
      </c>
      <c r="F27">
        <v>33756</v>
      </c>
      <c r="G27">
        <v>22</v>
      </c>
      <c r="H27">
        <v>14</v>
      </c>
      <c r="I27" t="s">
        <v>2309</v>
      </c>
      <c r="J27" t="s">
        <v>464</v>
      </c>
      <c r="K27" t="s">
        <v>863</v>
      </c>
      <c r="L27">
        <v>46</v>
      </c>
      <c r="M27">
        <v>52</v>
      </c>
      <c r="N27">
        <v>40</v>
      </c>
      <c r="O27">
        <v>42</v>
      </c>
      <c r="P27">
        <v>47</v>
      </c>
      <c r="Q27">
        <v>47</v>
      </c>
      <c r="R27">
        <v>35</v>
      </c>
      <c r="S27">
        <v>44</v>
      </c>
      <c r="T27">
        <v>34</v>
      </c>
      <c r="U27">
        <v>34</v>
      </c>
      <c r="V27">
        <v>36</v>
      </c>
      <c r="W27">
        <v>10</v>
      </c>
      <c r="X27">
        <v>15</v>
      </c>
      <c r="Y27">
        <v>21</v>
      </c>
      <c r="Z27">
        <v>27</v>
      </c>
      <c r="AA27">
        <v>55</v>
      </c>
      <c r="AB27">
        <v>68</v>
      </c>
      <c r="AC27">
        <v>70</v>
      </c>
      <c r="AD27">
        <v>75</v>
      </c>
      <c r="AE27">
        <v>18</v>
      </c>
      <c r="AF27">
        <v>19</v>
      </c>
      <c r="AG27">
        <v>7</v>
      </c>
      <c r="AH27">
        <v>9</v>
      </c>
      <c r="AI27">
        <v>32</v>
      </c>
      <c r="AJ27">
        <v>34</v>
      </c>
      <c r="AK27">
        <v>29</v>
      </c>
      <c r="AL27">
        <v>26</v>
      </c>
      <c r="AM27">
        <v>83</v>
      </c>
      <c r="AN27">
        <v>34</v>
      </c>
      <c r="AO27">
        <v>72</v>
      </c>
      <c r="AP27">
        <v>0</v>
      </c>
      <c r="AQ27">
        <v>50</v>
      </c>
    </row>
    <row r="28" spans="1:43" x14ac:dyDescent="0.45">
      <c r="A28" t="s">
        <v>582</v>
      </c>
      <c r="B28" t="s">
        <v>1005</v>
      </c>
      <c r="C28">
        <v>73</v>
      </c>
      <c r="D28">
        <v>185</v>
      </c>
      <c r="E28" t="s">
        <v>79</v>
      </c>
      <c r="F28">
        <v>32061</v>
      </c>
      <c r="G28">
        <v>19</v>
      </c>
      <c r="H28">
        <v>11</v>
      </c>
      <c r="I28" t="s">
        <v>774</v>
      </c>
      <c r="J28" t="s">
        <v>648</v>
      </c>
      <c r="K28" t="s">
        <v>281</v>
      </c>
      <c r="L28">
        <v>27</v>
      </c>
      <c r="M28">
        <v>50</v>
      </c>
      <c r="N28">
        <v>56</v>
      </c>
      <c r="O28">
        <v>70</v>
      </c>
      <c r="P28">
        <v>77</v>
      </c>
      <c r="Q28">
        <v>77</v>
      </c>
      <c r="R28">
        <v>63</v>
      </c>
      <c r="S28">
        <v>79</v>
      </c>
      <c r="T28">
        <v>29</v>
      </c>
      <c r="U28">
        <v>53</v>
      </c>
      <c r="V28">
        <v>85</v>
      </c>
      <c r="W28">
        <v>53</v>
      </c>
      <c r="X28">
        <v>68</v>
      </c>
      <c r="Y28">
        <v>22</v>
      </c>
      <c r="Z28">
        <v>23</v>
      </c>
      <c r="AA28">
        <v>50</v>
      </c>
      <c r="AB28">
        <v>71</v>
      </c>
      <c r="AC28">
        <v>48</v>
      </c>
      <c r="AD28">
        <v>79</v>
      </c>
      <c r="AE28">
        <v>10</v>
      </c>
      <c r="AF28">
        <v>13</v>
      </c>
      <c r="AG28">
        <v>6</v>
      </c>
      <c r="AH28">
        <v>8</v>
      </c>
      <c r="AI28">
        <v>24</v>
      </c>
      <c r="AJ28">
        <v>27</v>
      </c>
      <c r="AK28">
        <v>51</v>
      </c>
      <c r="AL28">
        <v>39</v>
      </c>
      <c r="AM28">
        <v>94</v>
      </c>
      <c r="AN28">
        <v>52</v>
      </c>
      <c r="AO28">
        <v>82</v>
      </c>
      <c r="AP28">
        <v>0</v>
      </c>
      <c r="AQ28">
        <v>76</v>
      </c>
    </row>
    <row r="29" spans="1:43" x14ac:dyDescent="0.45">
      <c r="A29" t="s">
        <v>1799</v>
      </c>
      <c r="B29" t="s">
        <v>1361</v>
      </c>
      <c r="C29">
        <v>81</v>
      </c>
      <c r="D29">
        <v>251</v>
      </c>
      <c r="E29" t="s">
        <v>125</v>
      </c>
      <c r="F29">
        <v>31655</v>
      </c>
      <c r="G29">
        <v>21</v>
      </c>
      <c r="H29">
        <v>8</v>
      </c>
      <c r="I29" t="s">
        <v>1141</v>
      </c>
      <c r="J29" t="s">
        <v>528</v>
      </c>
      <c r="K29" t="s">
        <v>775</v>
      </c>
      <c r="L29">
        <v>44</v>
      </c>
      <c r="M29">
        <v>44</v>
      </c>
      <c r="N29">
        <v>42</v>
      </c>
      <c r="O29">
        <v>42</v>
      </c>
      <c r="P29">
        <v>65</v>
      </c>
      <c r="Q29">
        <v>65</v>
      </c>
      <c r="R29">
        <v>0</v>
      </c>
      <c r="S29">
        <v>0</v>
      </c>
      <c r="T29">
        <v>0</v>
      </c>
      <c r="U29">
        <v>33</v>
      </c>
      <c r="V29">
        <v>40</v>
      </c>
      <c r="W29">
        <v>8</v>
      </c>
      <c r="X29">
        <v>12</v>
      </c>
      <c r="Y29">
        <v>39</v>
      </c>
      <c r="Z29">
        <v>58</v>
      </c>
      <c r="AA29">
        <v>24</v>
      </c>
      <c r="AB29">
        <v>24</v>
      </c>
      <c r="AC29">
        <v>30</v>
      </c>
      <c r="AD29">
        <v>30</v>
      </c>
      <c r="AE29">
        <v>47</v>
      </c>
      <c r="AF29">
        <v>57</v>
      </c>
      <c r="AG29">
        <v>47</v>
      </c>
      <c r="AH29">
        <v>47</v>
      </c>
      <c r="AI29">
        <v>46</v>
      </c>
      <c r="AJ29">
        <v>48</v>
      </c>
      <c r="AK29">
        <v>68</v>
      </c>
      <c r="AL29">
        <v>61</v>
      </c>
      <c r="AM29">
        <v>45</v>
      </c>
      <c r="AN29">
        <v>38</v>
      </c>
      <c r="AO29">
        <v>66</v>
      </c>
      <c r="AP29">
        <v>0</v>
      </c>
      <c r="AQ29">
        <v>26</v>
      </c>
    </row>
    <row r="30" spans="1:43" x14ac:dyDescent="0.45">
      <c r="A30" t="s">
        <v>1380</v>
      </c>
      <c r="B30" t="s">
        <v>1381</v>
      </c>
      <c r="C30">
        <v>82</v>
      </c>
      <c r="D30">
        <v>225</v>
      </c>
      <c r="E30" t="s">
        <v>125</v>
      </c>
      <c r="F30">
        <v>24565</v>
      </c>
      <c r="G30">
        <v>21</v>
      </c>
      <c r="H30">
        <v>0</v>
      </c>
      <c r="I30">
        <v>0</v>
      </c>
      <c r="J30">
        <v>0</v>
      </c>
      <c r="K30" t="s">
        <v>693</v>
      </c>
      <c r="L30">
        <v>42</v>
      </c>
      <c r="M30">
        <v>62</v>
      </c>
      <c r="N30">
        <v>27</v>
      </c>
      <c r="O30">
        <v>42</v>
      </c>
      <c r="P30">
        <v>60</v>
      </c>
      <c r="Q30">
        <v>60</v>
      </c>
      <c r="R30">
        <v>0</v>
      </c>
      <c r="S30">
        <v>0</v>
      </c>
      <c r="T30">
        <v>0</v>
      </c>
      <c r="U30">
        <v>33</v>
      </c>
      <c r="V30">
        <v>41</v>
      </c>
      <c r="W30">
        <v>30</v>
      </c>
      <c r="X30">
        <v>30</v>
      </c>
      <c r="Y30">
        <v>38</v>
      </c>
      <c r="Z30">
        <v>64</v>
      </c>
      <c r="AA30">
        <v>20</v>
      </c>
      <c r="AB30">
        <v>33</v>
      </c>
      <c r="AC30">
        <v>19</v>
      </c>
      <c r="AD30">
        <v>46</v>
      </c>
      <c r="AE30">
        <v>73</v>
      </c>
      <c r="AF30">
        <v>80</v>
      </c>
      <c r="AG30">
        <v>65</v>
      </c>
      <c r="AH30">
        <v>78</v>
      </c>
      <c r="AI30">
        <v>57</v>
      </c>
      <c r="AJ30">
        <v>70</v>
      </c>
      <c r="AK30">
        <v>71</v>
      </c>
      <c r="AL30">
        <v>66</v>
      </c>
      <c r="AM30">
        <v>46</v>
      </c>
      <c r="AN30">
        <v>55</v>
      </c>
      <c r="AO30">
        <v>78</v>
      </c>
      <c r="AP30">
        <v>0</v>
      </c>
      <c r="AQ30">
        <v>69</v>
      </c>
    </row>
    <row r="31" spans="1:43" x14ac:dyDescent="0.45">
      <c r="A31" t="s">
        <v>598</v>
      </c>
      <c r="B31" t="s">
        <v>1159</v>
      </c>
      <c r="C31">
        <v>82</v>
      </c>
      <c r="D31">
        <v>220</v>
      </c>
      <c r="E31" t="s">
        <v>125</v>
      </c>
      <c r="F31">
        <v>23008</v>
      </c>
      <c r="G31">
        <v>21</v>
      </c>
      <c r="H31">
        <v>0</v>
      </c>
      <c r="I31">
        <v>0</v>
      </c>
      <c r="J31">
        <v>0</v>
      </c>
      <c r="K31" t="s">
        <v>243</v>
      </c>
      <c r="L31">
        <v>41</v>
      </c>
      <c r="M31">
        <v>44</v>
      </c>
      <c r="N31">
        <v>34</v>
      </c>
      <c r="O31">
        <v>34</v>
      </c>
      <c r="P31">
        <v>69</v>
      </c>
      <c r="Q31">
        <v>69</v>
      </c>
      <c r="R31">
        <v>0</v>
      </c>
      <c r="S31">
        <v>0</v>
      </c>
      <c r="T31">
        <v>4</v>
      </c>
      <c r="U31">
        <v>36</v>
      </c>
      <c r="V31">
        <v>39</v>
      </c>
      <c r="W31">
        <v>23</v>
      </c>
      <c r="X31">
        <v>24</v>
      </c>
      <c r="Y31">
        <v>49</v>
      </c>
      <c r="Z31">
        <v>53</v>
      </c>
      <c r="AA31">
        <v>27</v>
      </c>
      <c r="AB31">
        <v>30</v>
      </c>
      <c r="AC31">
        <v>36</v>
      </c>
      <c r="AD31">
        <v>36</v>
      </c>
      <c r="AE31">
        <v>58</v>
      </c>
      <c r="AF31">
        <v>64</v>
      </c>
      <c r="AG31">
        <v>56</v>
      </c>
      <c r="AH31">
        <v>75</v>
      </c>
      <c r="AI31">
        <v>59</v>
      </c>
      <c r="AJ31">
        <v>80</v>
      </c>
      <c r="AK31">
        <v>0</v>
      </c>
      <c r="AL31">
        <v>46</v>
      </c>
      <c r="AM31">
        <v>47</v>
      </c>
      <c r="AN31">
        <v>39</v>
      </c>
      <c r="AO31">
        <v>70</v>
      </c>
      <c r="AP31">
        <v>0</v>
      </c>
      <c r="AQ31">
        <v>62</v>
      </c>
    </row>
    <row r="32" spans="1:43" x14ac:dyDescent="0.45">
      <c r="A32" t="s">
        <v>1379</v>
      </c>
      <c r="B32" t="s">
        <v>316</v>
      </c>
      <c r="C32">
        <v>81</v>
      </c>
      <c r="D32">
        <v>240</v>
      </c>
      <c r="E32" t="s">
        <v>125</v>
      </c>
      <c r="F32">
        <v>28489</v>
      </c>
      <c r="G32">
        <v>21</v>
      </c>
      <c r="H32">
        <v>4</v>
      </c>
      <c r="I32" t="s">
        <v>295</v>
      </c>
      <c r="J32" t="s">
        <v>296</v>
      </c>
      <c r="K32" t="s">
        <v>922</v>
      </c>
      <c r="L32">
        <v>56</v>
      </c>
      <c r="M32">
        <v>64</v>
      </c>
      <c r="N32">
        <v>26</v>
      </c>
      <c r="O32">
        <v>45</v>
      </c>
      <c r="P32">
        <v>51</v>
      </c>
      <c r="Q32">
        <v>51</v>
      </c>
      <c r="R32">
        <v>19</v>
      </c>
      <c r="S32">
        <v>24</v>
      </c>
      <c r="T32">
        <v>11</v>
      </c>
      <c r="U32">
        <v>42</v>
      </c>
      <c r="V32">
        <v>49</v>
      </c>
      <c r="W32">
        <v>27</v>
      </c>
      <c r="X32">
        <v>38</v>
      </c>
      <c r="Y32">
        <v>50</v>
      </c>
      <c r="Z32">
        <v>64</v>
      </c>
      <c r="AA32">
        <v>31</v>
      </c>
      <c r="AB32">
        <v>41</v>
      </c>
      <c r="AC32">
        <v>39</v>
      </c>
      <c r="AD32">
        <v>67</v>
      </c>
      <c r="AE32">
        <v>55</v>
      </c>
      <c r="AF32">
        <v>66</v>
      </c>
      <c r="AG32">
        <v>30</v>
      </c>
      <c r="AH32">
        <v>53</v>
      </c>
      <c r="AI32">
        <v>41</v>
      </c>
      <c r="AJ32">
        <v>67</v>
      </c>
      <c r="AK32">
        <v>61</v>
      </c>
      <c r="AL32">
        <v>66</v>
      </c>
      <c r="AM32">
        <v>48</v>
      </c>
      <c r="AN32">
        <v>55</v>
      </c>
      <c r="AO32">
        <v>86</v>
      </c>
      <c r="AP32">
        <v>0</v>
      </c>
      <c r="AQ32">
        <v>48</v>
      </c>
    </row>
    <row r="33" spans="1:43" x14ac:dyDescent="0.45">
      <c r="A33" t="s">
        <v>1490</v>
      </c>
      <c r="B33" t="s">
        <v>2961</v>
      </c>
      <c r="C33">
        <v>80</v>
      </c>
      <c r="D33">
        <v>210</v>
      </c>
      <c r="E33" t="s">
        <v>90</v>
      </c>
      <c r="F33">
        <v>34100</v>
      </c>
      <c r="G33">
        <v>18</v>
      </c>
      <c r="H33">
        <v>21</v>
      </c>
      <c r="I33" t="s">
        <v>976</v>
      </c>
      <c r="J33" t="s">
        <v>198</v>
      </c>
      <c r="K33" t="s">
        <v>155</v>
      </c>
      <c r="L33">
        <v>24</v>
      </c>
      <c r="M33">
        <v>36</v>
      </c>
      <c r="N33">
        <v>34</v>
      </c>
      <c r="O33">
        <v>43</v>
      </c>
      <c r="P33">
        <v>43</v>
      </c>
      <c r="Q33">
        <v>43</v>
      </c>
      <c r="R33">
        <v>39</v>
      </c>
      <c r="S33">
        <v>39</v>
      </c>
      <c r="T33">
        <v>34</v>
      </c>
      <c r="U33">
        <v>29</v>
      </c>
      <c r="V33">
        <v>44</v>
      </c>
      <c r="W33">
        <v>16</v>
      </c>
      <c r="X33">
        <v>16</v>
      </c>
      <c r="Y33">
        <v>35</v>
      </c>
      <c r="Z33">
        <v>46</v>
      </c>
      <c r="AA33">
        <v>48</v>
      </c>
      <c r="AB33">
        <v>59</v>
      </c>
      <c r="AC33">
        <v>48</v>
      </c>
      <c r="AD33">
        <v>74</v>
      </c>
      <c r="AE33">
        <v>44</v>
      </c>
      <c r="AF33">
        <v>44</v>
      </c>
      <c r="AG33">
        <v>32</v>
      </c>
      <c r="AH33">
        <v>40</v>
      </c>
      <c r="AI33">
        <v>27</v>
      </c>
      <c r="AJ33">
        <v>36</v>
      </c>
      <c r="AK33">
        <v>56</v>
      </c>
      <c r="AL33">
        <v>57</v>
      </c>
      <c r="AM33">
        <v>55</v>
      </c>
      <c r="AN33">
        <v>35</v>
      </c>
      <c r="AO33">
        <v>78</v>
      </c>
      <c r="AP33">
        <v>0</v>
      </c>
      <c r="AQ33">
        <v>41</v>
      </c>
    </row>
    <row r="34" spans="1:43" x14ac:dyDescent="0.45">
      <c r="A34" t="s">
        <v>4</v>
      </c>
      <c r="B34" t="s">
        <v>8582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45">
      <c r="A35" t="s">
        <v>80</v>
      </c>
      <c r="B35" t="s">
        <v>8582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45">
      <c r="A36" t="s">
        <v>82</v>
      </c>
      <c r="B36" t="s">
        <v>8582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45">
      <c r="A37" t="s">
        <v>86</v>
      </c>
      <c r="B37" t="s">
        <v>8582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45">
      <c r="A38" t="s">
        <v>88</v>
      </c>
      <c r="B38" t="s">
        <v>8582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45">
      <c r="A39" t="s">
        <v>91</v>
      </c>
      <c r="B39" t="s">
        <v>8582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45">
      <c r="A40" t="s">
        <v>93</v>
      </c>
      <c r="B40" t="s">
        <v>8582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45">
      <c r="A41" t="s">
        <v>96</v>
      </c>
      <c r="B41" t="s">
        <v>8582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45">
      <c r="A42" t="s">
        <v>98</v>
      </c>
      <c r="B42" t="s">
        <v>8582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45">
      <c r="A43" t="s">
        <v>100</v>
      </c>
      <c r="B43" t="s">
        <v>8582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45">
      <c r="A44" t="s">
        <v>102</v>
      </c>
      <c r="B44" t="s">
        <v>8582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45">
      <c r="A45" t="s">
        <v>104</v>
      </c>
      <c r="B45" t="s">
        <v>8582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45">
      <c r="A46" t="s">
        <v>106</v>
      </c>
      <c r="B46" t="s">
        <v>8582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45">
      <c r="A47" t="s">
        <v>108</v>
      </c>
      <c r="B47" t="s">
        <v>8582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45">
      <c r="A48" t="s">
        <v>5047</v>
      </c>
      <c r="B48" t="s">
        <v>8582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45">
      <c r="A49" t="s">
        <v>111</v>
      </c>
      <c r="B49" t="s">
        <v>8582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45">
      <c r="A50" t="s">
        <v>113</v>
      </c>
      <c r="B50" t="s">
        <v>8582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45">
      <c r="A51" t="s">
        <v>115</v>
      </c>
      <c r="B51" t="s">
        <v>8582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45">
      <c r="A52" t="s">
        <v>117</v>
      </c>
      <c r="B52" t="s">
        <v>8582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45">
      <c r="A53" t="s">
        <v>119</v>
      </c>
      <c r="B53" t="s">
        <v>8582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45">
      <c r="A54" t="s">
        <v>121</v>
      </c>
      <c r="B54" t="s">
        <v>8582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45">
      <c r="A55" t="s">
        <v>123</v>
      </c>
      <c r="B55" t="s">
        <v>8582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45">
      <c r="A56" t="s">
        <v>126</v>
      </c>
      <c r="B56" t="s">
        <v>8582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45">
      <c r="A57" t="s">
        <v>128</v>
      </c>
      <c r="B57" t="s">
        <v>8582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45">
      <c r="A58" t="s">
        <v>4</v>
      </c>
      <c r="B58" t="s">
        <v>8582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45">
      <c r="A59" t="s">
        <v>80</v>
      </c>
      <c r="B59" t="s">
        <v>8582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45">
      <c r="A60" t="s">
        <v>82</v>
      </c>
      <c r="B60" t="s">
        <v>8582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45">
      <c r="A61" t="s">
        <v>86</v>
      </c>
      <c r="B61" t="s">
        <v>8582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45">
      <c r="A62" t="s">
        <v>88</v>
      </c>
      <c r="B62" t="s">
        <v>8582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45">
      <c r="A63" t="s">
        <v>91</v>
      </c>
      <c r="B63" t="s">
        <v>8582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45">
      <c r="A64" t="s">
        <v>93</v>
      </c>
      <c r="B64" t="s">
        <v>8582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45">
      <c r="A65" t="s">
        <v>96</v>
      </c>
      <c r="B65" t="s">
        <v>8582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45">
      <c r="A66" t="s">
        <v>98</v>
      </c>
      <c r="B66" t="s">
        <v>8582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45">
      <c r="A67" t="s">
        <v>100</v>
      </c>
      <c r="B67" t="s">
        <v>8582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45">
      <c r="A68" t="s">
        <v>102</v>
      </c>
      <c r="B68" t="s">
        <v>8582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45">
      <c r="A69" t="s">
        <v>104</v>
      </c>
      <c r="B69" t="s">
        <v>8582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45">
      <c r="A70" t="s">
        <v>106</v>
      </c>
      <c r="B70" t="s">
        <v>8582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45">
      <c r="A71" t="s">
        <v>108</v>
      </c>
      <c r="B71" t="s">
        <v>8582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45">
      <c r="A72" t="s">
        <v>5047</v>
      </c>
      <c r="B72" t="s">
        <v>8582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45">
      <c r="A73" t="s">
        <v>111</v>
      </c>
      <c r="B73" t="s">
        <v>8582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45">
      <c r="A74" t="s">
        <v>113</v>
      </c>
      <c r="B74" t="s">
        <v>8582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45">
      <c r="A75" t="s">
        <v>115</v>
      </c>
      <c r="B75" t="s">
        <v>8582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45">
      <c r="A76" t="s">
        <v>117</v>
      </c>
      <c r="B76" t="s">
        <v>8582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45">
      <c r="A77" t="s">
        <v>119</v>
      </c>
      <c r="B77" t="s">
        <v>8582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45">
      <c r="A78" t="s">
        <v>121</v>
      </c>
      <c r="B78" t="s">
        <v>8582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45">
      <c r="A79" t="s">
        <v>123</v>
      </c>
      <c r="B79" t="s">
        <v>8582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45">
      <c r="A80" t="s">
        <v>126</v>
      </c>
      <c r="B80" t="s">
        <v>8582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45">
      <c r="A81" t="s">
        <v>128</v>
      </c>
      <c r="B81" t="s">
        <v>8582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45">
      <c r="A82" t="s">
        <v>4</v>
      </c>
      <c r="B82" t="s">
        <v>8582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45">
      <c r="A83" t="s">
        <v>80</v>
      </c>
      <c r="B83" t="s">
        <v>8582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45">
      <c r="A84" t="s">
        <v>82</v>
      </c>
      <c r="B84" t="s">
        <v>8582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45">
      <c r="A85" t="s">
        <v>86</v>
      </c>
      <c r="B85" t="s">
        <v>8582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45">
      <c r="A86" t="s">
        <v>88</v>
      </c>
      <c r="B86" t="s">
        <v>8582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45">
      <c r="A87" t="s">
        <v>91</v>
      </c>
      <c r="B87" t="s">
        <v>8582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45">
      <c r="A88" t="s">
        <v>93</v>
      </c>
      <c r="B88" t="s">
        <v>8582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45">
      <c r="A89" t="s">
        <v>96</v>
      </c>
      <c r="B89" t="s">
        <v>8582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45">
      <c r="A90" t="s">
        <v>98</v>
      </c>
      <c r="B90" t="s">
        <v>8582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45">
      <c r="A91" t="s">
        <v>100</v>
      </c>
      <c r="B91" t="s">
        <v>8582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45">
      <c r="A92" t="s">
        <v>102</v>
      </c>
      <c r="B92" t="s">
        <v>8582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45">
      <c r="A93" t="s">
        <v>104</v>
      </c>
      <c r="B93" t="s">
        <v>8582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45">
      <c r="A94" t="s">
        <v>106</v>
      </c>
      <c r="B94" t="s">
        <v>8582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45">
      <c r="A95" t="s">
        <v>108</v>
      </c>
      <c r="B95" t="s">
        <v>8582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45">
      <c r="A96" t="s">
        <v>5047</v>
      </c>
      <c r="B96" t="s">
        <v>8582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45">
      <c r="A97" t="s">
        <v>111</v>
      </c>
      <c r="B97" t="s">
        <v>8582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45">
      <c r="A98" t="s">
        <v>113</v>
      </c>
      <c r="B98" t="s">
        <v>8582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45">
      <c r="A99" t="s">
        <v>115</v>
      </c>
      <c r="B99" t="s">
        <v>8582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45">
      <c r="A100" t="s">
        <v>117</v>
      </c>
      <c r="B100" t="s">
        <v>8582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45">
      <c r="A101" t="s">
        <v>119</v>
      </c>
      <c r="B101" t="s">
        <v>8582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45">
      <c r="A102" t="s">
        <v>121</v>
      </c>
      <c r="B102" t="s">
        <v>8582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45">
      <c r="A103" t="s">
        <v>123</v>
      </c>
      <c r="B103" t="s">
        <v>8582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45">
      <c r="A104" t="s">
        <v>126</v>
      </c>
      <c r="B104" t="s">
        <v>8582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45">
      <c r="A105" t="s">
        <v>128</v>
      </c>
      <c r="B105" t="s">
        <v>8582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4.25" x14ac:dyDescent="0.45"/>
  <cols>
    <col min="1" max="1" width="18" customWidth="1"/>
    <col min="2" max="2" width="20.3984375" customWidth="1"/>
    <col min="3" max="3" width="15.265625" customWidth="1"/>
  </cols>
  <sheetData>
    <row r="1" spans="1:4" x14ac:dyDescent="0.45">
      <c r="A1" t="str">
        <f>ACADEMY!B12</f>
        <v>B</v>
      </c>
      <c r="B1" t="str">
        <f>ACADEMY!B13</f>
        <v>C</v>
      </c>
      <c r="C1" t="str">
        <f ca="1">ACADEMY!B14</f>
        <v>B</v>
      </c>
      <c r="D1" t="str">
        <f ca="1">ACADEMY!B15</f>
        <v>D</v>
      </c>
    </row>
    <row r="3" spans="1:4" x14ac:dyDescent="0.4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4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4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Andrea Bargnani105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Keith Lee94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Brevin Knight106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Greg Smith84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D1" activePane="topRight" state="frozen"/>
      <selection pane="topRight" activeCell="C317" sqref="C317:AU1048576"/>
    </sheetView>
  </sheetViews>
  <sheetFormatPr defaultRowHeight="14.25" zeroHeight="1" x14ac:dyDescent="0.45"/>
  <cols>
    <col min="1" max="2" width="19.265625" customWidth="1"/>
    <col min="3" max="3" width="12.3984375" customWidth="1"/>
    <col min="4" max="4" width="12.1328125" customWidth="1"/>
    <col min="6" max="6" width="9.59765625" customWidth="1"/>
    <col min="7" max="7" width="10.59765625" customWidth="1"/>
    <col min="8" max="8" width="10.3984375" style="1" bestFit="1" customWidth="1"/>
    <col min="10" max="10" width="10.3984375" customWidth="1"/>
    <col min="13" max="13" width="10.1328125" customWidth="1"/>
    <col min="14" max="14" width="15.3984375" customWidth="1"/>
    <col min="15" max="15" width="11.73046875" customWidth="1"/>
    <col min="16" max="16" width="12" customWidth="1"/>
    <col min="17" max="17" width="15" customWidth="1"/>
    <col min="19" max="19" width="12" customWidth="1"/>
    <col min="20" max="20" width="9.3984375" customWidth="1"/>
    <col min="21" max="21" width="12.3984375" customWidth="1"/>
    <col min="22" max="22" width="10.73046875" customWidth="1"/>
    <col min="23" max="23" width="11.1328125" customWidth="1"/>
    <col min="24" max="24" width="14.1328125" customWidth="1"/>
    <col min="25" max="25" width="10" customWidth="1"/>
    <col min="26" max="26" width="13" customWidth="1"/>
    <col min="27" max="27" width="14.86328125" customWidth="1"/>
    <col min="28" max="28" width="17.86328125" customWidth="1"/>
    <col min="29" max="29" width="19.86328125" customWidth="1"/>
    <col min="30" max="30" width="22.86328125" customWidth="1"/>
    <col min="31" max="31" width="10.3984375" customWidth="1"/>
    <col min="32" max="32" width="13.3984375" customWidth="1"/>
    <col min="33" max="33" width="10.73046875" customWidth="1"/>
    <col min="34" max="34" width="13.73046875" customWidth="1"/>
    <col min="36" max="36" width="11.1328125" customWidth="1"/>
    <col min="38" max="38" width="11.1328125" customWidth="1"/>
    <col min="39" max="39" width="9.73046875" customWidth="1"/>
    <col min="40" max="40" width="10.86328125" customWidth="1"/>
    <col min="41" max="41" width="12.59765625" customWidth="1"/>
    <col min="42" max="42" width="10.59765625" customWidth="1"/>
    <col min="43" max="43" width="10.3984375" customWidth="1"/>
    <col min="44" max="44" width="10.86328125" customWidth="1"/>
    <col min="45" max="45" width="17.59765625" customWidth="1"/>
    <col min="48" max="54" width="11.265625" customWidth="1"/>
    <col min="55" max="144" width="12.265625" customWidth="1"/>
    <col min="145" max="1044" width="13.265625" customWidth="1"/>
    <col min="1045" max="10044" width="14.265625" customWidth="1"/>
    <col min="10045" max="16384" width="15.265625" customWidth="1"/>
  </cols>
  <sheetData>
    <row r="1" spans="1:48" x14ac:dyDescent="0.4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hidden="1" x14ac:dyDescent="0.4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hidden="1" x14ac:dyDescent="0.4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hidden="1" x14ac:dyDescent="0.4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hidden="1" x14ac:dyDescent="0.4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hidden="1" x14ac:dyDescent="0.4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hidden="1" x14ac:dyDescent="0.4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hidden="1" x14ac:dyDescent="0.4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hidden="1" x14ac:dyDescent="0.4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hidden="1" x14ac:dyDescent="0.4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hidden="1" x14ac:dyDescent="0.4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hidden="1" x14ac:dyDescent="0.4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hidden="1" x14ac:dyDescent="0.4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hidden="1" x14ac:dyDescent="0.4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hidden="1" x14ac:dyDescent="0.4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hidden="1" x14ac:dyDescent="0.4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hidden="1" x14ac:dyDescent="0.4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hidden="1" x14ac:dyDescent="0.4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hidden="1" x14ac:dyDescent="0.4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hidden="1" x14ac:dyDescent="0.4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hidden="1" x14ac:dyDescent="0.4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hidden="1" x14ac:dyDescent="0.4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hidden="1" x14ac:dyDescent="0.4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hidden="1" x14ac:dyDescent="0.4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hidden="1" x14ac:dyDescent="0.4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hidden="1" x14ac:dyDescent="0.4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hidden="1" x14ac:dyDescent="0.4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hidden="1" x14ac:dyDescent="0.4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hidden="1" x14ac:dyDescent="0.4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hidden="1" x14ac:dyDescent="0.4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hidden="1" x14ac:dyDescent="0.4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hidden="1" x14ac:dyDescent="0.4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hidden="1" x14ac:dyDescent="0.4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hidden="1" x14ac:dyDescent="0.4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hidden="1" x14ac:dyDescent="0.4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hidden="1" x14ac:dyDescent="0.4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hidden="1" x14ac:dyDescent="0.4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hidden="1" x14ac:dyDescent="0.4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hidden="1" x14ac:dyDescent="0.4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hidden="1" x14ac:dyDescent="0.4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hidden="1" x14ac:dyDescent="0.4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hidden="1" x14ac:dyDescent="0.4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hidden="1" x14ac:dyDescent="0.4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hidden="1" x14ac:dyDescent="0.4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hidden="1" x14ac:dyDescent="0.4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hidden="1" x14ac:dyDescent="0.4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hidden="1" x14ac:dyDescent="0.4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hidden="1" x14ac:dyDescent="0.4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hidden="1" x14ac:dyDescent="0.4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hidden="1" x14ac:dyDescent="0.4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hidden="1" x14ac:dyDescent="0.4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hidden="1" x14ac:dyDescent="0.4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hidden="1" x14ac:dyDescent="0.4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hidden="1" x14ac:dyDescent="0.4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hidden="1" x14ac:dyDescent="0.4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hidden="1" x14ac:dyDescent="0.4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hidden="1" x14ac:dyDescent="0.4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hidden="1" x14ac:dyDescent="0.4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hidden="1" x14ac:dyDescent="0.4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hidden="1" x14ac:dyDescent="0.4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hidden="1" x14ac:dyDescent="0.4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hidden="1" x14ac:dyDescent="0.4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hidden="1" x14ac:dyDescent="0.4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hidden="1" x14ac:dyDescent="0.4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hidden="1" x14ac:dyDescent="0.4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hidden="1" x14ac:dyDescent="0.4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hidden="1" x14ac:dyDescent="0.4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hidden="1" x14ac:dyDescent="0.4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hidden="1" x14ac:dyDescent="0.4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hidden="1" x14ac:dyDescent="0.4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hidden="1" x14ac:dyDescent="0.4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hidden="1" x14ac:dyDescent="0.4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hidden="1" x14ac:dyDescent="0.4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hidden="1" x14ac:dyDescent="0.4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hidden="1" x14ac:dyDescent="0.4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hidden="1" x14ac:dyDescent="0.4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hidden="1" x14ac:dyDescent="0.4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hidden="1" x14ac:dyDescent="0.4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hidden="1" x14ac:dyDescent="0.4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hidden="1" x14ac:dyDescent="0.4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hidden="1" x14ac:dyDescent="0.4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hidden="1" x14ac:dyDescent="0.4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hidden="1" x14ac:dyDescent="0.4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hidden="1" x14ac:dyDescent="0.4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hidden="1" x14ac:dyDescent="0.4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hidden="1" x14ac:dyDescent="0.4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hidden="1" x14ac:dyDescent="0.4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hidden="1" x14ac:dyDescent="0.4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hidden="1" x14ac:dyDescent="0.4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hidden="1" x14ac:dyDescent="0.4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hidden="1" x14ac:dyDescent="0.4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hidden="1" x14ac:dyDescent="0.4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hidden="1" x14ac:dyDescent="0.4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hidden="1" x14ac:dyDescent="0.4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hidden="1" x14ac:dyDescent="0.4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hidden="1" x14ac:dyDescent="0.4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hidden="1" x14ac:dyDescent="0.4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hidden="1" x14ac:dyDescent="0.4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hidden="1" x14ac:dyDescent="0.4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hidden="1" x14ac:dyDescent="0.4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hidden="1" x14ac:dyDescent="0.4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hidden="1" x14ac:dyDescent="0.4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hidden="1" x14ac:dyDescent="0.4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hidden="1" x14ac:dyDescent="0.4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hidden="1" x14ac:dyDescent="0.4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hidden="1" x14ac:dyDescent="0.4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hidden="1" x14ac:dyDescent="0.4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hidden="1" x14ac:dyDescent="0.4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hidden="1" x14ac:dyDescent="0.4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hidden="1" x14ac:dyDescent="0.4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hidden="1" x14ac:dyDescent="0.4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hidden="1" x14ac:dyDescent="0.4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hidden="1" x14ac:dyDescent="0.4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hidden="1" x14ac:dyDescent="0.4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hidden="1" x14ac:dyDescent="0.4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hidden="1" x14ac:dyDescent="0.4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hidden="1" x14ac:dyDescent="0.4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hidden="1" x14ac:dyDescent="0.4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hidden="1" x14ac:dyDescent="0.4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hidden="1" x14ac:dyDescent="0.4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hidden="1" x14ac:dyDescent="0.4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hidden="1" x14ac:dyDescent="0.4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hidden="1" x14ac:dyDescent="0.4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hidden="1" x14ac:dyDescent="0.4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hidden="1" x14ac:dyDescent="0.4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hidden="1" x14ac:dyDescent="0.4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hidden="1" x14ac:dyDescent="0.4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hidden="1" x14ac:dyDescent="0.4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hidden="1" x14ac:dyDescent="0.4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hidden="1" x14ac:dyDescent="0.4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hidden="1" x14ac:dyDescent="0.4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hidden="1" x14ac:dyDescent="0.4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hidden="1" x14ac:dyDescent="0.4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hidden="1" x14ac:dyDescent="0.4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hidden="1" x14ac:dyDescent="0.4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hidden="1" x14ac:dyDescent="0.4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hidden="1" x14ac:dyDescent="0.4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hidden="1" x14ac:dyDescent="0.4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hidden="1" x14ac:dyDescent="0.4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hidden="1" x14ac:dyDescent="0.4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hidden="1" x14ac:dyDescent="0.4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hidden="1" x14ac:dyDescent="0.4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hidden="1" x14ac:dyDescent="0.4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hidden="1" x14ac:dyDescent="0.4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hidden="1" x14ac:dyDescent="0.4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hidden="1" x14ac:dyDescent="0.4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4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hidden="1" x14ac:dyDescent="0.4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hidden="1" x14ac:dyDescent="0.4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hidden="1" x14ac:dyDescent="0.4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hidden="1" x14ac:dyDescent="0.4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hidden="1" x14ac:dyDescent="0.4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hidden="1" x14ac:dyDescent="0.4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4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4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4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4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4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4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4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4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hidden="1" x14ac:dyDescent="0.4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hidden="1" x14ac:dyDescent="0.4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hidden="1" x14ac:dyDescent="0.4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hidden="1" x14ac:dyDescent="0.4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hidden="1" x14ac:dyDescent="0.4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4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4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4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hidden="1" x14ac:dyDescent="0.4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hidden="1" x14ac:dyDescent="0.4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hidden="1" x14ac:dyDescent="0.4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hidden="1" x14ac:dyDescent="0.4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4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4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4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4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4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4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4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4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4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hidden="1" x14ac:dyDescent="0.4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hidden="1" x14ac:dyDescent="0.4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hidden="1" x14ac:dyDescent="0.4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hidden="1" x14ac:dyDescent="0.4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hidden="1" x14ac:dyDescent="0.4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4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4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4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4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4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4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4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4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4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hidden="1" x14ac:dyDescent="0.4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hidden="1" x14ac:dyDescent="0.4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hidden="1" x14ac:dyDescent="0.4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hidden="1" x14ac:dyDescent="0.4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hidden="1" x14ac:dyDescent="0.4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4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4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4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4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4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hidden="1" x14ac:dyDescent="0.4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hidden="1" x14ac:dyDescent="0.4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hidden="1" x14ac:dyDescent="0.4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hidden="1" x14ac:dyDescent="0.4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hidden="1" x14ac:dyDescent="0.4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hidden="1" x14ac:dyDescent="0.4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hidden="1" x14ac:dyDescent="0.4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hidden="1" x14ac:dyDescent="0.4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4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4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4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4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4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4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4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4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4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4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4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4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4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hidden="1" x14ac:dyDescent="0.4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hidden="1" x14ac:dyDescent="0.4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hidden="1" x14ac:dyDescent="0.4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4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4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4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4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4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4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4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4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4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4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4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4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4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hidden="1" x14ac:dyDescent="0.4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4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4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4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4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4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4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4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4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4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4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4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hidden="1" x14ac:dyDescent="0.4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hidden="1" x14ac:dyDescent="0.4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hidden="1" x14ac:dyDescent="0.4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4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4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4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4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4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4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4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4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4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4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4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4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4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4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4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4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4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4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hidden="1" x14ac:dyDescent="0.4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hidden="1" x14ac:dyDescent="0.4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hidden="1" x14ac:dyDescent="0.4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hidden="1" x14ac:dyDescent="0.4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4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4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4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4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4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4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4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4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4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4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4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4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hidden="1" x14ac:dyDescent="0.4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4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4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4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4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4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4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4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4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4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4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4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4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4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4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4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4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4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4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4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4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4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4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4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4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4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4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4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4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4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4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4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4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4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4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4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4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4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4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4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4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4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4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4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4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4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4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4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4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4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4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4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4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4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4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4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4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4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4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4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4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4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4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4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4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4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4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4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4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4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4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4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4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4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4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4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4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4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4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4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4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4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4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4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4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4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4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4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4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4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4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4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4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4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4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4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4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4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4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4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4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4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4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4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4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4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4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4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4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4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4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4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4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4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4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4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4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4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4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4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4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4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4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4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4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4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4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4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4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4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4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4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4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4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4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4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4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4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4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4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4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4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4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4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4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4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4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4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4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4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4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4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4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4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4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4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4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4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4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4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4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4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4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4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4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4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4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4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4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4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4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4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4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4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4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hidden="1" x14ac:dyDescent="0.4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4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4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4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4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4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4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4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4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4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4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4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4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4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4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4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4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4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4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4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4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4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4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4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4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4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4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4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4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4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4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4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4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4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4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4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4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4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4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4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4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4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4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4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4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4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4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4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4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4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4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4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4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4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4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4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4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4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4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4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4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4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4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4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4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4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4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4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4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4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4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4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4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4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4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4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4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4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4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4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4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4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4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4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4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4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4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4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4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4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4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4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4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4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4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4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4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4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4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4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4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4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4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4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4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4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4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4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4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4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4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4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4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4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4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4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4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4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4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4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4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4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4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4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4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4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4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4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4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4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4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4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4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4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4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4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4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4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4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4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4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4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4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4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4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4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4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4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4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4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4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4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4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4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4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4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4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4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4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4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4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4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4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4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4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4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4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4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4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4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4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4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4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4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4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4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4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4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4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4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4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4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4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4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4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4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4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4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4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4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4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4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4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4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4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4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4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4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4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4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4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4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4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4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4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4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4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4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4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4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4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4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4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4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4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4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4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4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4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4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4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4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4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4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4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4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4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4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4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4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4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4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4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4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4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4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4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4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4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4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4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4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4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4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4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4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4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4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4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4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4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4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4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4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4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4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4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4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4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4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4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4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4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4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4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4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4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4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4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4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4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4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4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4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4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4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4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4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4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4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4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4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4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4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4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4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4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4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4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4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4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4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4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4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4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4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4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4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4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4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4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4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4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4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4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4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4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4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4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4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4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4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4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4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4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4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4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4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4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4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4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4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4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4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4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4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4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4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4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4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4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4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4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4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4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4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4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4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4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4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4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4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4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4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4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4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4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4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4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4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4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4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4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4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4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4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4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4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4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4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4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4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4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4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4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4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4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4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4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4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4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4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4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4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4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4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4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4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4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4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4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4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4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4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4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4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4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4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4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4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4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4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4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4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4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4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4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4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4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4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4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4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4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4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4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4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4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4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4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4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4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4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4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4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4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4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4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4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4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4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4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4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4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4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4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4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4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4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4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4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4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4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4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4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4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4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4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4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4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4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4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4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4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4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4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4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4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4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4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4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4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4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4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4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4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4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4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4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4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4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4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4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4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4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4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4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4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4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4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4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4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4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4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4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4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4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4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4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4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4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4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4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4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4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4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4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4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4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4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4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4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4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4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4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4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4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4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4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4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4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4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4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4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4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4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4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4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4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4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4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4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4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4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4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4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4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4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4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4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4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4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4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4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4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4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4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4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4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4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4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4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4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4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4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4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4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4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4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4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4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4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4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4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4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4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4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4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4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4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4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4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4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4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4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4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4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4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4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4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4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4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4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4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4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4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4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4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4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4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4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4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4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4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4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4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4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4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4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4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4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4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4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4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4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4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4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4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4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4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4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4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4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4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4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4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4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4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4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4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4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4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4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4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4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4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4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4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4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4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4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4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4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4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4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4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4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4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4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4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4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4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4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4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4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4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4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4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4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4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4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4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4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4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4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4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4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4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4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4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4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4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4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4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4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4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4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4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4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4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4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4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4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4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4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4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4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4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4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4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4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4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4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4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4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4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4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4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4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4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4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4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4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4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4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4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4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4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4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4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4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4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4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4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4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4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4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4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4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4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4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4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4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4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4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4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4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4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4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4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4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4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4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4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4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4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4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4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4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4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4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4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4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4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4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4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4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4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4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4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4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4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4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4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4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4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4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4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4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4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4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4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4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4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4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4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4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4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4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4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4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4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4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4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4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4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4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4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4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4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4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4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4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4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4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4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4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4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4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4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4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4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4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4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4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4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4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4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4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4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4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4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4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4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4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4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4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4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4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4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4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4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4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4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4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45">
      <c r="A1252" t="s">
        <v>7533</v>
      </c>
      <c r="B1252" t="s">
        <v>7534</v>
      </c>
    </row>
    <row r="1253" spans="1:47" hidden="1" x14ac:dyDescent="0.4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4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4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4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4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4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4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4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4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4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4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4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4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4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4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4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4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4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4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4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4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4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4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4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4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4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4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4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4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4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4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4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4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4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4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4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4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4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4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4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4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4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4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4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4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4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4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4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4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4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4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hidden="1" x14ac:dyDescent="0.4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4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4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4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4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4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4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4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4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4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hidden="1" x14ac:dyDescent="0.4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hidden="1" x14ac:dyDescent="0.4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hidden="1" x14ac:dyDescent="0.4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hidden="1" x14ac:dyDescent="0.4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hidden="1" x14ac:dyDescent="0.4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hidden="1" x14ac:dyDescent="0.4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hidden="1" x14ac:dyDescent="0.4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hidden="1" x14ac:dyDescent="0.4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hidden="1" x14ac:dyDescent="0.4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hidden="1" x14ac:dyDescent="0.4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hidden="1" x14ac:dyDescent="0.4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4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4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4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4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hidden="1" x14ac:dyDescent="0.4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hidden="1" x14ac:dyDescent="0.4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hidden="1" x14ac:dyDescent="0.4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hidden="1" x14ac:dyDescent="0.4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hidden="1" x14ac:dyDescent="0.4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hidden="1" x14ac:dyDescent="0.4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hidden="1" x14ac:dyDescent="0.4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hidden="1" x14ac:dyDescent="0.4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hidden="1" x14ac:dyDescent="0.4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hidden="1" x14ac:dyDescent="0.4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hidden="1" x14ac:dyDescent="0.4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hidden="1" x14ac:dyDescent="0.4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hidden="1" x14ac:dyDescent="0.4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hidden="1" x14ac:dyDescent="0.4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hidden="1" x14ac:dyDescent="0.4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hidden="1" x14ac:dyDescent="0.4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hidden="1" x14ac:dyDescent="0.4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hidden="1" x14ac:dyDescent="0.4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hidden="1" x14ac:dyDescent="0.4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hidden="1" x14ac:dyDescent="0.4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hidden="1" x14ac:dyDescent="0.4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hidden="1" x14ac:dyDescent="0.4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hidden="1" x14ac:dyDescent="0.4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hidden="1" x14ac:dyDescent="0.4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hidden="1" x14ac:dyDescent="0.4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hidden="1" x14ac:dyDescent="0.4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hidden="1" x14ac:dyDescent="0.4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hidden="1" x14ac:dyDescent="0.4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hidden="1" x14ac:dyDescent="0.4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hidden="1" x14ac:dyDescent="0.4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hidden="1" x14ac:dyDescent="0.4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hidden="1" x14ac:dyDescent="0.4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hidden="1" x14ac:dyDescent="0.4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hidden="1" x14ac:dyDescent="0.4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hidden="1" x14ac:dyDescent="0.4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hidden="1" x14ac:dyDescent="0.4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hidden="1" x14ac:dyDescent="0.4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hidden="1" x14ac:dyDescent="0.4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4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4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4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4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4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4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4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hidden="1" x14ac:dyDescent="0.4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hidden="1" x14ac:dyDescent="0.4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hidden="1" x14ac:dyDescent="0.4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hidden="1" x14ac:dyDescent="0.4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hidden="1" x14ac:dyDescent="0.4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hidden="1" x14ac:dyDescent="0.4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hidden="1" x14ac:dyDescent="0.4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hidden="1" x14ac:dyDescent="0.4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hidden="1" x14ac:dyDescent="0.4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hidden="1" x14ac:dyDescent="0.4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hidden="1" x14ac:dyDescent="0.4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hidden="1" x14ac:dyDescent="0.4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hidden="1" x14ac:dyDescent="0.4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hidden="1" x14ac:dyDescent="0.4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hidden="1" x14ac:dyDescent="0.4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hidden="1" x14ac:dyDescent="0.4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hidden="1" x14ac:dyDescent="0.4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hidden="1" x14ac:dyDescent="0.4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hidden="1" x14ac:dyDescent="0.4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hidden="1" x14ac:dyDescent="0.4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hidden="1" x14ac:dyDescent="0.4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hidden="1" x14ac:dyDescent="0.4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hidden="1" x14ac:dyDescent="0.4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hidden="1" x14ac:dyDescent="0.4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hidden="1" x14ac:dyDescent="0.4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hidden="1" x14ac:dyDescent="0.4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hidden="1" x14ac:dyDescent="0.4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hidden="1" x14ac:dyDescent="0.4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hidden="1" x14ac:dyDescent="0.4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hidden="1" x14ac:dyDescent="0.4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hidden="1" x14ac:dyDescent="0.4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hidden="1" x14ac:dyDescent="0.4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hidden="1" x14ac:dyDescent="0.4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hidden="1" x14ac:dyDescent="0.4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hidden="1" x14ac:dyDescent="0.4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hidden="1" x14ac:dyDescent="0.4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hidden="1" x14ac:dyDescent="0.4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hidden="1" x14ac:dyDescent="0.4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hidden="1" x14ac:dyDescent="0.4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hidden="1" x14ac:dyDescent="0.4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hidden="1" x14ac:dyDescent="0.4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hidden="1" x14ac:dyDescent="0.4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hidden="1" x14ac:dyDescent="0.4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hidden="1" x14ac:dyDescent="0.4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hidden="1" x14ac:dyDescent="0.4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hidden="1" x14ac:dyDescent="0.4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hidden="1" x14ac:dyDescent="0.4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hidden="1" x14ac:dyDescent="0.4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hidden="1" x14ac:dyDescent="0.4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hidden="1" x14ac:dyDescent="0.4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hidden="1" x14ac:dyDescent="0.4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hidden="1" x14ac:dyDescent="0.4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hidden="1" x14ac:dyDescent="0.4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hidden="1" x14ac:dyDescent="0.4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hidden="1" x14ac:dyDescent="0.4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hidden="1" x14ac:dyDescent="0.4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hidden="1" x14ac:dyDescent="0.4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hidden="1" x14ac:dyDescent="0.4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hidden="1" x14ac:dyDescent="0.4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hidden="1" x14ac:dyDescent="0.4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hidden="1" x14ac:dyDescent="0.4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hidden="1" x14ac:dyDescent="0.4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hidden="1" x14ac:dyDescent="0.4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hidden="1" x14ac:dyDescent="0.4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hidden="1" x14ac:dyDescent="0.4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hidden="1" x14ac:dyDescent="0.4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hidden="1" x14ac:dyDescent="0.4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hidden="1" x14ac:dyDescent="0.4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hidden="1" x14ac:dyDescent="0.4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hidden="1" x14ac:dyDescent="0.4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hidden="1" x14ac:dyDescent="0.4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hidden="1" x14ac:dyDescent="0.4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hidden="1" x14ac:dyDescent="0.4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hidden="1" x14ac:dyDescent="0.4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hidden="1" x14ac:dyDescent="0.4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hidden="1" x14ac:dyDescent="0.4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hidden="1" x14ac:dyDescent="0.4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hidden="1" x14ac:dyDescent="0.4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hidden="1" x14ac:dyDescent="0.4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hidden="1" x14ac:dyDescent="0.4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hidden="1" x14ac:dyDescent="0.4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hidden="1" x14ac:dyDescent="0.4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hidden="1" x14ac:dyDescent="0.4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hidden="1" x14ac:dyDescent="0.4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hidden="1" x14ac:dyDescent="0.4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hidden="1" x14ac:dyDescent="0.4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hidden="1" x14ac:dyDescent="0.4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hidden="1" x14ac:dyDescent="0.4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hidden="1" x14ac:dyDescent="0.4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hidden="1" x14ac:dyDescent="0.4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hidden="1" x14ac:dyDescent="0.4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hidden="1" x14ac:dyDescent="0.4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hidden="1" x14ac:dyDescent="0.4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hidden="1" x14ac:dyDescent="0.4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hidden="1" x14ac:dyDescent="0.4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hidden="1" x14ac:dyDescent="0.4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hidden="1" x14ac:dyDescent="0.4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hidden="1" x14ac:dyDescent="0.4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hidden="1" x14ac:dyDescent="0.4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4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hidden="1" x14ac:dyDescent="0.4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hidden="1" x14ac:dyDescent="0.4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hidden="1" x14ac:dyDescent="0.4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hidden="1" x14ac:dyDescent="0.4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hidden="1" x14ac:dyDescent="0.4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hidden="1" x14ac:dyDescent="0.4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hidden="1" x14ac:dyDescent="0.4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hidden="1" x14ac:dyDescent="0.4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hidden="1" x14ac:dyDescent="0.4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hidden="1" x14ac:dyDescent="0.4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hidden="1" x14ac:dyDescent="0.4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hidden="1" x14ac:dyDescent="0.4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hidden="1" x14ac:dyDescent="0.4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hidden="1" x14ac:dyDescent="0.4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hidden="1" x14ac:dyDescent="0.4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hidden="1" x14ac:dyDescent="0.4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hidden="1" x14ac:dyDescent="0.4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hidden="1" x14ac:dyDescent="0.4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hidden="1" x14ac:dyDescent="0.4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hidden="1" x14ac:dyDescent="0.4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hidden="1" x14ac:dyDescent="0.4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hidden="1" x14ac:dyDescent="0.4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hidden="1" x14ac:dyDescent="0.4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hidden="1" x14ac:dyDescent="0.4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hidden="1" x14ac:dyDescent="0.4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hidden="1" x14ac:dyDescent="0.4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hidden="1" x14ac:dyDescent="0.4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hidden="1" x14ac:dyDescent="0.4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hidden="1" x14ac:dyDescent="0.4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hidden="1" x14ac:dyDescent="0.4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hidden="1" x14ac:dyDescent="0.4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hidden="1" x14ac:dyDescent="0.4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hidden="1" x14ac:dyDescent="0.4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hidden="1" x14ac:dyDescent="0.4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hidden="1" x14ac:dyDescent="0.4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hidden="1" x14ac:dyDescent="0.4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hidden="1" x14ac:dyDescent="0.4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hidden="1" x14ac:dyDescent="0.4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hidden="1" x14ac:dyDescent="0.4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hidden="1" x14ac:dyDescent="0.4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hidden="1" x14ac:dyDescent="0.4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hidden="1" x14ac:dyDescent="0.4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hidden="1" x14ac:dyDescent="0.4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hidden="1" x14ac:dyDescent="0.4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hidden="1" x14ac:dyDescent="0.4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hidden="1" x14ac:dyDescent="0.4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hidden="1" x14ac:dyDescent="0.4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hidden="1" x14ac:dyDescent="0.4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hidden="1" x14ac:dyDescent="0.4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hidden="1" x14ac:dyDescent="0.4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hidden="1" x14ac:dyDescent="0.4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hidden="1" x14ac:dyDescent="0.4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hidden="1" x14ac:dyDescent="0.4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hidden="1" x14ac:dyDescent="0.4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hidden="1" x14ac:dyDescent="0.4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hidden="1" x14ac:dyDescent="0.4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hidden="1" x14ac:dyDescent="0.4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hidden="1" x14ac:dyDescent="0.4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hidden="1" x14ac:dyDescent="0.4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hidden="1" x14ac:dyDescent="0.4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hidden="1" x14ac:dyDescent="0.4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hidden="1" x14ac:dyDescent="0.4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hidden="1" x14ac:dyDescent="0.4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hidden="1" x14ac:dyDescent="0.4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hidden="1" x14ac:dyDescent="0.4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hidden="1" x14ac:dyDescent="0.4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hidden="1" x14ac:dyDescent="0.4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hidden="1" x14ac:dyDescent="0.4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hidden="1" x14ac:dyDescent="0.4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hidden="1" x14ac:dyDescent="0.4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hidden="1" x14ac:dyDescent="0.4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hidden="1" x14ac:dyDescent="0.4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hidden="1" x14ac:dyDescent="0.4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hidden="1" x14ac:dyDescent="0.4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hidden="1" x14ac:dyDescent="0.4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hidden="1" x14ac:dyDescent="0.4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hidden="1" x14ac:dyDescent="0.4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hidden="1" x14ac:dyDescent="0.4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hidden="1" x14ac:dyDescent="0.4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hidden="1" x14ac:dyDescent="0.4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hidden="1" x14ac:dyDescent="0.4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hidden="1" x14ac:dyDescent="0.4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hidden="1" x14ac:dyDescent="0.4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hidden="1" x14ac:dyDescent="0.4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hidden="1" x14ac:dyDescent="0.4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hidden="1" x14ac:dyDescent="0.4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hidden="1" x14ac:dyDescent="0.4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hidden="1" x14ac:dyDescent="0.4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hidden="1" x14ac:dyDescent="0.4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hidden="1" x14ac:dyDescent="0.4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hidden="1" x14ac:dyDescent="0.4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hidden="1" x14ac:dyDescent="0.4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hidden="1" x14ac:dyDescent="0.4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hidden="1" x14ac:dyDescent="0.4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hidden="1" x14ac:dyDescent="0.4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hidden="1" x14ac:dyDescent="0.4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hidden="1" x14ac:dyDescent="0.4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hidden="1" x14ac:dyDescent="0.4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hidden="1" x14ac:dyDescent="0.4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hidden="1" x14ac:dyDescent="0.4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hidden="1" x14ac:dyDescent="0.4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hidden="1" x14ac:dyDescent="0.4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hidden="1" x14ac:dyDescent="0.4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hidden="1" x14ac:dyDescent="0.4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hidden="1" x14ac:dyDescent="0.4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hidden="1" x14ac:dyDescent="0.4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hidden="1" x14ac:dyDescent="0.4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hidden="1" x14ac:dyDescent="0.4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hidden="1" x14ac:dyDescent="0.4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hidden="1" x14ac:dyDescent="0.4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hidden="1" x14ac:dyDescent="0.4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hidden="1" x14ac:dyDescent="0.4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hidden="1" x14ac:dyDescent="0.4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hidden="1" x14ac:dyDescent="0.4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hidden="1" x14ac:dyDescent="0.4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hidden="1" x14ac:dyDescent="0.4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hidden="1" x14ac:dyDescent="0.4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hidden="1" x14ac:dyDescent="0.4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hidden="1" x14ac:dyDescent="0.4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hidden="1" x14ac:dyDescent="0.4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hidden="1" x14ac:dyDescent="0.4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hidden="1" x14ac:dyDescent="0.4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hidden="1" x14ac:dyDescent="0.4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hidden="1" x14ac:dyDescent="0.4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hidden="1" x14ac:dyDescent="0.4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hidden="1" x14ac:dyDescent="0.4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hidden="1" x14ac:dyDescent="0.4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hidden="1" x14ac:dyDescent="0.4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hidden="1" x14ac:dyDescent="0.4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hidden="1" x14ac:dyDescent="0.4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hidden="1" x14ac:dyDescent="0.4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hidden="1" x14ac:dyDescent="0.4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hidden="1" x14ac:dyDescent="0.4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hidden="1" x14ac:dyDescent="0.4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hidden="1" x14ac:dyDescent="0.4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hidden="1" x14ac:dyDescent="0.4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hidden="1" x14ac:dyDescent="0.4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hidden="1" x14ac:dyDescent="0.4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hidden="1" x14ac:dyDescent="0.4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hidden="1" x14ac:dyDescent="0.4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hidden="1" x14ac:dyDescent="0.4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hidden="1" x14ac:dyDescent="0.4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hidden="1" x14ac:dyDescent="0.4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hidden="1" x14ac:dyDescent="0.4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hidden="1" x14ac:dyDescent="0.4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hidden="1" x14ac:dyDescent="0.4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hidden="1" x14ac:dyDescent="0.4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hidden="1" x14ac:dyDescent="0.4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hidden="1" x14ac:dyDescent="0.4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hidden="1" x14ac:dyDescent="0.4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hidden="1" x14ac:dyDescent="0.4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hidden="1" x14ac:dyDescent="0.4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hidden="1" x14ac:dyDescent="0.4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hidden="1" x14ac:dyDescent="0.4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hidden="1" x14ac:dyDescent="0.4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hidden="1" x14ac:dyDescent="0.4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hidden="1" x14ac:dyDescent="0.4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hidden="1" x14ac:dyDescent="0.4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hidden="1" x14ac:dyDescent="0.4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hidden="1" x14ac:dyDescent="0.4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hidden="1" x14ac:dyDescent="0.4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hidden="1" x14ac:dyDescent="0.4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hidden="1" x14ac:dyDescent="0.4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hidden="1" x14ac:dyDescent="0.4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hidden="1" x14ac:dyDescent="0.4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hidden="1" x14ac:dyDescent="0.4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hidden="1" x14ac:dyDescent="0.4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hidden="1" x14ac:dyDescent="0.4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hidden="1" x14ac:dyDescent="0.4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hidden="1" x14ac:dyDescent="0.4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hidden="1" x14ac:dyDescent="0.4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hidden="1" x14ac:dyDescent="0.4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hidden="1" x14ac:dyDescent="0.4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hidden="1" x14ac:dyDescent="0.4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hidden="1" x14ac:dyDescent="0.4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hidden="1" x14ac:dyDescent="0.4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hidden="1" x14ac:dyDescent="0.4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hidden="1" x14ac:dyDescent="0.4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hidden="1" x14ac:dyDescent="0.4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hidden="1" x14ac:dyDescent="0.4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hidden="1" x14ac:dyDescent="0.4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hidden="1" x14ac:dyDescent="0.4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hidden="1" x14ac:dyDescent="0.4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hidden="1" x14ac:dyDescent="0.4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hidden="1" x14ac:dyDescent="0.4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hidden="1" x14ac:dyDescent="0.4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hidden="1" x14ac:dyDescent="0.4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hidden="1" x14ac:dyDescent="0.4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hidden="1" x14ac:dyDescent="0.4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hidden="1" x14ac:dyDescent="0.4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hidden="1" x14ac:dyDescent="0.4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hidden="1" x14ac:dyDescent="0.4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hidden="1" x14ac:dyDescent="0.4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hidden="1" x14ac:dyDescent="0.4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hidden="1" x14ac:dyDescent="0.4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hidden="1" x14ac:dyDescent="0.4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hidden="1" x14ac:dyDescent="0.4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hidden="1" x14ac:dyDescent="0.4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hidden="1" x14ac:dyDescent="0.4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hidden="1" x14ac:dyDescent="0.4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hidden="1" x14ac:dyDescent="0.4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hidden="1" x14ac:dyDescent="0.4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hidden="1" x14ac:dyDescent="0.4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hidden="1" x14ac:dyDescent="0.4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hidden="1" x14ac:dyDescent="0.4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hidden="1" x14ac:dyDescent="0.4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hidden="1" x14ac:dyDescent="0.4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hidden="1" x14ac:dyDescent="0.4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hidden="1" x14ac:dyDescent="0.4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hidden="1" x14ac:dyDescent="0.4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hidden="1" x14ac:dyDescent="0.4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hidden="1" x14ac:dyDescent="0.4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hidden="1" x14ac:dyDescent="0.4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hidden="1" x14ac:dyDescent="0.4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hidden="1" x14ac:dyDescent="0.4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hidden="1" x14ac:dyDescent="0.4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hidden="1" x14ac:dyDescent="0.4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hidden="1" x14ac:dyDescent="0.4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hidden="1" x14ac:dyDescent="0.4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hidden="1" x14ac:dyDescent="0.4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hidden="1" x14ac:dyDescent="0.4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hidden="1" x14ac:dyDescent="0.4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hidden="1" x14ac:dyDescent="0.4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hidden="1" x14ac:dyDescent="0.4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hidden="1" x14ac:dyDescent="0.4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hidden="1" x14ac:dyDescent="0.4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hidden="1" x14ac:dyDescent="0.4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hidden="1" x14ac:dyDescent="0.4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hidden="1" x14ac:dyDescent="0.4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hidden="1" x14ac:dyDescent="0.4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hidden="1" x14ac:dyDescent="0.4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hidden="1" x14ac:dyDescent="0.4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hidden="1" x14ac:dyDescent="0.4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hidden="1" x14ac:dyDescent="0.4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hidden="1" x14ac:dyDescent="0.4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hidden="1" x14ac:dyDescent="0.4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hidden="1" x14ac:dyDescent="0.4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hidden="1" x14ac:dyDescent="0.4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hidden="1" x14ac:dyDescent="0.4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hidden="1" x14ac:dyDescent="0.4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hidden="1" x14ac:dyDescent="0.4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hidden="1" x14ac:dyDescent="0.4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hidden="1" x14ac:dyDescent="0.4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hidden="1" x14ac:dyDescent="0.4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hidden="1" x14ac:dyDescent="0.4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hidden="1" x14ac:dyDescent="0.4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hidden="1" x14ac:dyDescent="0.4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hidden="1" x14ac:dyDescent="0.4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hidden="1" x14ac:dyDescent="0.4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hidden="1" x14ac:dyDescent="0.4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hidden="1" x14ac:dyDescent="0.4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hidden="1" x14ac:dyDescent="0.4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hidden="1" x14ac:dyDescent="0.4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hidden="1" x14ac:dyDescent="0.4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hidden="1" x14ac:dyDescent="0.4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hidden="1" x14ac:dyDescent="0.4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hidden="1" x14ac:dyDescent="0.4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hidden="1" x14ac:dyDescent="0.4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hidden="1" x14ac:dyDescent="0.4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hidden="1" x14ac:dyDescent="0.4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hidden="1" x14ac:dyDescent="0.4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hidden="1" x14ac:dyDescent="0.4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hidden="1" x14ac:dyDescent="0.4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hidden="1" x14ac:dyDescent="0.4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hidden="1" x14ac:dyDescent="0.4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hidden="1" x14ac:dyDescent="0.4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hidden="1" x14ac:dyDescent="0.4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hidden="1" x14ac:dyDescent="0.4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hidden="1" x14ac:dyDescent="0.4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hidden="1" x14ac:dyDescent="0.4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hidden="1" x14ac:dyDescent="0.4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hidden="1" x14ac:dyDescent="0.4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hidden="1" x14ac:dyDescent="0.4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hidden="1" x14ac:dyDescent="0.4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hidden="1" x14ac:dyDescent="0.4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hidden="1" x14ac:dyDescent="0.4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hidden="1" x14ac:dyDescent="0.4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hidden="1" x14ac:dyDescent="0.4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hidden="1" x14ac:dyDescent="0.4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hidden="1" x14ac:dyDescent="0.4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hidden="1" x14ac:dyDescent="0.4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hidden="1" x14ac:dyDescent="0.4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hidden="1" x14ac:dyDescent="0.4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hidden="1" x14ac:dyDescent="0.4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hidden="1" x14ac:dyDescent="0.4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hidden="1" x14ac:dyDescent="0.4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hidden="1" x14ac:dyDescent="0.4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hidden="1" x14ac:dyDescent="0.4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hidden="1" x14ac:dyDescent="0.4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hidden="1" x14ac:dyDescent="0.4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hidden="1" x14ac:dyDescent="0.4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hidden="1" x14ac:dyDescent="0.4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hidden="1" x14ac:dyDescent="0.4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hidden="1" x14ac:dyDescent="0.4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hidden="1" x14ac:dyDescent="0.4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hidden="1" x14ac:dyDescent="0.4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hidden="1" x14ac:dyDescent="0.4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hidden="1" x14ac:dyDescent="0.4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hidden="1" x14ac:dyDescent="0.4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hidden="1" x14ac:dyDescent="0.4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hidden="1" x14ac:dyDescent="0.4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hidden="1" x14ac:dyDescent="0.4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hidden="1" x14ac:dyDescent="0.4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hidden="1" x14ac:dyDescent="0.4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hidden="1" x14ac:dyDescent="0.4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hidden="1" x14ac:dyDescent="0.4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hidden="1" x14ac:dyDescent="0.4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hidden="1" x14ac:dyDescent="0.4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hidden="1" x14ac:dyDescent="0.4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4.25" x14ac:dyDescent="0.45"/>
  <cols>
    <col min="1" max="1" width="13.59765625" customWidth="1"/>
  </cols>
  <sheetData>
    <row r="1" spans="1:44" x14ac:dyDescent="0.4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45">
      <c r="A2" t="str">
        <f>B2&amp;C2&amp;D2</f>
        <v>AC MilanMascot77</v>
      </c>
      <c r="B2" t="str" cm="1">
        <f t="array" ref="B2:AR77">_xlfn._xlws.SORT(_xlfn.VSTACK([1]Book1!A2:AQ20,'TIER 2'!A2:AQ24,'Tier 3'!A2:AQ35),1,1)</f>
        <v>AC Milan</v>
      </c>
      <c r="C2" t="str">
        <v>Mascot</v>
      </c>
      <c r="D2">
        <v>77</v>
      </c>
      <c r="E2">
        <v>195</v>
      </c>
      <c r="F2" t="str">
        <v>PG</v>
      </c>
      <c r="G2">
        <v>36573</v>
      </c>
      <c r="H2">
        <v>40</v>
      </c>
      <c r="I2">
        <v>1</v>
      </c>
      <c r="J2" t="str">
        <v>Goldsboro</v>
      </c>
      <c r="K2" t="str">
        <v>NC</v>
      </c>
      <c r="L2" t="str">
        <v>North Carolina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45">
      <c r="A3" t="str">
        <f t="shared" ref="A3:A66" si="0">B3&amp;C3&amp;D3</f>
        <v>AFC RichmondMascot77</v>
      </c>
      <c r="B3" t="str">
        <v>AFC Richmond</v>
      </c>
      <c r="C3" t="str">
        <v>Mascot</v>
      </c>
      <c r="D3">
        <v>77</v>
      </c>
      <c r="E3">
        <v>195</v>
      </c>
      <c r="F3" t="str">
        <v>PG</v>
      </c>
      <c r="G3">
        <v>36574</v>
      </c>
      <c r="H3">
        <v>40</v>
      </c>
      <c r="I3">
        <v>1</v>
      </c>
      <c r="J3" t="str">
        <v>Goldsboro</v>
      </c>
      <c r="K3" t="str">
        <v>NC</v>
      </c>
      <c r="L3" t="str">
        <v>North Carolina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45">
      <c r="A4" t="str">
        <f t="shared" si="0"/>
        <v>AlanHenderson81</v>
      </c>
      <c r="B4" t="str">
        <v>Alan</v>
      </c>
      <c r="C4" t="str">
        <v>Henderson</v>
      </c>
      <c r="D4">
        <v>81</v>
      </c>
      <c r="E4">
        <v>240</v>
      </c>
      <c r="F4" t="str">
        <v>PF</v>
      </c>
      <c r="G4">
        <v>26635</v>
      </c>
      <c r="H4">
        <v>21</v>
      </c>
      <c r="I4">
        <v>44</v>
      </c>
      <c r="J4">
        <v>0</v>
      </c>
      <c r="K4">
        <v>0</v>
      </c>
      <c r="L4" t="str">
        <v>Indiana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45">
      <c r="A5" t="str">
        <f t="shared" si="0"/>
        <v>AlecBurks78</v>
      </c>
      <c r="B5" t="str">
        <v>Alec</v>
      </c>
      <c r="C5" t="str">
        <v>Burks</v>
      </c>
      <c r="D5">
        <v>78</v>
      </c>
      <c r="E5">
        <v>202</v>
      </c>
      <c r="F5" t="str">
        <v>PG</v>
      </c>
      <c r="G5">
        <v>33439</v>
      </c>
      <c r="H5">
        <v>19</v>
      </c>
      <c r="I5">
        <v>10</v>
      </c>
      <c r="J5" t="str">
        <v>Grandview</v>
      </c>
      <c r="K5" t="str">
        <v>MO</v>
      </c>
      <c r="L5" t="str">
        <v>Colorado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45">
      <c r="A6" t="str">
        <f t="shared" si="0"/>
        <v>AlexLen85</v>
      </c>
      <c r="B6" t="str">
        <v>Alex</v>
      </c>
      <c r="C6" t="str">
        <v>Len</v>
      </c>
      <c r="D6">
        <v>85</v>
      </c>
      <c r="E6">
        <v>255</v>
      </c>
      <c r="F6" t="str">
        <v>C</v>
      </c>
      <c r="G6">
        <v>34136</v>
      </c>
      <c r="H6">
        <v>19</v>
      </c>
      <c r="I6">
        <v>21</v>
      </c>
      <c r="J6">
        <v>0</v>
      </c>
      <c r="K6" t="str">
        <v>Ukraine</v>
      </c>
      <c r="L6" t="str">
        <v>Maryland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45">
      <c r="A7" t="str">
        <f t="shared" si="0"/>
        <v>AlexeyShved78</v>
      </c>
      <c r="B7" t="str">
        <v>Alexey</v>
      </c>
      <c r="C7" t="str">
        <v>Shved</v>
      </c>
      <c r="D7">
        <v>78</v>
      </c>
      <c r="E7">
        <v>182</v>
      </c>
      <c r="F7" t="str">
        <v>PG</v>
      </c>
      <c r="G7">
        <v>32493</v>
      </c>
      <c r="H7">
        <v>22</v>
      </c>
      <c r="I7">
        <v>1</v>
      </c>
      <c r="J7">
        <v>0</v>
      </c>
      <c r="K7" t="str">
        <v>Russia</v>
      </c>
      <c r="L7" t="str">
        <v>None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45">
      <c r="A8" t="str">
        <f t="shared" si="0"/>
        <v>AmariBailey76</v>
      </c>
      <c r="B8" t="str">
        <v>Amari</v>
      </c>
      <c r="C8" t="str">
        <v>Bailey</v>
      </c>
      <c r="D8">
        <v>76</v>
      </c>
      <c r="E8">
        <v>191</v>
      </c>
      <c r="F8" t="str">
        <v>SG</v>
      </c>
      <c r="G8">
        <v>38400</v>
      </c>
      <c r="H8">
        <v>17</v>
      </c>
      <c r="I8">
        <v>10</v>
      </c>
      <c r="J8" t="str">
        <v>New Orleans</v>
      </c>
      <c r="K8" t="str">
        <v>LA</v>
      </c>
      <c r="L8" t="str">
        <v>UCLA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45">
      <c r="A9" t="str">
        <f t="shared" si="0"/>
        <v>AndreIguodala78</v>
      </c>
      <c r="B9" t="str">
        <v>Andre</v>
      </c>
      <c r="C9" t="str">
        <v>Iguodala</v>
      </c>
      <c r="D9">
        <v>78</v>
      </c>
      <c r="E9">
        <v>207</v>
      </c>
      <c r="F9" t="str">
        <v>SG</v>
      </c>
      <c r="G9">
        <v>30709</v>
      </c>
      <c r="H9">
        <v>19</v>
      </c>
      <c r="I9">
        <v>9</v>
      </c>
      <c r="J9" t="str">
        <v>Springfield</v>
      </c>
      <c r="K9" t="str">
        <v>IL</v>
      </c>
      <c r="L9" t="str">
        <v>Arizona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45">
      <c r="A10" t="str">
        <f t="shared" si="0"/>
        <v>B.J.Armstrong74</v>
      </c>
      <c r="B10" t="str">
        <v>B.J.</v>
      </c>
      <c r="C10" t="str">
        <v>Armstrong</v>
      </c>
      <c r="D10">
        <v>74</v>
      </c>
      <c r="E10">
        <v>185</v>
      </c>
      <c r="F10" t="str">
        <v>PG</v>
      </c>
      <c r="G10">
        <v>24724</v>
      </c>
      <c r="H10">
        <v>21</v>
      </c>
      <c r="I10">
        <v>0</v>
      </c>
      <c r="J10">
        <v>0</v>
      </c>
      <c r="K10">
        <v>0</v>
      </c>
      <c r="L10" t="str">
        <v>Iowa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45">
      <c r="A11" t="str">
        <f t="shared" si="0"/>
        <v>BobbySimmons78</v>
      </c>
      <c r="B11" t="str">
        <v>Bobby</v>
      </c>
      <c r="C11" t="str">
        <v>Simmons</v>
      </c>
      <c r="D11">
        <v>78</v>
      </c>
      <c r="E11">
        <v>235</v>
      </c>
      <c r="F11" t="str">
        <v>SF</v>
      </c>
      <c r="G11">
        <v>29374</v>
      </c>
      <c r="H11">
        <v>20</v>
      </c>
      <c r="I11">
        <v>0</v>
      </c>
      <c r="J11" t="str">
        <v>Chicago</v>
      </c>
      <c r="K11" t="str">
        <v>IL</v>
      </c>
      <c r="L11" t="str">
        <v>Depaul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45">
      <c r="A12" t="str">
        <f t="shared" si="0"/>
        <v>BradLohaus84</v>
      </c>
      <c r="B12" t="str">
        <v>Brad</v>
      </c>
      <c r="C12" t="str">
        <v>Lohaus</v>
      </c>
      <c r="D12">
        <v>84</v>
      </c>
      <c r="E12">
        <v>235</v>
      </c>
      <c r="F12" t="str">
        <v>C</v>
      </c>
      <c r="G12">
        <v>23649</v>
      </c>
      <c r="H12">
        <v>22</v>
      </c>
      <c r="I12">
        <v>0</v>
      </c>
      <c r="J12">
        <v>0</v>
      </c>
      <c r="K12">
        <v>0</v>
      </c>
      <c r="L12" t="str">
        <v>Iowa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45">
      <c r="A13" t="str">
        <f t="shared" si="0"/>
        <v>BrentPrice73</v>
      </c>
      <c r="B13" t="str">
        <v>Brent</v>
      </c>
      <c r="C13" t="str">
        <v>Price</v>
      </c>
      <c r="D13">
        <v>73</v>
      </c>
      <c r="E13">
        <v>175</v>
      </c>
      <c r="F13" t="str">
        <v>PG</v>
      </c>
      <c r="G13">
        <v>25181</v>
      </c>
      <c r="H13">
        <v>22</v>
      </c>
      <c r="I13">
        <v>0</v>
      </c>
      <c r="J13">
        <v>0</v>
      </c>
      <c r="K13">
        <v>0</v>
      </c>
      <c r="L13" t="str">
        <v>Oklahoma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45">
      <c r="A14" t="str">
        <f t="shared" si="0"/>
        <v>BruceBowen79</v>
      </c>
      <c r="B14" t="str">
        <v>Bruce</v>
      </c>
      <c r="C14" t="str">
        <v>Bowen</v>
      </c>
      <c r="D14">
        <v>79</v>
      </c>
      <c r="E14">
        <v>193</v>
      </c>
      <c r="F14" t="str">
        <v>SF</v>
      </c>
      <c r="G14">
        <v>26098</v>
      </c>
      <c r="H14">
        <v>24</v>
      </c>
      <c r="I14">
        <v>0</v>
      </c>
      <c r="J14">
        <v>0</v>
      </c>
      <c r="K14">
        <v>0</v>
      </c>
      <c r="L14" t="str">
        <v>Fullerton Coll Ca Jc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45">
      <c r="A15" t="str">
        <f t="shared" si="0"/>
        <v>BryantReeves84</v>
      </c>
      <c r="B15" t="str">
        <v>Bryant</v>
      </c>
      <c r="C15" t="str">
        <v>Reeves</v>
      </c>
      <c r="D15">
        <v>84</v>
      </c>
      <c r="E15">
        <v>275</v>
      </c>
      <c r="F15" t="str">
        <v>C</v>
      </c>
      <c r="G15">
        <v>26823</v>
      </c>
      <c r="H15">
        <v>21</v>
      </c>
      <c r="I15">
        <v>0</v>
      </c>
      <c r="J15">
        <v>0</v>
      </c>
      <c r="K15">
        <v>0</v>
      </c>
      <c r="L15" t="str">
        <v>Oklahoma St.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45">
      <c r="A16" t="str">
        <f t="shared" si="0"/>
        <v>CameronThomas76</v>
      </c>
      <c r="B16" t="str">
        <v>Cameron</v>
      </c>
      <c r="C16" t="str">
        <v>Thomas</v>
      </c>
      <c r="D16">
        <v>76</v>
      </c>
      <c r="E16">
        <v>210</v>
      </c>
      <c r="F16" t="str">
        <v>SG</v>
      </c>
      <c r="G16">
        <v>36812</v>
      </c>
      <c r="H16">
        <v>20</v>
      </c>
      <c r="I16">
        <v>24</v>
      </c>
      <c r="J16" t="str">
        <v>Yokosuka</v>
      </c>
      <c r="K16" t="str">
        <v>Japan</v>
      </c>
      <c r="L16" t="str">
        <v>LSU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45">
      <c r="A17" t="str">
        <f t="shared" si="0"/>
        <v>CharliePittman80</v>
      </c>
      <c r="B17" t="str">
        <v>Charlie</v>
      </c>
      <c r="C17" t="str">
        <v>Pittman</v>
      </c>
      <c r="D17">
        <v>80</v>
      </c>
      <c r="E17">
        <v>220</v>
      </c>
      <c r="F17" t="str">
        <v>SF</v>
      </c>
      <c r="G17">
        <v>21267</v>
      </c>
      <c r="H17">
        <v>23</v>
      </c>
      <c r="I17">
        <v>0</v>
      </c>
      <c r="J17">
        <v>0</v>
      </c>
      <c r="K17">
        <v>0</v>
      </c>
      <c r="L17" t="str">
        <v>Maryland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45">
      <c r="A18" t="str">
        <f t="shared" si="0"/>
        <v>ChrisBosh82</v>
      </c>
      <c r="B18" t="str">
        <v>Chris</v>
      </c>
      <c r="C18" t="str">
        <v>Bosh</v>
      </c>
      <c r="D18">
        <v>82</v>
      </c>
      <c r="E18">
        <v>228</v>
      </c>
      <c r="F18" t="str">
        <v>PF</v>
      </c>
      <c r="G18">
        <v>30765</v>
      </c>
      <c r="H18">
        <v>18</v>
      </c>
      <c r="I18">
        <v>1</v>
      </c>
      <c r="J18" t="str">
        <v>Dallas</v>
      </c>
      <c r="K18" t="str">
        <v>TX</v>
      </c>
      <c r="L18" t="str">
        <v>Georgia Tech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45">
      <c r="A19" t="str">
        <f t="shared" si="0"/>
        <v>ChrisCopeland80</v>
      </c>
      <c r="B19" t="str">
        <v>Chris</v>
      </c>
      <c r="C19" t="str">
        <v>Copeland</v>
      </c>
      <c r="D19">
        <v>80</v>
      </c>
      <c r="E19">
        <v>225</v>
      </c>
      <c r="F19" t="str">
        <v>SF</v>
      </c>
      <c r="G19">
        <v>30758</v>
      </c>
      <c r="H19">
        <v>27</v>
      </c>
      <c r="I19">
        <v>14</v>
      </c>
      <c r="J19" t="str">
        <v>Orange</v>
      </c>
      <c r="K19" t="str">
        <v>NJ</v>
      </c>
      <c r="L19" t="str">
        <v>Colorado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45">
      <c r="A20" t="str">
        <f t="shared" si="0"/>
        <v>CobyWhite77</v>
      </c>
      <c r="B20" t="str">
        <v>Coby</v>
      </c>
      <c r="C20" t="str">
        <v>White</v>
      </c>
      <c r="D20">
        <v>77</v>
      </c>
      <c r="E20">
        <v>195</v>
      </c>
      <c r="F20" t="str">
        <v>PG</v>
      </c>
      <c r="G20">
        <v>36572</v>
      </c>
      <c r="H20">
        <v>18</v>
      </c>
      <c r="I20">
        <v>0</v>
      </c>
      <c r="J20" t="str">
        <v>Goldsboro</v>
      </c>
      <c r="K20" t="str">
        <v>NC</v>
      </c>
      <c r="L20" t="str">
        <v>North Carolina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45">
      <c r="A21" t="str">
        <f t="shared" si="0"/>
        <v>D.J.White81</v>
      </c>
      <c r="B21" t="str">
        <v>D.J.</v>
      </c>
      <c r="C21" t="str">
        <v>White</v>
      </c>
      <c r="D21">
        <v>81</v>
      </c>
      <c r="E21">
        <v>251</v>
      </c>
      <c r="F21" t="str">
        <v>PF</v>
      </c>
      <c r="G21">
        <v>31655</v>
      </c>
      <c r="H21">
        <v>21</v>
      </c>
      <c r="I21">
        <v>8</v>
      </c>
      <c r="J21" t="str">
        <v>Tuscaloosa</v>
      </c>
      <c r="K21" t="str">
        <v>AL</v>
      </c>
      <c r="L21" t="str">
        <v>Indiana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45">
      <c r="A22" t="str">
        <f t="shared" si="0"/>
        <v>DamianJones83</v>
      </c>
      <c r="B22" t="str">
        <v>Damian</v>
      </c>
      <c r="C22" t="str">
        <v>Jones</v>
      </c>
      <c r="D22">
        <v>83</v>
      </c>
      <c r="E22">
        <v>245</v>
      </c>
      <c r="F22" t="str">
        <v>C</v>
      </c>
      <c r="G22">
        <v>35611</v>
      </c>
      <c r="H22">
        <v>18</v>
      </c>
      <c r="I22">
        <v>30</v>
      </c>
      <c r="J22" t="str">
        <v>Baton Rouge</v>
      </c>
      <c r="K22" t="str">
        <v>LA</v>
      </c>
      <c r="L22" t="str">
        <v>Vanderbilt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45">
      <c r="A23" t="str">
        <f t="shared" si="0"/>
        <v>DavidRoddy78</v>
      </c>
      <c r="B23" t="str">
        <v>David</v>
      </c>
      <c r="C23" t="str">
        <v>Roddy</v>
      </c>
      <c r="D23">
        <v>78</v>
      </c>
      <c r="E23">
        <v>255</v>
      </c>
      <c r="F23" t="str">
        <v>PF</v>
      </c>
      <c r="G23">
        <v>36977</v>
      </c>
      <c r="H23">
        <v>20</v>
      </c>
      <c r="I23">
        <v>21</v>
      </c>
      <c r="J23" t="str">
        <v>Minneapolis</v>
      </c>
      <c r="K23" t="str">
        <v>MI</v>
      </c>
      <c r="L23" t="str">
        <v>Colorado State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45">
      <c r="A24" t="str">
        <f t="shared" si="0"/>
        <v>DavionMitchell74</v>
      </c>
      <c r="B24" t="str">
        <v>Davion</v>
      </c>
      <c r="C24" t="str">
        <v>Mitchell</v>
      </c>
      <c r="D24">
        <v>74</v>
      </c>
      <c r="E24">
        <v>205</v>
      </c>
      <c r="F24" t="str">
        <v>PG</v>
      </c>
      <c r="G24">
        <v>36046</v>
      </c>
      <c r="H24">
        <v>22</v>
      </c>
      <c r="I24">
        <v>15</v>
      </c>
      <c r="J24" t="str">
        <v>Hinesville</v>
      </c>
      <c r="K24" t="str">
        <v>GA</v>
      </c>
      <c r="L24" t="str">
        <v>Baylor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45">
      <c r="A25" t="str">
        <f t="shared" si="0"/>
        <v>DirkNowitzki84</v>
      </c>
      <c r="B25" t="str">
        <v>Dirk</v>
      </c>
      <c r="C25" t="str">
        <v>Nowitzki</v>
      </c>
      <c r="D25">
        <v>84</v>
      </c>
      <c r="E25">
        <v>237</v>
      </c>
      <c r="F25" t="str">
        <v>PF</v>
      </c>
      <c r="G25">
        <v>28660</v>
      </c>
      <c r="H25">
        <v>19</v>
      </c>
      <c r="I25">
        <v>41</v>
      </c>
      <c r="J25" t="str">
        <v>Wurzburg</v>
      </c>
      <c r="K25" t="str">
        <v>West Germany</v>
      </c>
      <c r="L25" t="str">
        <v>Germany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45">
      <c r="A26" t="str">
        <f t="shared" si="0"/>
        <v>EricWhite80</v>
      </c>
      <c r="B26" t="str">
        <v>Eric</v>
      </c>
      <c r="C26" t="str">
        <v>White</v>
      </c>
      <c r="D26">
        <v>80</v>
      </c>
      <c r="E26">
        <v>200</v>
      </c>
      <c r="F26" t="str">
        <v>SG</v>
      </c>
      <c r="G26">
        <v>24106</v>
      </c>
      <c r="H26">
        <v>20</v>
      </c>
      <c r="I26">
        <v>0</v>
      </c>
      <c r="J26">
        <v>0</v>
      </c>
      <c r="K26">
        <v>0</v>
      </c>
      <c r="L26" t="str">
        <v>Pepperdine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45">
      <c r="A27" t="str">
        <f t="shared" si="0"/>
        <v>FredRoberts82</v>
      </c>
      <c r="B27" t="str">
        <v>Fred</v>
      </c>
      <c r="C27" t="str">
        <v>Roberts</v>
      </c>
      <c r="D27">
        <v>82</v>
      </c>
      <c r="E27">
        <v>220</v>
      </c>
      <c r="F27" t="str">
        <v>PF</v>
      </c>
      <c r="G27">
        <v>22142</v>
      </c>
      <c r="H27">
        <v>22</v>
      </c>
      <c r="I27">
        <v>0</v>
      </c>
      <c r="J27">
        <v>0</v>
      </c>
      <c r="K27">
        <v>0</v>
      </c>
      <c r="L27" t="str">
        <v>Brigham Young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45">
      <c r="A28" t="str">
        <f t="shared" si="0"/>
        <v>GilbertArenas76</v>
      </c>
      <c r="B28" t="str">
        <v>Gilbert</v>
      </c>
      <c r="C28" t="str">
        <v>Arenas</v>
      </c>
      <c r="D28">
        <v>76</v>
      </c>
      <c r="E28">
        <v>210</v>
      </c>
      <c r="F28" t="str">
        <v>PG</v>
      </c>
      <c r="G28">
        <v>29957</v>
      </c>
      <c r="H28">
        <v>18</v>
      </c>
      <c r="I28">
        <v>1</v>
      </c>
      <c r="J28" t="str">
        <v>Los Angeles</v>
      </c>
      <c r="K28" t="str">
        <v>CA</v>
      </c>
      <c r="L28" t="str">
        <v>Arizona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45">
      <c r="A29" t="str">
        <f t="shared" si="0"/>
        <v>GregFoster83</v>
      </c>
      <c r="B29" t="str">
        <v>Greg</v>
      </c>
      <c r="C29" t="str">
        <v>Foster</v>
      </c>
      <c r="D29">
        <v>83</v>
      </c>
      <c r="E29">
        <v>250</v>
      </c>
      <c r="F29" t="str">
        <v>C</v>
      </c>
      <c r="G29">
        <v>25114</v>
      </c>
      <c r="H29">
        <v>21</v>
      </c>
      <c r="I29">
        <v>44</v>
      </c>
      <c r="J29" t="str">
        <v>Oakland</v>
      </c>
      <c r="K29" t="str">
        <v>CA</v>
      </c>
      <c r="L29" t="str">
        <v>Texas-El Paso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45">
      <c r="A30" t="str">
        <f t="shared" si="0"/>
        <v>HubertDavis77</v>
      </c>
      <c r="B30" t="str">
        <v>Hubert</v>
      </c>
      <c r="C30" t="str">
        <v>Davis</v>
      </c>
      <c r="D30">
        <v>77</v>
      </c>
      <c r="E30">
        <v>183</v>
      </c>
      <c r="F30" t="str">
        <v>SG</v>
      </c>
      <c r="G30">
        <v>25705</v>
      </c>
      <c r="H30">
        <v>21</v>
      </c>
      <c r="I30">
        <v>0</v>
      </c>
      <c r="J30">
        <v>0</v>
      </c>
      <c r="K30">
        <v>0</v>
      </c>
      <c r="L30" t="str">
        <v>North Carolina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45">
      <c r="A31" t="str">
        <f t="shared" si="0"/>
        <v>IsaiahRider77</v>
      </c>
      <c r="B31" t="str">
        <v>Isaiah</v>
      </c>
      <c r="C31" t="str">
        <v>Rider</v>
      </c>
      <c r="D31">
        <v>77</v>
      </c>
      <c r="E31">
        <v>215</v>
      </c>
      <c r="F31" t="str">
        <v>SG</v>
      </c>
      <c r="G31">
        <v>26004</v>
      </c>
      <c r="H31">
        <v>21</v>
      </c>
      <c r="I31">
        <v>0</v>
      </c>
      <c r="J31">
        <v>0</v>
      </c>
      <c r="K31">
        <v>0</v>
      </c>
      <c r="L31" t="str">
        <v>Nevada-Las Vegas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45">
      <c r="A32" t="str">
        <f t="shared" si="0"/>
        <v>JaredButler75</v>
      </c>
      <c r="B32" t="str">
        <v>Jared</v>
      </c>
      <c r="C32" t="str">
        <v>Butler</v>
      </c>
      <c r="D32">
        <v>75</v>
      </c>
      <c r="E32">
        <v>195</v>
      </c>
      <c r="F32" t="str">
        <v>SG</v>
      </c>
      <c r="G32">
        <v>36763</v>
      </c>
      <c r="H32">
        <v>20</v>
      </c>
      <c r="I32">
        <v>13</v>
      </c>
      <c r="J32" t="str">
        <v>Reserve</v>
      </c>
      <c r="K32" t="str">
        <v>LA</v>
      </c>
      <c r="L32" t="str">
        <v>Baylor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45">
      <c r="A33" t="str">
        <f t="shared" si="0"/>
        <v>JasonHart75</v>
      </c>
      <c r="B33" t="str">
        <v>Jason</v>
      </c>
      <c r="C33" t="str">
        <v>Hart</v>
      </c>
      <c r="D33">
        <v>75</v>
      </c>
      <c r="E33">
        <v>185</v>
      </c>
      <c r="F33" t="str">
        <v>PG</v>
      </c>
      <c r="G33">
        <v>28609</v>
      </c>
      <c r="H33">
        <v>21</v>
      </c>
      <c r="I33">
        <v>5</v>
      </c>
      <c r="J33">
        <v>0</v>
      </c>
      <c r="K33">
        <v>0</v>
      </c>
      <c r="L33" t="str">
        <v>Syracuse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45">
      <c r="A34" t="str">
        <f t="shared" si="0"/>
        <v>JeffPendergraph81</v>
      </c>
      <c r="B34" t="str">
        <v>Jeff</v>
      </c>
      <c r="C34" t="str">
        <v>Pendergraph</v>
      </c>
      <c r="D34">
        <v>81</v>
      </c>
      <c r="E34">
        <v>240</v>
      </c>
      <c r="F34" t="str">
        <v>PF</v>
      </c>
      <c r="G34">
        <v>31896</v>
      </c>
      <c r="H34">
        <v>21</v>
      </c>
      <c r="I34">
        <v>29</v>
      </c>
      <c r="J34" t="str">
        <v>Ontario</v>
      </c>
      <c r="K34" t="str">
        <v>CA</v>
      </c>
      <c r="L34" t="str">
        <v>Arizona State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45">
      <c r="A35" t="str">
        <f t="shared" si="0"/>
        <v>JettHoward80</v>
      </c>
      <c r="B35" t="str">
        <v>Jett</v>
      </c>
      <c r="C35" t="str">
        <v>Howard</v>
      </c>
      <c r="D35">
        <v>80</v>
      </c>
      <c r="E35">
        <v>215</v>
      </c>
      <c r="F35" t="str">
        <v>SF</v>
      </c>
      <c r="G35">
        <v>37878</v>
      </c>
      <c r="H35">
        <v>19</v>
      </c>
      <c r="I35">
        <v>13</v>
      </c>
      <c r="J35" t="str">
        <v>Miami</v>
      </c>
      <c r="K35" t="str">
        <v>FL</v>
      </c>
      <c r="L35" t="str">
        <v>Michigan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45">
      <c r="A36" t="str">
        <f t="shared" si="0"/>
        <v>JohnPaxson74</v>
      </c>
      <c r="B36" t="str">
        <v>John</v>
      </c>
      <c r="C36" t="str">
        <v>Paxson</v>
      </c>
      <c r="D36">
        <v>74</v>
      </c>
      <c r="E36">
        <v>185</v>
      </c>
      <c r="F36" t="str">
        <v>PG</v>
      </c>
      <c r="G36">
        <v>22188</v>
      </c>
      <c r="H36">
        <v>22</v>
      </c>
      <c r="I36">
        <v>0</v>
      </c>
      <c r="J36">
        <v>0</v>
      </c>
      <c r="K36">
        <v>0</v>
      </c>
      <c r="L36" t="str">
        <v>Notre Dame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45">
      <c r="A37" t="str">
        <f t="shared" si="0"/>
        <v>JohnSalmons79</v>
      </c>
      <c r="B37" t="str">
        <v>John</v>
      </c>
      <c r="C37" t="str">
        <v>Salmons</v>
      </c>
      <c r="D37">
        <v>79</v>
      </c>
      <c r="E37">
        <v>210</v>
      </c>
      <c r="F37" t="str">
        <v>SF</v>
      </c>
      <c r="G37">
        <v>29201</v>
      </c>
      <c r="H37">
        <v>21</v>
      </c>
      <c r="I37">
        <v>5</v>
      </c>
      <c r="J37" t="str">
        <v>Philadelphia</v>
      </c>
      <c r="K37" t="str">
        <v>PA</v>
      </c>
      <c r="L37" t="str">
        <v>Miami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45">
      <c r="A38" t="str">
        <f t="shared" si="0"/>
        <v>JordanPoole76</v>
      </c>
      <c r="B38" t="str">
        <v>Jordan</v>
      </c>
      <c r="C38" t="str">
        <v>Poole</v>
      </c>
      <c r="D38">
        <v>76</v>
      </c>
      <c r="E38">
        <v>194</v>
      </c>
      <c r="F38" t="str">
        <v>SG</v>
      </c>
      <c r="G38">
        <v>36330</v>
      </c>
      <c r="H38">
        <v>19</v>
      </c>
      <c r="I38">
        <v>3</v>
      </c>
      <c r="J38" t="str">
        <v>Milwaukee</v>
      </c>
      <c r="K38" t="str">
        <v>WI</v>
      </c>
      <c r="L38" t="str">
        <v>Michigan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45">
      <c r="A39" t="str">
        <f t="shared" si="0"/>
        <v>JoshRichardson78</v>
      </c>
      <c r="B39" t="str">
        <v>Josh</v>
      </c>
      <c r="C39" t="str">
        <v>Richardson</v>
      </c>
      <c r="D39">
        <v>78</v>
      </c>
      <c r="E39">
        <v>200</v>
      </c>
      <c r="F39" t="str">
        <v>SG</v>
      </c>
      <c r="G39">
        <v>34227</v>
      </c>
      <c r="H39">
        <v>21</v>
      </c>
      <c r="I39">
        <v>0</v>
      </c>
      <c r="J39" t="str">
        <v>Edmond</v>
      </c>
      <c r="K39" t="str">
        <v>OK</v>
      </c>
      <c r="L39" t="str">
        <v>Tennessee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45">
      <c r="A40" t="str">
        <f t="shared" si="0"/>
        <v>KeithLee82</v>
      </c>
      <c r="B40" t="str">
        <v>Keith</v>
      </c>
      <c r="C40" t="str">
        <v>Lee</v>
      </c>
      <c r="D40">
        <v>82</v>
      </c>
      <c r="E40">
        <v>220</v>
      </c>
      <c r="F40" t="str">
        <v>PF</v>
      </c>
      <c r="G40">
        <v>23008</v>
      </c>
      <c r="H40">
        <v>21</v>
      </c>
      <c r="I40">
        <v>0</v>
      </c>
      <c r="J40">
        <v>0</v>
      </c>
      <c r="K40">
        <v>0</v>
      </c>
      <c r="L40" t="str">
        <v>Memphis State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45">
      <c r="A41" t="str">
        <f t="shared" si="0"/>
        <v>KenyonMartin81</v>
      </c>
      <c r="B41" t="str">
        <v>Kenyon</v>
      </c>
      <c r="C41" t="str">
        <v>Martin</v>
      </c>
      <c r="D41">
        <v>81</v>
      </c>
      <c r="E41">
        <v>240</v>
      </c>
      <c r="F41" t="str">
        <v>PF</v>
      </c>
      <c r="G41">
        <v>28489</v>
      </c>
      <c r="H41">
        <v>21</v>
      </c>
      <c r="I41">
        <v>4</v>
      </c>
      <c r="J41" t="str">
        <v>Saginaw</v>
      </c>
      <c r="K41" t="str">
        <v>MI</v>
      </c>
      <c r="L41" t="str">
        <v>Cincinnati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45">
      <c r="A42" t="str">
        <f t="shared" si="0"/>
        <v>KirkHinrich75</v>
      </c>
      <c r="B42" t="str">
        <v>Kirk</v>
      </c>
      <c r="C42" t="str">
        <v>Hinrich</v>
      </c>
      <c r="D42">
        <v>75</v>
      </c>
      <c r="E42">
        <v>190</v>
      </c>
      <c r="F42" t="str">
        <v>SG</v>
      </c>
      <c r="G42">
        <v>29588</v>
      </c>
      <c r="H42">
        <v>21</v>
      </c>
      <c r="I42">
        <v>6</v>
      </c>
      <c r="J42" t="str">
        <v>Sioux City</v>
      </c>
      <c r="K42" t="str">
        <v>IA</v>
      </c>
      <c r="L42" t="str">
        <v>Kansas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45">
      <c r="A43" t="str">
        <f t="shared" si="0"/>
        <v>KobeBrown82</v>
      </c>
      <c r="B43" t="str">
        <v>Kobe</v>
      </c>
      <c r="C43" t="str">
        <v>Brown</v>
      </c>
      <c r="D43">
        <v>82</v>
      </c>
      <c r="E43">
        <v>252</v>
      </c>
      <c r="F43" t="str">
        <v>PF</v>
      </c>
      <c r="G43">
        <v>36892</v>
      </c>
      <c r="H43">
        <v>21</v>
      </c>
      <c r="I43">
        <v>21</v>
      </c>
      <c r="J43" t="str">
        <v>Huntsville</v>
      </c>
      <c r="K43" t="str">
        <v>AL</v>
      </c>
      <c r="L43" t="str">
        <v>Missouri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45">
      <c r="A44" t="str">
        <f t="shared" si="0"/>
        <v>KrisHumphries81</v>
      </c>
      <c r="B44" t="str">
        <v>Kris</v>
      </c>
      <c r="C44" t="str">
        <v>Humphries</v>
      </c>
      <c r="D44">
        <v>81</v>
      </c>
      <c r="E44">
        <v>235</v>
      </c>
      <c r="F44" t="str">
        <v>PF</v>
      </c>
      <c r="G44">
        <v>31084</v>
      </c>
      <c r="H44">
        <v>18</v>
      </c>
      <c r="I44">
        <v>43</v>
      </c>
      <c r="J44" t="str">
        <v>Chaska</v>
      </c>
      <c r="K44" t="str">
        <v>MN</v>
      </c>
      <c r="L44" t="str">
        <v>Minnesota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45">
      <c r="A45" t="str">
        <f t="shared" si="0"/>
        <v>KyleLowry72</v>
      </c>
      <c r="B45" t="str">
        <v>Kyle</v>
      </c>
      <c r="C45" t="str">
        <v>Lowry</v>
      </c>
      <c r="D45">
        <v>72</v>
      </c>
      <c r="E45">
        <v>175</v>
      </c>
      <c r="F45" t="str">
        <v>PG</v>
      </c>
      <c r="G45">
        <v>31496</v>
      </c>
      <c r="H45">
        <v>19</v>
      </c>
      <c r="I45">
        <v>7</v>
      </c>
      <c r="J45" t="str">
        <v>Philadelphia</v>
      </c>
      <c r="K45" t="str">
        <v>PA</v>
      </c>
      <c r="L45" t="str">
        <v>Villanova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45">
      <c r="A46" t="str">
        <f t="shared" si="0"/>
        <v>MarkieffMorris82</v>
      </c>
      <c r="B46" t="str">
        <v>Markieff</v>
      </c>
      <c r="C46" t="str">
        <v>Morris</v>
      </c>
      <c r="D46">
        <v>82</v>
      </c>
      <c r="E46">
        <v>245</v>
      </c>
      <c r="F46" t="str">
        <v>PF</v>
      </c>
      <c r="G46">
        <v>32753</v>
      </c>
      <c r="H46">
        <v>21</v>
      </c>
      <c r="I46">
        <v>11</v>
      </c>
      <c r="J46" t="str">
        <v>Philadelphia</v>
      </c>
      <c r="K46" t="str">
        <v>PA</v>
      </c>
      <c r="L46" t="str">
        <v>Kansas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45">
      <c r="A47" t="str">
        <f t="shared" si="0"/>
        <v>MartinNessley86</v>
      </c>
      <c r="B47" t="str">
        <v>Martin</v>
      </c>
      <c r="C47" t="str">
        <v>Nessley</v>
      </c>
      <c r="D47">
        <v>86</v>
      </c>
      <c r="E47">
        <v>260</v>
      </c>
      <c r="F47" t="str">
        <v>C</v>
      </c>
      <c r="G47">
        <v>23789</v>
      </c>
      <c r="H47">
        <v>21</v>
      </c>
      <c r="I47">
        <v>0</v>
      </c>
      <c r="J47">
        <v>0</v>
      </c>
      <c r="K47">
        <v>0</v>
      </c>
      <c r="L47" t="str">
        <v>Duke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45">
      <c r="A48" t="str">
        <f t="shared" si="0"/>
        <v>MauriceHarkless80</v>
      </c>
      <c r="B48" t="str">
        <v>Maurice</v>
      </c>
      <c r="C48" t="str">
        <v>Harkless</v>
      </c>
      <c r="D48">
        <v>80</v>
      </c>
      <c r="E48">
        <v>210</v>
      </c>
      <c r="F48" t="str">
        <v>SF</v>
      </c>
      <c r="G48">
        <v>34100</v>
      </c>
      <c r="H48">
        <v>18</v>
      </c>
      <c r="I48">
        <v>21</v>
      </c>
      <c r="J48" t="str">
        <v>Queens</v>
      </c>
      <c r="K48" t="str">
        <v>NY</v>
      </c>
      <c r="L48" t="str">
        <v>St. John's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45">
      <c r="A49" t="str">
        <f t="shared" si="0"/>
        <v>MaxChristie Jr.78</v>
      </c>
      <c r="B49" t="str">
        <v>Max</v>
      </c>
      <c r="C49" t="str">
        <v>Christie Jr.</v>
      </c>
      <c r="D49">
        <v>78</v>
      </c>
      <c r="E49">
        <v>190</v>
      </c>
      <c r="F49" t="str">
        <v>SG</v>
      </c>
      <c r="G49">
        <v>37662</v>
      </c>
      <c r="H49">
        <v>18</v>
      </c>
      <c r="I49">
        <v>10</v>
      </c>
      <c r="J49" t="str">
        <v>Rolling Meadows</v>
      </c>
      <c r="K49" t="str">
        <v>IL</v>
      </c>
      <c r="L49" t="str">
        <v>Michigan State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45">
      <c r="A50" t="str">
        <f t="shared" si="0"/>
        <v>MichaelAdams71</v>
      </c>
      <c r="B50" t="str">
        <v>Michael</v>
      </c>
      <c r="C50" t="str">
        <v>Adams</v>
      </c>
      <c r="D50">
        <v>71</v>
      </c>
      <c r="E50">
        <v>175</v>
      </c>
      <c r="F50" t="str">
        <v>PG</v>
      </c>
      <c r="G50">
        <v>23030</v>
      </c>
      <c r="H50">
        <v>21</v>
      </c>
      <c r="I50">
        <v>0</v>
      </c>
      <c r="J50">
        <v>0</v>
      </c>
      <c r="K50">
        <v>0</v>
      </c>
      <c r="L50" t="str">
        <v>Boston College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45">
      <c r="A51" t="str">
        <f t="shared" si="0"/>
        <v>MikePenberthy75</v>
      </c>
      <c r="B51" t="str">
        <v>Mike</v>
      </c>
      <c r="C51" t="str">
        <v>Penberthy</v>
      </c>
      <c r="D51">
        <v>75</v>
      </c>
      <c r="E51">
        <v>185</v>
      </c>
      <c r="F51" t="str">
        <v>PG</v>
      </c>
      <c r="G51">
        <v>26997</v>
      </c>
      <c r="H51">
        <v>25</v>
      </c>
      <c r="I51">
        <v>0</v>
      </c>
      <c r="J51">
        <v>0</v>
      </c>
      <c r="K51">
        <v>0</v>
      </c>
      <c r="L51" t="str">
        <v>Master's College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45">
      <c r="A52" t="str">
        <f t="shared" si="0"/>
        <v>MikeConley73</v>
      </c>
      <c r="B52" t="str">
        <v>Mike</v>
      </c>
      <c r="C52" t="str">
        <v>Conley</v>
      </c>
      <c r="D52">
        <v>73</v>
      </c>
      <c r="E52">
        <v>185</v>
      </c>
      <c r="F52" t="str">
        <v>PG</v>
      </c>
      <c r="G52">
        <v>32061</v>
      </c>
      <c r="H52">
        <v>19</v>
      </c>
      <c r="I52">
        <v>11</v>
      </c>
      <c r="J52" t="str">
        <v>Indianapolis</v>
      </c>
      <c r="K52" t="str">
        <v>IN</v>
      </c>
      <c r="L52" t="str">
        <v>Ohio State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45">
      <c r="A53" t="str">
        <f t="shared" si="0"/>
        <v>MoochieNorris73</v>
      </c>
      <c r="B53" t="str">
        <v>Moochie</v>
      </c>
      <c r="C53" t="str">
        <v>Norris</v>
      </c>
      <c r="D53">
        <v>73</v>
      </c>
      <c r="E53">
        <v>178</v>
      </c>
      <c r="F53" t="str">
        <v>PG</v>
      </c>
      <c r="G53">
        <v>26872</v>
      </c>
      <c r="H53">
        <v>22</v>
      </c>
      <c r="I53">
        <v>0</v>
      </c>
      <c r="J53">
        <v>0</v>
      </c>
      <c r="K53">
        <v>0</v>
      </c>
      <c r="L53" t="str">
        <v>W. Florida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45">
      <c r="A54" t="str">
        <f t="shared" si="0"/>
        <v>NateRobinson69</v>
      </c>
      <c r="B54" t="str">
        <v>Nate</v>
      </c>
      <c r="C54" t="str">
        <v>Robinson</v>
      </c>
      <c r="D54">
        <v>69</v>
      </c>
      <c r="E54">
        <v>180</v>
      </c>
      <c r="F54" t="str">
        <v>PG</v>
      </c>
      <c r="G54">
        <v>30833</v>
      </c>
      <c r="H54">
        <v>20</v>
      </c>
      <c r="I54">
        <v>3</v>
      </c>
      <c r="J54" t="str">
        <v>Seattle</v>
      </c>
      <c r="K54" t="str">
        <v>WA</v>
      </c>
      <c r="L54" t="str">
        <v>Washington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45">
      <c r="A55" t="str">
        <f t="shared" si="0"/>
        <v>NazReid81</v>
      </c>
      <c r="B55" t="str">
        <v>Naz</v>
      </c>
      <c r="C55" t="str">
        <v>Reid</v>
      </c>
      <c r="D55">
        <v>81</v>
      </c>
      <c r="E55">
        <v>264</v>
      </c>
      <c r="F55" t="str">
        <v>C</v>
      </c>
      <c r="G55">
        <v>36398</v>
      </c>
      <c r="H55">
        <v>19</v>
      </c>
      <c r="I55">
        <v>11</v>
      </c>
      <c r="J55" t="str">
        <v>Asbury Park</v>
      </c>
      <c r="K55" t="str">
        <v>NJ</v>
      </c>
      <c r="L55" t="str">
        <v>LSU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45">
      <c r="A56" t="str">
        <f t="shared" si="0"/>
        <v>O.J.Mayo76</v>
      </c>
      <c r="B56" t="str">
        <v>O.J.</v>
      </c>
      <c r="C56" t="str">
        <v>Mayo</v>
      </c>
      <c r="D56">
        <v>76</v>
      </c>
      <c r="E56">
        <v>210</v>
      </c>
      <c r="F56" t="str">
        <v>SG</v>
      </c>
      <c r="G56">
        <v>32086</v>
      </c>
      <c r="H56">
        <v>19</v>
      </c>
      <c r="I56">
        <v>32</v>
      </c>
      <c r="J56" t="str">
        <v>Huntington</v>
      </c>
      <c r="K56" t="str">
        <v>WV</v>
      </c>
      <c r="L56" t="str">
        <v>USC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45">
      <c r="A57" t="str">
        <f t="shared" si="0"/>
        <v>OusmaneDieng81</v>
      </c>
      <c r="B57" t="str">
        <v>Ousmane</v>
      </c>
      <c r="C57" t="str">
        <v>Dieng</v>
      </c>
      <c r="D57">
        <v>81</v>
      </c>
      <c r="E57">
        <v>200</v>
      </c>
      <c r="F57" t="str">
        <v>SF</v>
      </c>
      <c r="G57">
        <v>37397</v>
      </c>
      <c r="H57">
        <v>19</v>
      </c>
      <c r="I57">
        <v>13</v>
      </c>
      <c r="J57" t="str">
        <v>Villeneuve-sur-Lot</v>
      </c>
      <c r="K57" t="str">
        <v>France</v>
      </c>
      <c r="L57" t="str">
        <v>New Zealand Breakers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45">
      <c r="A58" t="str">
        <f t="shared" si="0"/>
        <v>PatrickWilliams79</v>
      </c>
      <c r="B58" t="str">
        <v>Patrick</v>
      </c>
      <c r="C58" t="str">
        <v>Williams</v>
      </c>
      <c r="D58">
        <v>79</v>
      </c>
      <c r="E58">
        <v>215</v>
      </c>
      <c r="F58" t="str">
        <v>PF</v>
      </c>
      <c r="G58">
        <v>36764</v>
      </c>
      <c r="H58">
        <v>19</v>
      </c>
      <c r="I58">
        <v>9</v>
      </c>
      <c r="J58" t="str">
        <v>Charlotte</v>
      </c>
      <c r="K58" t="str">
        <v>NC</v>
      </c>
      <c r="L58" t="str">
        <v>Florida State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45">
      <c r="A59" t="str">
        <f t="shared" si="0"/>
        <v>PaulPierce79</v>
      </c>
      <c r="B59" t="str">
        <v>Paul</v>
      </c>
      <c r="C59" t="str">
        <v>Pierce</v>
      </c>
      <c r="D59">
        <v>79</v>
      </c>
      <c r="E59">
        <v>220</v>
      </c>
      <c r="F59" t="str">
        <v>SF</v>
      </c>
      <c r="G59">
        <v>28411</v>
      </c>
      <c r="H59">
        <v>20</v>
      </c>
      <c r="I59">
        <v>34</v>
      </c>
      <c r="J59" t="str">
        <v>Oakland</v>
      </c>
      <c r="K59" t="str">
        <v>CA</v>
      </c>
      <c r="L59" t="str">
        <v>Kansas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45">
      <c r="A60" t="str">
        <f t="shared" si="0"/>
        <v>PervisEllison82</v>
      </c>
      <c r="B60" t="str">
        <v>Pervis</v>
      </c>
      <c r="C60" t="str">
        <v>Ellison</v>
      </c>
      <c r="D60">
        <v>82</v>
      </c>
      <c r="E60">
        <v>225</v>
      </c>
      <c r="F60" t="str">
        <v>PF</v>
      </c>
      <c r="G60">
        <v>24565</v>
      </c>
      <c r="H60">
        <v>21</v>
      </c>
      <c r="I60">
        <v>0</v>
      </c>
      <c r="J60">
        <v>0</v>
      </c>
      <c r="K60">
        <v>0</v>
      </c>
      <c r="L60" t="str">
        <v>Louisville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45">
      <c r="A61" t="str">
        <f t="shared" si="0"/>
        <v>RexWalters76</v>
      </c>
      <c r="B61" t="str">
        <v>Rex</v>
      </c>
      <c r="C61" t="str">
        <v>Walters</v>
      </c>
      <c r="D61">
        <v>76</v>
      </c>
      <c r="E61">
        <v>190</v>
      </c>
      <c r="F61" t="str">
        <v>PG</v>
      </c>
      <c r="G61">
        <v>25639</v>
      </c>
      <c r="H61">
        <v>22</v>
      </c>
      <c r="I61">
        <v>0</v>
      </c>
      <c r="J61">
        <v>0</v>
      </c>
      <c r="K61">
        <v>0</v>
      </c>
      <c r="L61" t="str">
        <v>Kansas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45">
      <c r="A62" t="str">
        <f t="shared" si="0"/>
        <v>RichardAnderson82</v>
      </c>
      <c r="B62" t="str">
        <v>Richard</v>
      </c>
      <c r="C62" t="str">
        <v>Anderson</v>
      </c>
      <c r="D62">
        <v>82</v>
      </c>
      <c r="E62">
        <v>240</v>
      </c>
      <c r="F62" t="str">
        <v>PF</v>
      </c>
      <c r="G62">
        <v>22239</v>
      </c>
      <c r="H62">
        <v>20</v>
      </c>
      <c r="I62">
        <v>0</v>
      </c>
      <c r="J62">
        <v>0</v>
      </c>
      <c r="K62">
        <v>0</v>
      </c>
      <c r="L62" t="str">
        <v>UC Santa Barbara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45">
      <c r="A63" t="str">
        <f t="shared" si="0"/>
        <v>RickyBerry80</v>
      </c>
      <c r="B63" t="str">
        <v>Ricky</v>
      </c>
      <c r="C63" t="str">
        <v>Berry</v>
      </c>
      <c r="D63">
        <v>80</v>
      </c>
      <c r="E63">
        <v>207</v>
      </c>
      <c r="F63" t="str">
        <v>SF</v>
      </c>
      <c r="G63">
        <v>23656</v>
      </c>
      <c r="H63">
        <v>23</v>
      </c>
      <c r="I63">
        <v>0</v>
      </c>
      <c r="J63">
        <v>0</v>
      </c>
      <c r="K63">
        <v>0</v>
      </c>
      <c r="L63" t="str">
        <v>San Jose State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45">
      <c r="A64" t="str">
        <f t="shared" si="0"/>
        <v>RobertSacre84</v>
      </c>
      <c r="B64" t="str">
        <v>Robert</v>
      </c>
      <c r="C64" t="str">
        <v>Sacre</v>
      </c>
      <c r="D64">
        <v>84</v>
      </c>
      <c r="E64">
        <v>260</v>
      </c>
      <c r="F64" t="str">
        <v>C</v>
      </c>
      <c r="G64">
        <v>32665</v>
      </c>
      <c r="H64">
        <v>22</v>
      </c>
      <c r="I64">
        <v>50</v>
      </c>
      <c r="J64" t="str">
        <v>Baton Rouge</v>
      </c>
      <c r="K64" t="str">
        <v>LA</v>
      </c>
      <c r="L64" t="str">
        <v>Gonzaga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45">
      <c r="A65" t="str">
        <f t="shared" si="0"/>
        <v>RodneyMcGruder76</v>
      </c>
      <c r="B65" t="str">
        <v>Rodney</v>
      </c>
      <c r="C65" t="str">
        <v>McGruder</v>
      </c>
      <c r="D65">
        <v>76</v>
      </c>
      <c r="E65">
        <v>205</v>
      </c>
      <c r="F65" t="str">
        <v>SG</v>
      </c>
      <c r="G65">
        <v>33814</v>
      </c>
      <c r="H65">
        <v>23</v>
      </c>
      <c r="I65">
        <v>17</v>
      </c>
      <c r="J65" t="str">
        <v>Landover</v>
      </c>
      <c r="K65" t="str">
        <v>MD</v>
      </c>
      <c r="L65" t="str">
        <v>Kansas State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45">
      <c r="A66" t="str">
        <f t="shared" si="0"/>
        <v>SteveKerr75</v>
      </c>
      <c r="B66" t="str">
        <v>Steve</v>
      </c>
      <c r="C66" t="str">
        <v>Kerr</v>
      </c>
      <c r="D66">
        <v>75</v>
      </c>
      <c r="E66">
        <v>180</v>
      </c>
      <c r="F66" t="str">
        <v>SG</v>
      </c>
      <c r="G66">
        <v>24012</v>
      </c>
      <c r="H66">
        <v>22</v>
      </c>
      <c r="I66">
        <v>0</v>
      </c>
      <c r="J66">
        <v>0</v>
      </c>
      <c r="K66">
        <v>0</v>
      </c>
      <c r="L66" t="str">
        <v>Arizona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45">
      <c r="A67" t="str">
        <f t="shared" ref="A67:A130" si="1">B67&amp;C67&amp;D67</f>
        <v>TerryDehere76</v>
      </c>
      <c r="B67" t="str">
        <v>Terry</v>
      </c>
      <c r="C67" t="str">
        <v>Dehere</v>
      </c>
      <c r="D67">
        <v>76</v>
      </c>
      <c r="E67">
        <v>190</v>
      </c>
      <c r="F67" t="str">
        <v>SG</v>
      </c>
      <c r="G67">
        <v>26188</v>
      </c>
      <c r="H67">
        <v>21</v>
      </c>
      <c r="I67">
        <v>0</v>
      </c>
      <c r="J67">
        <v>0</v>
      </c>
      <c r="K67">
        <v>0</v>
      </c>
      <c r="L67" t="str">
        <v>Seton Hall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45">
      <c r="A68" t="str">
        <f t="shared" si="1"/>
        <v>ThaddeusYoung80</v>
      </c>
      <c r="B68" t="str">
        <v>Thaddeus</v>
      </c>
      <c r="C68" t="str">
        <v>Young</v>
      </c>
      <c r="D68">
        <v>80</v>
      </c>
      <c r="E68">
        <v>220</v>
      </c>
      <c r="F68" t="str">
        <v>SF</v>
      </c>
      <c r="G68">
        <v>32315</v>
      </c>
      <c r="H68">
        <v>18</v>
      </c>
      <c r="I68">
        <v>21</v>
      </c>
      <c r="J68" t="str">
        <v>New Orleans</v>
      </c>
      <c r="K68" t="str">
        <v>LA</v>
      </c>
      <c r="L68" t="str">
        <v>Georgia Tech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45">
      <c r="A69" t="str">
        <f t="shared" si="1"/>
        <v>TiborPleiss87</v>
      </c>
      <c r="B69" t="str">
        <v>Tibor</v>
      </c>
      <c r="C69" t="str">
        <v>Pleiss</v>
      </c>
      <c r="D69">
        <v>87</v>
      </c>
      <c r="E69">
        <v>256</v>
      </c>
      <c r="F69" t="str">
        <v>C</v>
      </c>
      <c r="G69">
        <v>33544</v>
      </c>
      <c r="H69">
        <v>22</v>
      </c>
      <c r="I69">
        <v>21</v>
      </c>
      <c r="J69">
        <v>0</v>
      </c>
      <c r="K69" t="str">
        <v>West Germany</v>
      </c>
      <c r="L69" t="str">
        <v>None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45">
      <c r="A70" t="str">
        <f t="shared" si="1"/>
        <v>TimThomas81</v>
      </c>
      <c r="B70" t="str">
        <v>Tim</v>
      </c>
      <c r="C70" t="str">
        <v>Thomas</v>
      </c>
      <c r="D70">
        <v>81</v>
      </c>
      <c r="E70">
        <v>230</v>
      </c>
      <c r="F70" t="str">
        <v>SF</v>
      </c>
      <c r="G70">
        <v>28182</v>
      </c>
      <c r="H70">
        <v>19</v>
      </c>
      <c r="I70">
        <v>0</v>
      </c>
      <c r="J70">
        <v>0</v>
      </c>
      <c r="K70">
        <v>0</v>
      </c>
      <c r="L70" t="str">
        <v>Villanova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45">
      <c r="A71" t="str">
        <f t="shared" si="1"/>
        <v>TonyParker74</v>
      </c>
      <c r="B71" t="str">
        <v>Tony</v>
      </c>
      <c r="C71" t="str">
        <v>Parker</v>
      </c>
      <c r="D71">
        <v>74</v>
      </c>
      <c r="E71">
        <v>180</v>
      </c>
      <c r="F71" t="str">
        <v>PG</v>
      </c>
      <c r="G71">
        <v>30088</v>
      </c>
      <c r="H71">
        <v>18</v>
      </c>
      <c r="I71">
        <v>9</v>
      </c>
      <c r="J71" t="str">
        <v>Bruges</v>
      </c>
      <c r="K71" t="str">
        <v>Belgium</v>
      </c>
      <c r="L71" t="str">
        <v>None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45">
      <c r="A72" t="str">
        <f t="shared" si="1"/>
        <v>Tre Mann75</v>
      </c>
      <c r="B72" t="str">
        <v xml:space="preserve">Tre </v>
      </c>
      <c r="C72" t="str">
        <v>Mann</v>
      </c>
      <c r="D72">
        <v>75</v>
      </c>
      <c r="E72">
        <v>190</v>
      </c>
      <c r="F72" t="str">
        <v>PG</v>
      </c>
      <c r="G72">
        <v>36559</v>
      </c>
      <c r="H72">
        <v>20</v>
      </c>
      <c r="I72">
        <v>23</v>
      </c>
      <c r="J72" t="str">
        <v>Gainesville</v>
      </c>
      <c r="K72" t="str">
        <v>FL</v>
      </c>
      <c r="L72" t="str">
        <v>Florida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45">
      <c r="A73" t="str">
        <f t="shared" si="1"/>
        <v>TyroneWallace77</v>
      </c>
      <c r="B73" t="str">
        <v>Tyrone</v>
      </c>
      <c r="C73" t="str">
        <v>Wallace</v>
      </c>
      <c r="D73">
        <v>77</v>
      </c>
      <c r="E73">
        <v>198</v>
      </c>
      <c r="F73" t="str">
        <v>PG</v>
      </c>
      <c r="G73">
        <v>34495</v>
      </c>
      <c r="H73">
        <v>22</v>
      </c>
      <c r="I73">
        <v>12</v>
      </c>
      <c r="J73">
        <v>0</v>
      </c>
      <c r="K73">
        <v>0</v>
      </c>
      <c r="L73" t="str">
        <v>California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45">
      <c r="A74" t="str">
        <f t="shared" si="1"/>
        <v>WalkerKessler85</v>
      </c>
      <c r="B74" t="str">
        <v>Walker</v>
      </c>
      <c r="C74" t="str">
        <v>Kessler</v>
      </c>
      <c r="D74">
        <v>85</v>
      </c>
      <c r="E74">
        <v>256</v>
      </c>
      <c r="F74" t="str">
        <v>C</v>
      </c>
      <c r="G74">
        <v>37098</v>
      </c>
      <c r="H74">
        <v>20</v>
      </c>
      <c r="I74">
        <v>24</v>
      </c>
      <c r="J74" t="str">
        <v>Atlanta</v>
      </c>
      <c r="K74" t="str">
        <v>GA</v>
      </c>
      <c r="L74" t="str">
        <v>Auburn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45">
      <c r="A75" t="str">
        <f t="shared" si="1"/>
        <v>WalterMcCarty82</v>
      </c>
      <c r="B75" t="str">
        <v>Walter</v>
      </c>
      <c r="C75" t="str">
        <v>McCarty</v>
      </c>
      <c r="D75">
        <v>82</v>
      </c>
      <c r="E75">
        <v>230</v>
      </c>
      <c r="F75" t="str">
        <v>SF</v>
      </c>
      <c r="G75">
        <v>27061</v>
      </c>
      <c r="H75">
        <v>21</v>
      </c>
      <c r="I75">
        <v>0</v>
      </c>
      <c r="J75">
        <v>0</v>
      </c>
      <c r="K75">
        <v>0</v>
      </c>
      <c r="L75" t="str">
        <v>Kentucky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45">
      <c r="A76" t="str">
        <f t="shared" si="1"/>
        <v>XavierMunford75</v>
      </c>
      <c r="B76" t="str">
        <v>Xavier</v>
      </c>
      <c r="C76" t="str">
        <v>Munford</v>
      </c>
      <c r="D76">
        <v>75</v>
      </c>
      <c r="E76">
        <v>180</v>
      </c>
      <c r="F76" t="str">
        <v>PG</v>
      </c>
      <c r="G76">
        <v>33756</v>
      </c>
      <c r="H76">
        <v>22</v>
      </c>
      <c r="I76">
        <v>14</v>
      </c>
      <c r="J76" t="str">
        <v>Hillside</v>
      </c>
      <c r="K76" t="str">
        <v>NJ</v>
      </c>
      <c r="L76" t="str">
        <v>Rhode Island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45">
      <c r="A77" t="str">
        <f t="shared" si="1"/>
        <v>ZendonHamilton83</v>
      </c>
      <c r="B77" t="str">
        <v>Zendon</v>
      </c>
      <c r="C77" t="str">
        <v>Hamilton</v>
      </c>
      <c r="D77">
        <v>83</v>
      </c>
      <c r="E77">
        <v>240</v>
      </c>
      <c r="F77" t="str">
        <v>C</v>
      </c>
      <c r="G77">
        <v>27513</v>
      </c>
      <c r="H77">
        <v>24</v>
      </c>
      <c r="I77">
        <v>0</v>
      </c>
      <c r="J77">
        <v>0</v>
      </c>
      <c r="K77">
        <v>0</v>
      </c>
      <c r="L77" t="str">
        <v>St. John's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45">
      <c r="A78" t="str">
        <f t="shared" si="1"/>
        <v/>
      </c>
    </row>
    <row r="79" spans="1:44" x14ac:dyDescent="0.45">
      <c r="A79" t="str">
        <f t="shared" si="1"/>
        <v/>
      </c>
    </row>
    <row r="80" spans="1:44" x14ac:dyDescent="0.45">
      <c r="A80" t="str">
        <f t="shared" si="1"/>
        <v/>
      </c>
    </row>
    <row r="81" spans="1:1" x14ac:dyDescent="0.45">
      <c r="A81" t="str">
        <f t="shared" si="1"/>
        <v/>
      </c>
    </row>
    <row r="82" spans="1:1" x14ac:dyDescent="0.45">
      <c r="A82" t="str">
        <f t="shared" si="1"/>
        <v/>
      </c>
    </row>
    <row r="83" spans="1:1" x14ac:dyDescent="0.45">
      <c r="A83" t="str">
        <f t="shared" si="1"/>
        <v/>
      </c>
    </row>
    <row r="84" spans="1:1" x14ac:dyDescent="0.45">
      <c r="A84" t="str">
        <f t="shared" si="1"/>
        <v/>
      </c>
    </row>
    <row r="85" spans="1:1" x14ac:dyDescent="0.45">
      <c r="A85" t="str">
        <f t="shared" si="1"/>
        <v/>
      </c>
    </row>
    <row r="86" spans="1:1" x14ac:dyDescent="0.45">
      <c r="A86" t="str">
        <f t="shared" si="1"/>
        <v/>
      </c>
    </row>
    <row r="87" spans="1:1" x14ac:dyDescent="0.45">
      <c r="A87" t="str">
        <f t="shared" si="1"/>
        <v/>
      </c>
    </row>
    <row r="88" spans="1:1" x14ac:dyDescent="0.45">
      <c r="A88" t="str">
        <f t="shared" si="1"/>
        <v/>
      </c>
    </row>
    <row r="89" spans="1:1" x14ac:dyDescent="0.45">
      <c r="A89" t="str">
        <f t="shared" si="1"/>
        <v/>
      </c>
    </row>
    <row r="90" spans="1:1" x14ac:dyDescent="0.45">
      <c r="A90" t="str">
        <f t="shared" si="1"/>
        <v/>
      </c>
    </row>
    <row r="91" spans="1:1" x14ac:dyDescent="0.45">
      <c r="A91" t="str">
        <f t="shared" si="1"/>
        <v/>
      </c>
    </row>
    <row r="92" spans="1:1" x14ac:dyDescent="0.45">
      <c r="A92" t="str">
        <f t="shared" si="1"/>
        <v/>
      </c>
    </row>
    <row r="93" spans="1:1" x14ac:dyDescent="0.45">
      <c r="A93" t="str">
        <f t="shared" si="1"/>
        <v/>
      </c>
    </row>
    <row r="94" spans="1:1" x14ac:dyDescent="0.45">
      <c r="A94" t="str">
        <f t="shared" si="1"/>
        <v/>
      </c>
    </row>
    <row r="95" spans="1:1" x14ac:dyDescent="0.45">
      <c r="A95" t="str">
        <f t="shared" si="1"/>
        <v/>
      </c>
    </row>
    <row r="96" spans="1:1" x14ac:dyDescent="0.45">
      <c r="A96" t="str">
        <f t="shared" si="1"/>
        <v/>
      </c>
    </row>
    <row r="97" spans="1:1" x14ac:dyDescent="0.45">
      <c r="A97" t="str">
        <f t="shared" si="1"/>
        <v/>
      </c>
    </row>
    <row r="98" spans="1:1" x14ac:dyDescent="0.45">
      <c r="A98" t="str">
        <f t="shared" si="1"/>
        <v/>
      </c>
    </row>
    <row r="99" spans="1:1" x14ac:dyDescent="0.45">
      <c r="A99" t="str">
        <f t="shared" si="1"/>
        <v/>
      </c>
    </row>
    <row r="100" spans="1:1" x14ac:dyDescent="0.45">
      <c r="A100" t="str">
        <f t="shared" si="1"/>
        <v/>
      </c>
    </row>
    <row r="101" spans="1:1" x14ac:dyDescent="0.45">
      <c r="A101" t="str">
        <f t="shared" si="1"/>
        <v/>
      </c>
    </row>
    <row r="102" spans="1:1" x14ac:dyDescent="0.45">
      <c r="A102" t="str">
        <f t="shared" si="1"/>
        <v/>
      </c>
    </row>
    <row r="103" spans="1:1" x14ac:dyDescent="0.45">
      <c r="A103" t="str">
        <f t="shared" si="1"/>
        <v/>
      </c>
    </row>
    <row r="104" spans="1:1" x14ac:dyDescent="0.45">
      <c r="A104" t="str">
        <f t="shared" si="1"/>
        <v/>
      </c>
    </row>
    <row r="105" spans="1:1" x14ac:dyDescent="0.45">
      <c r="A105" t="str">
        <f t="shared" si="1"/>
        <v/>
      </c>
    </row>
    <row r="106" spans="1:1" x14ac:dyDescent="0.45">
      <c r="A106" t="str">
        <f t="shared" si="1"/>
        <v/>
      </c>
    </row>
    <row r="107" spans="1:1" x14ac:dyDescent="0.45">
      <c r="A107" t="str">
        <f t="shared" si="1"/>
        <v/>
      </c>
    </row>
    <row r="108" spans="1:1" x14ac:dyDescent="0.45">
      <c r="A108" t="str">
        <f t="shared" si="1"/>
        <v/>
      </c>
    </row>
    <row r="109" spans="1:1" x14ac:dyDescent="0.45">
      <c r="A109" t="str">
        <f t="shared" si="1"/>
        <v/>
      </c>
    </row>
    <row r="110" spans="1:1" x14ac:dyDescent="0.45">
      <c r="A110" t="str">
        <f t="shared" si="1"/>
        <v/>
      </c>
    </row>
    <row r="111" spans="1:1" x14ac:dyDescent="0.45">
      <c r="A111" t="str">
        <f t="shared" si="1"/>
        <v/>
      </c>
    </row>
    <row r="112" spans="1:1" x14ac:dyDescent="0.45">
      <c r="A112" t="str">
        <f t="shared" si="1"/>
        <v/>
      </c>
    </row>
    <row r="113" spans="1:1" x14ac:dyDescent="0.45">
      <c r="A113" t="str">
        <f t="shared" si="1"/>
        <v/>
      </c>
    </row>
    <row r="114" spans="1:1" x14ac:dyDescent="0.45">
      <c r="A114" t="str">
        <f t="shared" si="1"/>
        <v/>
      </c>
    </row>
    <row r="115" spans="1:1" x14ac:dyDescent="0.45">
      <c r="A115" t="str">
        <f t="shared" si="1"/>
        <v/>
      </c>
    </row>
    <row r="116" spans="1:1" x14ac:dyDescent="0.45">
      <c r="A116" t="str">
        <f t="shared" si="1"/>
        <v/>
      </c>
    </row>
    <row r="117" spans="1:1" x14ac:dyDescent="0.45">
      <c r="A117" t="str">
        <f t="shared" si="1"/>
        <v/>
      </c>
    </row>
    <row r="118" spans="1:1" x14ac:dyDescent="0.45">
      <c r="A118" t="str">
        <f t="shared" si="1"/>
        <v/>
      </c>
    </row>
    <row r="119" spans="1:1" x14ac:dyDescent="0.45">
      <c r="A119" t="str">
        <f t="shared" si="1"/>
        <v/>
      </c>
    </row>
    <row r="120" spans="1:1" x14ac:dyDescent="0.45">
      <c r="A120" t="str">
        <f t="shared" si="1"/>
        <v/>
      </c>
    </row>
    <row r="121" spans="1:1" x14ac:dyDescent="0.45">
      <c r="A121" t="str">
        <f t="shared" si="1"/>
        <v/>
      </c>
    </row>
    <row r="122" spans="1:1" x14ac:dyDescent="0.45">
      <c r="A122" t="str">
        <f t="shared" si="1"/>
        <v/>
      </c>
    </row>
    <row r="123" spans="1:1" x14ac:dyDescent="0.45">
      <c r="A123" t="str">
        <f t="shared" si="1"/>
        <v/>
      </c>
    </row>
    <row r="124" spans="1:1" x14ac:dyDescent="0.45">
      <c r="A124" t="str">
        <f t="shared" si="1"/>
        <v/>
      </c>
    </row>
    <row r="125" spans="1:1" x14ac:dyDescent="0.45">
      <c r="A125" t="str">
        <f t="shared" si="1"/>
        <v/>
      </c>
    </row>
    <row r="126" spans="1:1" x14ac:dyDescent="0.45">
      <c r="A126" t="str">
        <f t="shared" si="1"/>
        <v/>
      </c>
    </row>
    <row r="127" spans="1:1" x14ac:dyDescent="0.45">
      <c r="A127" t="str">
        <f t="shared" si="1"/>
        <v/>
      </c>
    </row>
    <row r="128" spans="1:1" x14ac:dyDescent="0.45">
      <c r="A128" t="str">
        <f t="shared" si="1"/>
        <v/>
      </c>
    </row>
    <row r="129" spans="1:1" x14ac:dyDescent="0.45">
      <c r="A129" t="str">
        <f t="shared" si="1"/>
        <v/>
      </c>
    </row>
    <row r="130" spans="1:1" x14ac:dyDescent="0.45">
      <c r="A130" t="str">
        <f t="shared" si="1"/>
        <v/>
      </c>
    </row>
    <row r="131" spans="1:1" x14ac:dyDescent="0.45">
      <c r="A131" t="str">
        <f t="shared" ref="A131:A176" si="2">B131&amp;C131&amp;D131</f>
        <v/>
      </c>
    </row>
    <row r="132" spans="1:1" x14ac:dyDescent="0.45">
      <c r="A132" t="str">
        <f t="shared" si="2"/>
        <v/>
      </c>
    </row>
    <row r="133" spans="1:1" x14ac:dyDescent="0.45">
      <c r="A133" t="str">
        <f t="shared" si="2"/>
        <v/>
      </c>
    </row>
    <row r="134" spans="1:1" x14ac:dyDescent="0.45">
      <c r="A134" t="str">
        <f t="shared" si="2"/>
        <v/>
      </c>
    </row>
    <row r="135" spans="1:1" x14ac:dyDescent="0.45">
      <c r="A135" t="str">
        <f t="shared" si="2"/>
        <v/>
      </c>
    </row>
    <row r="136" spans="1:1" x14ac:dyDescent="0.45">
      <c r="A136" t="str">
        <f t="shared" si="2"/>
        <v/>
      </c>
    </row>
    <row r="137" spans="1:1" x14ac:dyDescent="0.45">
      <c r="A137" t="str">
        <f t="shared" si="2"/>
        <v/>
      </c>
    </row>
    <row r="138" spans="1:1" x14ac:dyDescent="0.45">
      <c r="A138" t="str">
        <f t="shared" si="2"/>
        <v/>
      </c>
    </row>
    <row r="139" spans="1:1" x14ac:dyDescent="0.45">
      <c r="A139" t="str">
        <f t="shared" si="2"/>
        <v/>
      </c>
    </row>
    <row r="140" spans="1:1" x14ac:dyDescent="0.45">
      <c r="A140" t="str">
        <f t="shared" si="2"/>
        <v/>
      </c>
    </row>
    <row r="141" spans="1:1" x14ac:dyDescent="0.45">
      <c r="A141" t="str">
        <f t="shared" si="2"/>
        <v/>
      </c>
    </row>
    <row r="142" spans="1:1" x14ac:dyDescent="0.45">
      <c r="A142" t="str">
        <f t="shared" si="2"/>
        <v/>
      </c>
    </row>
    <row r="143" spans="1:1" x14ac:dyDescent="0.45">
      <c r="A143" t="str">
        <f t="shared" si="2"/>
        <v/>
      </c>
    </row>
    <row r="144" spans="1:1" x14ac:dyDescent="0.45">
      <c r="A144" t="str">
        <f t="shared" si="2"/>
        <v/>
      </c>
    </row>
    <row r="145" spans="1:1" x14ac:dyDescent="0.45">
      <c r="A145" t="str">
        <f t="shared" si="2"/>
        <v/>
      </c>
    </row>
    <row r="146" spans="1:1" x14ac:dyDescent="0.45">
      <c r="A146" t="str">
        <f t="shared" si="2"/>
        <v/>
      </c>
    </row>
    <row r="147" spans="1:1" x14ac:dyDescent="0.45">
      <c r="A147" t="str">
        <f t="shared" si="2"/>
        <v/>
      </c>
    </row>
    <row r="148" spans="1:1" x14ac:dyDescent="0.45">
      <c r="A148" t="str">
        <f t="shared" si="2"/>
        <v/>
      </c>
    </row>
    <row r="149" spans="1:1" x14ac:dyDescent="0.45">
      <c r="A149" t="str">
        <f t="shared" si="2"/>
        <v/>
      </c>
    </row>
    <row r="150" spans="1:1" x14ac:dyDescent="0.45">
      <c r="A150" t="str">
        <f t="shared" si="2"/>
        <v/>
      </c>
    </row>
    <row r="151" spans="1:1" x14ac:dyDescent="0.45">
      <c r="A151" t="str">
        <f t="shared" si="2"/>
        <v/>
      </c>
    </row>
    <row r="152" spans="1:1" x14ac:dyDescent="0.45">
      <c r="A152" t="str">
        <f t="shared" si="2"/>
        <v/>
      </c>
    </row>
    <row r="153" spans="1:1" x14ac:dyDescent="0.45">
      <c r="A153" t="str">
        <f t="shared" si="2"/>
        <v/>
      </c>
    </row>
    <row r="154" spans="1:1" x14ac:dyDescent="0.45">
      <c r="A154" t="str">
        <f t="shared" si="2"/>
        <v/>
      </c>
    </row>
    <row r="155" spans="1:1" x14ac:dyDescent="0.45">
      <c r="A155" t="str">
        <f t="shared" si="2"/>
        <v/>
      </c>
    </row>
    <row r="156" spans="1:1" x14ac:dyDescent="0.45">
      <c r="A156" t="str">
        <f t="shared" si="2"/>
        <v/>
      </c>
    </row>
    <row r="157" spans="1:1" x14ac:dyDescent="0.45">
      <c r="A157" t="str">
        <f t="shared" si="2"/>
        <v/>
      </c>
    </row>
    <row r="158" spans="1:1" x14ac:dyDescent="0.45">
      <c r="A158" t="str">
        <f t="shared" si="2"/>
        <v/>
      </c>
    </row>
    <row r="159" spans="1:1" x14ac:dyDescent="0.45">
      <c r="A159" t="str">
        <f t="shared" si="2"/>
        <v/>
      </c>
    </row>
    <row r="160" spans="1:1" x14ac:dyDescent="0.45">
      <c r="A160" t="str">
        <f t="shared" si="2"/>
        <v/>
      </c>
    </row>
    <row r="161" spans="1:1" x14ac:dyDescent="0.45">
      <c r="A161" t="str">
        <f t="shared" si="2"/>
        <v/>
      </c>
    </row>
    <row r="162" spans="1:1" x14ac:dyDescent="0.45">
      <c r="A162" t="str">
        <f t="shared" si="2"/>
        <v/>
      </c>
    </row>
    <row r="163" spans="1:1" x14ac:dyDescent="0.45">
      <c r="A163" t="str">
        <f t="shared" si="2"/>
        <v/>
      </c>
    </row>
    <row r="164" spans="1:1" x14ac:dyDescent="0.45">
      <c r="A164" t="str">
        <f t="shared" si="2"/>
        <v/>
      </c>
    </row>
    <row r="165" spans="1:1" x14ac:dyDescent="0.45">
      <c r="A165" t="str">
        <f t="shared" si="2"/>
        <v/>
      </c>
    </row>
    <row r="166" spans="1:1" x14ac:dyDescent="0.45">
      <c r="A166" t="str">
        <f t="shared" si="2"/>
        <v/>
      </c>
    </row>
    <row r="167" spans="1:1" x14ac:dyDescent="0.45">
      <c r="A167" t="str">
        <f t="shared" si="2"/>
        <v/>
      </c>
    </row>
    <row r="168" spans="1:1" x14ac:dyDescent="0.45">
      <c r="A168" t="str">
        <f t="shared" si="2"/>
        <v/>
      </c>
    </row>
    <row r="169" spans="1:1" x14ac:dyDescent="0.45">
      <c r="A169" t="str">
        <f t="shared" si="2"/>
        <v/>
      </c>
    </row>
    <row r="170" spans="1:1" x14ac:dyDescent="0.45">
      <c r="A170" t="str">
        <f t="shared" si="2"/>
        <v/>
      </c>
    </row>
    <row r="171" spans="1:1" x14ac:dyDescent="0.45">
      <c r="A171" t="str">
        <f t="shared" si="2"/>
        <v/>
      </c>
    </row>
    <row r="172" spans="1:1" x14ac:dyDescent="0.45">
      <c r="A172" t="str">
        <f t="shared" si="2"/>
        <v/>
      </c>
    </row>
    <row r="173" spans="1:1" x14ac:dyDescent="0.45">
      <c r="A173" t="str">
        <f t="shared" si="2"/>
        <v/>
      </c>
    </row>
    <row r="174" spans="1:1" x14ac:dyDescent="0.45">
      <c r="A174" t="str">
        <f t="shared" si="2"/>
        <v/>
      </c>
    </row>
    <row r="175" spans="1:1" x14ac:dyDescent="0.45">
      <c r="A175" t="str">
        <f t="shared" si="2"/>
        <v/>
      </c>
    </row>
    <row r="176" spans="1:1" x14ac:dyDescent="0.4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4.25" x14ac:dyDescent="0.45"/>
  <cols>
    <col min="1" max="1" width="21.265625" customWidth="1"/>
    <col min="2" max="2" width="14.86328125" customWidth="1"/>
  </cols>
  <sheetData>
    <row r="1" spans="1:48" x14ac:dyDescent="0.4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4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4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4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4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4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4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4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4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4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4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4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4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4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4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4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4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4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4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4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4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4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4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4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4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4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4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4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4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4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4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4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4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4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4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4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4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4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4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4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4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4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4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4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4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4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4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4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4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4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4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4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4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4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4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4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4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4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4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4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4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4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4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4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4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4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4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4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4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4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4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4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4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4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4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4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4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4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4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4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4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4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4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4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4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4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4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4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4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4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4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4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4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4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4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4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4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4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4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4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4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4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4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4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4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4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4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4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4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4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4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4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4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4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4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4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4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4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4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4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4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4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4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4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4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4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4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4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4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4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4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4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4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4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4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4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4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4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4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4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4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4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4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4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4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4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4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4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4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4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4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4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4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4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4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4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4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4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4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4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4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4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4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4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4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4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4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4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4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4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4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4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4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4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4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4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4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4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4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4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4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4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4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4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4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4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4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4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4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4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4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4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4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4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4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4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4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4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4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4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4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4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4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4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4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4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4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4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4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4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4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4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4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4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4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4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4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4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4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4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4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4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4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4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4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4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4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4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4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4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4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4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4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4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4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4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4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4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4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4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4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4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4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4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4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4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4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4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4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4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4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4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4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4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4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4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4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4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4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4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4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4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4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4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4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4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4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4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4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4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4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4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4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4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4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4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4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4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4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4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4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4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4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4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4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4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4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4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4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4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4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4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4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4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4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4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4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4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4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4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4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4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4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4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4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4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4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4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4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4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4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4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4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4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4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4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4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4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4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4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4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4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4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4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4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4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4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4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4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4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4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4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4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4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4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4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4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4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4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4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4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4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4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4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4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4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4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4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4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4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4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4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4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4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4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4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4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4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4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4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4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4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4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4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4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4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4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4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4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4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4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4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4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4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4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4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4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4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4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4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4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4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4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4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4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4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4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4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4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4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4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4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4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4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4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4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4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4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4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4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4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4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4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4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4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4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4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4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4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4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4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4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4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4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4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4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4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4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4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4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4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4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4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4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4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4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4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4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4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4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4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4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4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4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4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4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4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4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4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4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4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4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4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4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4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4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4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4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4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4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4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4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4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4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4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4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4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4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4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4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4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4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4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4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4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4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4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4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4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4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4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4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4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4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4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4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4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4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4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4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4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4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4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4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4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4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4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4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4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4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4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4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4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4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4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4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4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4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4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4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4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4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4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4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4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4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4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4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4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4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4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4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4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4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4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4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4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4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4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4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4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4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4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4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4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4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4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4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4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4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4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4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4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4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4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4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4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4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4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4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4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4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4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4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4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4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4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4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4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4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4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4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4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4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4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4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4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4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4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4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4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4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4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4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4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4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4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4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4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4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4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4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4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4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4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4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4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4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4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4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4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4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4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4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4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4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4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4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4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4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4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4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4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4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4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4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4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4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4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4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4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4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4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4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4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4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4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4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4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4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4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4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4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4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4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4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4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4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4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4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4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4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4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4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4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4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4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4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4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4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4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4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4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4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4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4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4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4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4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4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4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4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4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4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4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4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4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4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4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4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4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4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4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4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4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4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4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4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4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4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4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4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4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4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4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4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4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4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4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4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4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4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4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4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4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4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4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4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4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4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4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4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4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4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4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4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4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4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4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4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4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4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4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4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4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4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4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4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4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4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4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4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4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4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4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4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4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4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4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4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4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4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4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4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4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4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4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4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4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4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4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4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4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4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4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4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4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4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4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4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4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4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4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4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4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4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4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4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4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4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4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4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4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4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4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4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4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4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4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4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4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4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4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4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4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4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4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4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4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4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4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4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4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4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4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4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4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4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4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4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4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4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4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4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4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4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4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4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4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4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4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4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4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4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4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4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4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4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4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4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4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4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4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4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4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4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4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4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4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4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4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4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4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4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4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4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4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4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4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4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4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4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4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4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4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4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4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4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4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4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4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4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4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4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4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4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4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4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4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4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4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4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4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4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4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4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4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4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4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4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4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4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4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4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4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4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4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4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4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4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4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4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4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4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4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4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4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4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4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4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4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4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4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4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4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4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4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4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4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4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4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4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4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4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4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4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4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4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4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4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4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4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4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4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4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4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4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4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4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4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4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4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4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4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4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4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4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4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4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4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4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4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4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4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4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4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4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4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4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4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4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4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4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4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4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4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4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4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4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4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4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4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4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4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4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4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4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4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4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4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4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4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4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4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4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4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4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4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4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4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4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4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4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4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4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4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4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4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4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4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4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4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4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4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4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4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4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4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4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4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4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4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4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4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4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4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4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4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4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4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4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4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4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4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4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4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4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4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4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4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4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4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4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4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4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4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4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4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4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4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4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4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4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4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4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4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4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4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4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4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4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4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4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4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4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4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4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4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4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4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4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4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4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4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4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4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4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4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4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4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4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4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4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4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4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4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4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4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4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4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4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4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4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4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4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4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4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4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4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4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4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4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4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4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4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4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4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4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4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4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4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4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4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4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4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4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4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4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4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4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4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4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4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4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4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4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4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4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4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4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4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4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4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4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4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4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4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4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4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4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4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4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4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4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4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4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4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4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4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4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4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4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4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4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4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4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4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4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4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4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4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4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4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4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4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4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4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4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4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4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4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4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4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4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4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4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4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4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4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4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4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4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4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4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4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4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4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4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4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4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4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4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4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4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4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4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4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4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4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4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4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4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4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4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4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4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4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4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4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4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4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4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4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4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4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4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4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4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4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4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4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4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4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4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4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4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4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4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4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4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4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4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4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4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4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4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4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4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4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4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4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4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4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4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4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4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4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4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4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4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4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4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4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4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4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4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4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4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4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4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4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4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4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4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4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4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4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4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4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4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4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4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4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4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4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4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4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4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4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4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4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4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4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4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4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4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4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4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4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4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4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4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4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4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4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4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4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4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4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4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4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4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4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4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4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4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4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4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4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4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4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4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4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4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4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4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4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4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4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4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4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4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4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4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4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4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4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4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4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4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4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4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4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4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4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4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4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4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4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4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4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4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4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4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4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4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4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4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4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4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4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4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4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4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4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4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4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4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4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4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4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4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4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4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4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4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4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4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4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4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4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4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4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4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4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4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4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4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4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4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4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4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4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4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4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4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4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4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4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4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4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4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4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4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4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4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4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4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4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4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4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4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4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4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4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4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4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4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4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4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4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4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4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4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4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4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4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4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4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4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4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4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4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4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4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4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4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4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4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4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4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4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4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4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4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4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4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4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4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4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4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4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4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4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4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4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4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4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4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4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4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4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4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4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4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4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4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4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4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4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4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4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4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4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4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4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4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4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4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4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4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4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4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4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4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4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4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4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4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4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4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4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4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4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4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4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4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4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4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4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4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4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4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4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4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4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4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4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4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4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4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4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4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4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4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4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4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4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4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4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4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4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4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4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4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4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4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4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4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4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4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4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4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4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4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4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4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4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4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4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4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4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4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4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4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4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4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4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4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4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4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4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4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4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4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4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4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4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4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4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4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4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4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4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4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4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4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4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4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4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4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4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4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4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4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4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4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4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4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4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4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4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4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4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4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4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4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4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4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4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4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4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4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4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4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4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4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4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4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4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4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4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4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4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4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4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4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4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4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4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4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4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4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4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4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4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4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4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4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4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4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4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4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4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4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4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4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4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4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4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4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4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4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4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4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4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4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4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4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4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4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4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4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4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4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4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4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4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4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4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4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4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4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4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4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4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4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4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4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4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4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4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4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4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4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4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4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4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4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4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4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4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4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4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4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4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4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4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4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4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4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4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4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4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4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4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4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4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4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4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4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4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4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4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4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4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4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4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4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4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4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4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4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4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4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4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4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4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4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4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4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4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4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4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4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4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4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4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4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4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4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4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4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4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4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4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4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4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4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4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4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4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4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4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4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4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4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4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4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4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4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4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4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4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4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4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4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4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4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4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4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4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4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4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4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4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4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4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4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4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4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4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4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4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4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4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4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4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4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4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4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4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4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4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4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4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4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4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4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4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4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4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4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4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4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4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4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4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4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4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4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4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4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4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4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4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4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4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4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4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4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4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4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4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4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4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4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4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4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4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4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4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4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4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4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4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4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4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4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4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4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4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4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4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4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4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4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4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4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4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4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4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4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4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4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4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4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4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4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4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4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4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4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4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4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4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4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4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4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4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4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4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4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4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4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4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4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4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4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4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4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4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4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4.25" x14ac:dyDescent="0.45"/>
  <sheetData>
    <row r="1" spans="1:46" x14ac:dyDescent="0.4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4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4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4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4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4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4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4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4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4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4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4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4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4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4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4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4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4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4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4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4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4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4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4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4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4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4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4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4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4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4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4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4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4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4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4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4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4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4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4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4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4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4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4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4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4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4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4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4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4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4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4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4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4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4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4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4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4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4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4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4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4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4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4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4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4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4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4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4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4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4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4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4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4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4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4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4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4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4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4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4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4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4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4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4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4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4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4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4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4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4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4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4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4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4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4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4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4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4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4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4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4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4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4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4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4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4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4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4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4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4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4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4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4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4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4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4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4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4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4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4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4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4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4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4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4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4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4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4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4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4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4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4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4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4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4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4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4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4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4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4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4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4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4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4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4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4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4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4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4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4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4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4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4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4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4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4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4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4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4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4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4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4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4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4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4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4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4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4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4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4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4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4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4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4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4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4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4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4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4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4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4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4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4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4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4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4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4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4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4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4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4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4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4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4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4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4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4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4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4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4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4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4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4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4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4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4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4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4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4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4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4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4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4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4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4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4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4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4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4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4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4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4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4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4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4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4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4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4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4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4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4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4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4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4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4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4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4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4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4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4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4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4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4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4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4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4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4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4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4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4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4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4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4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4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4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4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4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4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4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4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4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4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4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4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4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4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4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4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4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4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4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4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4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4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4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4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4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4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4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4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4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4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4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4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4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4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4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4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4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4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4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4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4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4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4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4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4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4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4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4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4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4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4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4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4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4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4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4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4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4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4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4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4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4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4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4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4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4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4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4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4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4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4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4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4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4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4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4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4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4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4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4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4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4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4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4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4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4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4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4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4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4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4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4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4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4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4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4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4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4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4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4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4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4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4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4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4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4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4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4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4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4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4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4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4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4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4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4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4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4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4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4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4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4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4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4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4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4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4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4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4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4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4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4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4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4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4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4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4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4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4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4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4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4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4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4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4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4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4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4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4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4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4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4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4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4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4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4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4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4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4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4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4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4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4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4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4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4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4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4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4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4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4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4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4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4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4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4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4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4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4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4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4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4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4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4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4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4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4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4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4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4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4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4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4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4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4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4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4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4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4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4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4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4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4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4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4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4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4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4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4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4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4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4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4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4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4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4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4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4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4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4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4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4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4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4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4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4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4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4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4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4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4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4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4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4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4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4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4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4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4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4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4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4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4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4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4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4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4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4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4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4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4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4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4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4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4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4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4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4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4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4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4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4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4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4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4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4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4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4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4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4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4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4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4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4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4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4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4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4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4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4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4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4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4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4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4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4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4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4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4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4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4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4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4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4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4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4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4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4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4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4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4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4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4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4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4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4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4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4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4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4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4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4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4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4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4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4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4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4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4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4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4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4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4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4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4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4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4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4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4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4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4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4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4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4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4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4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4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4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4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4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4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4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4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4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4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4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4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4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4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4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4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4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4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4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4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4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4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4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4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4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4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4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4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4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4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4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4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4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4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4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4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4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4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4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4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4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4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4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4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4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4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4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4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4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4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4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4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4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4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4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4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4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4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4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4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4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4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4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4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4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4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4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4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4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4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4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4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4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4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4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4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4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4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4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4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4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4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4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4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4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4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4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4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4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4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4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4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4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4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4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4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4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4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4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4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4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4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4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4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4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4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4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4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4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4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4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4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4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4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4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4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4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4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4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4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4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4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4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4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4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4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4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4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4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4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4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4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4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4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4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4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4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4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4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4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4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4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4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4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4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4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4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4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4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4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4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4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4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4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4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4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4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4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4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4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4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4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4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4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4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4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4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4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4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4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4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4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4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4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4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4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4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4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4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4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4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4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4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4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4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4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4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4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4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4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4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4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4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4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4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4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4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4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4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4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4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4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4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4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4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4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4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4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4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4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4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4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4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4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4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4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4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4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4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4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4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4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4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4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4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4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4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4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4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4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4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4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4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4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4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4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4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4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4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4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4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4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4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4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4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4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4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4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4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4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4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4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4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4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4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4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4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4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4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4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4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4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4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4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4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4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4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4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4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4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4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4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4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4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4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4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4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4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4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4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4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4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4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4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4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4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4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4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4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4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4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4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4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4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4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4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4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4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4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4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4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4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4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4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4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4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4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4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4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4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4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4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4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4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4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4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4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4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4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4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4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4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4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4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4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4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4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4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4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4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4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4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4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4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4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4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4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4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4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4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4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4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4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4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4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4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4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4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4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4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4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4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4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4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4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4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4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4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4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4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4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4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4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4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4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4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4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4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4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4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4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4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4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4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4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4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4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4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4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4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4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4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4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4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4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4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4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4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4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4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4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4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4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4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4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4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4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4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4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4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4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4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4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4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4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4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4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4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4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4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4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4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4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4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4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4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4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4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4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4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4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4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4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4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4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4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4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4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4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4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4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4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4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4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4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4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4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4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4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4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4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4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4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4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4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4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4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4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4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4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4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4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4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4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4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4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4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4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4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4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4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4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4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4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4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4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4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4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4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4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4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4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4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4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4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4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4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4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4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4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4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4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4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4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4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4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4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4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4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4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4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4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4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4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4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4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4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4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4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4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4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4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4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4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4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4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4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4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4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4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4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4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4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4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4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4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4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4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4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4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4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4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4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4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4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4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4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4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4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4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4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4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4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4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4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4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4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4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4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4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4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4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4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4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4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4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4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4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4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4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4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4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4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4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4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4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4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4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4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4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4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4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4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4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4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4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4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4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4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4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4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4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4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4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4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4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4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4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4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4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4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4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4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4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4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4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4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4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4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4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4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4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4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4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4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4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4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4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4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4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4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4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4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4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4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4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4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4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4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4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4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4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4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4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4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4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4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4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4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4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4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4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4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4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4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4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4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4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4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4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4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4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4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4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4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4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4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4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4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4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4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4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4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4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4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4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4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4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4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4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4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4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4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4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4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4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4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4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4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4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4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4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4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4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4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4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4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4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4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4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4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4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4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4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4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4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4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4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4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4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4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4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4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4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4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4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4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4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4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4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4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4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4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4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4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4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4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4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4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4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4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4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4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4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4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4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4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4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4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4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4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4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4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4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4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4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4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4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4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4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4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4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4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4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4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4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4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4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4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4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4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4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4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4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4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4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4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4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4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4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4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4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4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4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4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4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4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4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4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4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4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4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4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4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4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4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4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4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4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4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4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4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4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4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4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4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4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4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4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4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4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4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4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4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4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4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4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4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4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4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4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4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4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4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4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4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4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4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4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4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4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4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4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4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4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4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4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4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4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4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4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4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4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4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4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4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4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4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4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4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4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4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4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4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4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4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4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4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4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4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4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4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4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4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4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4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4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4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4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4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4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4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4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4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4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4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4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4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4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4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4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4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4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4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4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4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4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4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4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4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4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4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4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4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4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4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4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4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4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4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4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4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4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4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4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4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4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4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4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4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4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4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4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4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4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4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4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4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4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4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4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4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4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4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4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4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4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4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4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4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4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4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4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4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4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4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4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4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4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4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4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4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4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4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4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4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4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4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4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4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4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4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4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4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4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4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4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4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4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4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4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4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4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4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4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4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4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4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4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4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4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4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4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4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4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4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4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4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4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4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4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4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4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4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4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4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4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4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4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4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4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4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4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4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4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4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4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4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4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4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4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4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4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4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4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4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4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4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4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4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4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4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4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4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4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4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4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4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4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4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4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4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4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4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4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4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4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4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4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4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4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4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4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4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4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4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4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4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4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4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4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4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4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4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4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4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4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4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4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4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4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4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4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4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4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4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4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4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4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4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4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4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4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4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4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4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4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4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4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4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4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4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4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4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4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4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4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4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4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4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4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4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4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4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4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4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4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4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4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4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4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4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4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4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4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4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4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4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4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4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4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4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4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4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4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4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4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4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4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4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4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4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4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4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4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4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4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4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4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4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4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4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4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4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4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4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4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4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4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4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4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4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4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4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4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4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4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4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4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4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4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4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4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4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4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4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4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4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4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4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4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4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4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4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4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4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4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4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4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4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4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4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4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4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4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4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4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4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4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4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4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4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4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4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4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4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4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4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4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4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4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4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4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4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4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4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4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4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4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4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4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4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4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4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4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4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4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4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4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4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4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4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4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4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4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4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4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4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4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4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4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4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4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4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4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4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4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4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4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4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4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4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4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4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4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4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4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4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4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4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4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4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4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4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4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4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4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4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4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4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4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4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4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4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4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4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4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4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4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4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4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4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4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4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4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4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4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4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4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4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4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4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4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4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4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4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4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4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4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4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4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4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4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4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4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4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4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4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4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4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4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4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4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4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4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4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4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4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4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4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4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4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4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4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4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4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4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4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4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4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4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4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4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4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Nitinder Raghavan</cp:lastModifiedBy>
  <cp:revision/>
  <dcterms:created xsi:type="dcterms:W3CDTF">2026-04-23T15:16:57Z</dcterms:created>
  <dcterms:modified xsi:type="dcterms:W3CDTF">2026-05-29T01:19:25Z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