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" i="4" l="1"/>
  <c r="G23" i="4" l="1"/>
  <c r="G22" i="4" l="1"/>
  <c r="G21" i="4" l="1"/>
  <c r="G20" i="4"/>
  <c r="G19" i="4" l="1"/>
  <c r="G18" i="4" l="1"/>
  <c r="G17" i="4" l="1"/>
  <c r="G16" i="4" l="1"/>
  <c r="G15" i="4" l="1"/>
  <c r="G14" i="4" l="1"/>
  <c r="G13" i="4" l="1"/>
  <c r="G12" i="4" l="1"/>
  <c r="G11" i="4" l="1"/>
  <c r="G10" i="4" l="1"/>
  <c r="I1" i="7" l="1"/>
  <c r="H1" i="7"/>
  <c r="G1" i="7"/>
  <c r="F1" i="7"/>
  <c r="E1" i="7"/>
  <c r="J1" i="7" l="1"/>
  <c r="G9" i="4"/>
  <c r="G8" i="4" l="1"/>
  <c r="G7" i="4" l="1"/>
  <c r="G6" i="4" l="1"/>
  <c r="G4" i="4" l="1"/>
  <c r="G5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<sst xmlns="http://schemas.openxmlformats.org/spreadsheetml/2006/main" count="2739" uniqueCount="1147">
  <si>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</si>
  <si>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</si>
  <si>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</si>
  <si>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</si>
  <si>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</si>
  <si>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</si>
  <si>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</si>
  <si>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</si>
  <si>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</si>
  <si>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</si>
  <si>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</si>
  <si>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</si>
  <si>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</si>
  <si>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</si>
  <si>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</si>
  <si>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</si>
  <si>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</si>
  <si>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</si>
  <si>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</si>
  <si>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</si>
  <si>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</si>
  <si>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</si>
  <si>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</si>
  <si>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</si>
  <si>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</si>
  <si>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</si>
  <si>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</si>
  <si>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</si>
  <si>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</si>
  <si>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</si>
  <si>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</si>
  <si>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</si>
  <si>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</si>
  <si>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</si>
  <si>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</si>
  <si>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</si>
  <si>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</si>
  <si>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</si>
  <si>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</si>
  <si>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</si>
  <si>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</si>
  <si>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</si>
  <si>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</si>
  <si>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</si>
  <si>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</si>
  <si>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</si>
  <si>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</si>
  <si>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</si>
  <si>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</si>
  <si>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</si>
  <si>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</si>
  <si>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</si>
  <si>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</si>
  <si>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</si>
  <si>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</si>
  <si>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</si>
  <si>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</si>
  <si>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</si>
  <si>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</si>
  <si>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</si>
  <si>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</si>
  <si>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</si>
  <si>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</si>
  <si>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</si>
  <si>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</si>
  <si>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</si>
  <si>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</si>
  <si>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</si>
  <si>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</si>
  <si>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</si>
  <si>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</si>
  <si>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</si>
  <si>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</si>
  <si>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</si>
  <si>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</si>
  <si>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</si>
  <si>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</si>
  <si>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</si>
  <si>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</si>
  <si>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</si>
  <si>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</si>
  <si>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</si>
  <si>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</si>
  <si>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</si>
  <si>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</si>
  <si>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</si>
  <si>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</si>
  <si>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</si>
  <si>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</si>
  <si>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</si>
  <si>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</si>
  <si>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</si>
  <si>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</si>
  <si>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</si>
  <si>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</si>
  <si>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</si>
  <si>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</si>
  <si>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</si>
  <si>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</si>
  <si>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</si>
  <si>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</si>
  <si>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</si>
  <si>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</si>
  <si>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</si>
  <si>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</si>
  <si>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</si>
  <si>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</si>
  <si>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</si>
  <si>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</si>
  <si>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</si>
  <si>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</si>
  <si>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</si>
  <si>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</si>
  <si>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</si>
  <si>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</si>
  <si>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</si>
  <si>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</si>
  <si>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</si>
  <si>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</si>
  <si>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</si>
  <si>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</si>
  <si>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</si>
  <si>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</si>
  <si>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</si>
  <si>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</si>
  <si>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</si>
  <si>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</si>
  <si>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</si>
  <si>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</si>
  <si>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</si>
  <si>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</si>
  <si>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</si>
  <si>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</si>
  <si>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</si>
  <si>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</si>
  <si>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</si>
  <si>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</si>
  <si>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</si>
  <si>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</si>
  <si>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</si>
  <si>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</si>
  <si>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</si>
  <si>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</si>
  <si>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</si>
  <si>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</si>
  <si>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</si>
  <si>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</si>
  <si>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</si>
  <si>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</si>
  <si>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</si>
  <si>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</si>
  <si>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</si>
  <si>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</si>
  <si>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</si>
  <si>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</si>
  <si>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</si>
  <si>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</si>
  <si>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</si>
  <si>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</si>
  <si>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</si>
  <si>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</si>
  <si>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</si>
  <si>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</si>
  <si>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</si>
  <si>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</si>
  <si>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</si>
  <si>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</si>
  <si>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</si>
  <si>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</si>
  <si>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</si>
  <si>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</si>
  <si>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</si>
  <si>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</si>
  <si>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</si>
  <si>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</si>
  <si>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</si>
  <si>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</si>
  <si>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</si>
  <si>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</si>
  <si>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</si>
  <si>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</si>
  <si>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</si>
  <si>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</si>
  <si>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</si>
  <si>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</si>
  <si>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</si>
  <si>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</si>
  <si>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</si>
  <si>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</si>
  <si>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</si>
  <si>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</si>
  <si>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</si>
  <si>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</si>
  <si>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</si>
  <si>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</si>
  <si>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</si>
  <si>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</si>
  <si>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</si>
  <si>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</si>
  <si>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</si>
  <si>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</si>
  <si>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</si>
  <si>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</si>
  <si>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</si>
  <si>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</si>
  <si>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</si>
  <si>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</si>
  <si>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</si>
  <si>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</si>
  <si>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</si>
  <si>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</si>
  <si>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</si>
  <si>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</si>
  <si>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</si>
  <si>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</si>
  <si>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</si>
  <si>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</si>
  <si>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</si>
  <si>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</si>
  <si>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</si>
  <si>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</si>
  <si>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</si>
  <si>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</si>
  <si>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</si>
  <si>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</si>
  <si>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</si>
  <si>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</si>
  <si>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</si>
  <si>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</si>
  <si>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</si>
  <si>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</si>
  <si>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</si>
  <si>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</si>
  <si>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</si>
  <si>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</si>
  <si>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</si>
  <si>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</si>
  <si>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</si>
  <si>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</si>
  <si>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</si>
  <si>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</si>
  <si>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</si>
  <si>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</si>
  <si>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</si>
  <si>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</si>
  <si>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</si>
  <si>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</si>
  <si>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</si>
  <si>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</si>
  <si>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</si>
  <si>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</si>
  <si>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</si>
  <si>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</si>
  <si>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</si>
  <si>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</si>
  <si>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</si>
  <si>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</si>
  <si>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</si>
  <si>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</si>
  <si>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</si>
  <si>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</si>
  <si>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</si>
  <si>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</si>
  <si>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</si>
  <si>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</si>
  <si>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</si>
  <si>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</si>
  <si>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</si>
  <si>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</si>
  <si>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</si>
  <si>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</si>
  <si>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</si>
  <si>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</si>
  <si>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</si>
  <si>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</si>
  <si>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</si>
  <si>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</si>
  <si>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</si>
  <si>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</si>
  <si>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</si>
  <si>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</si>
  <si>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</si>
  <si>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</si>
  <si>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</si>
  <si>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</si>
  <si>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</si>
  <si>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</si>
  <si>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</si>
  <si>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</si>
  <si>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</si>
  <si>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</si>
  <si>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</si>
  <si>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</si>
  <si>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</si>
  <si>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</si>
  <si>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</si>
  <si>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</si>
  <si>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</si>
  <si>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</si>
  <si>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</si>
  <si>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</si>
  <si>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</si>
  <si>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</si>
  <si>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</si>
  <si>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</si>
  <si>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</si>
  <si>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</si>
  <si>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</si>
  <si>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</si>
  <si>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</si>
  <si>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</si>
  <si>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</si>
  <si>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</si>
  <si>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</si>
  <si>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</si>
  <si>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</si>
  <si>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</si>
  <si>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</si>
  <si>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</si>
  <si>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</si>
  <si>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</si>
  <si>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</si>
  <si>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</si>
  <si>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</si>
  <si>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</si>
  <si>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</si>
  <si>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</si>
  <si>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</si>
  <si>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</si>
  <si>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</si>
  <si>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</si>
  <si>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</si>
  <si>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</si>
  <si>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</si>
  <si>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</si>
  <si>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</si>
  <si>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</si>
  <si>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</si>
  <si>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</si>
  <si>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</si>
  <si>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</si>
  <si>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</si>
  <si>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</si>
  <si>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</si>
  <si>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</si>
  <si>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</si>
  <si>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</si>
  <si>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</si>
  <si>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</si>
  <si>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</si>
  <si>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</si>
  <si>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</si>
  <si>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</si>
  <si>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</si>
  <si>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</si>
  <si>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</si>
  <si>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</si>
  <si>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</si>
  <si>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</si>
  <si>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</si>
  <si>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</si>
  <si>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</si>
  <si>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</si>
  <si>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</si>
  <si>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</si>
  <si>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</si>
  <si>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</si>
  <si>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</si>
  <si>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</si>
  <si>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</si>
  <si>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</si>
  <si>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</si>
  <si>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</si>
  <si>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</si>
  <si>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</si>
  <si>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</si>
  <si>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</si>
  <si>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</si>
  <si>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</si>
  <si>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</si>
  <si>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</si>
  <si>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</si>
  <si>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</si>
  <si>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</si>
  <si>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</si>
  <si>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</si>
  <si>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</si>
  <si>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</si>
  <si>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</si>
  <si>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</si>
  <si>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</si>
  <si>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</si>
  <si>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</si>
  <si>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</si>
  <si>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</si>
  <si>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</si>
  <si>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</si>
  <si>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</si>
  <si>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</si>
  <si>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</si>
  <si>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</si>
  <si>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</si>
  <si>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</si>
  <si>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</si>
  <si>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</si>
  <si>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</si>
  <si>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</si>
  <si>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</si>
  <si>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</si>
  <si>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</si>
  <si>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</si>
  <si>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</si>
  <si>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</si>
  <si>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</si>
  <si>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</si>
  <si>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</si>
  <si>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</si>
  <si>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</si>
  <si>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</si>
  <si>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</si>
  <si>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</si>
  <si>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</si>
  <si>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</si>
  <si>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</si>
  <si>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</si>
  <si>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</si>
  <si>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</si>
  <si>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</si>
  <si>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</si>
  <si>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</si>
  <si>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</si>
  <si>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</si>
  <si>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</si>
  <si>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</si>
  <si>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</si>
  <si>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</si>
  <si>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</si>
  <si>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</si>
  <si>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</si>
  <si>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</si>
  <si>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</si>
  <si>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</si>
  <si>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</si>
  <si>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</si>
  <si>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</si>
  <si>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</si>
  <si>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</si>
  <si>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</si>
  <si>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</si>
  <si>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</si>
  <si>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</si>
  <si>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</si>
  <si>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</si>
  <si>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</si>
  <si>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</si>
  <si>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</si>
  <si>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</si>
  <si>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</si>
  <si>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</si>
  <si>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</si>
  <si>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</si>
  <si>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</si>
  <si>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</si>
  <si>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</si>
  <si>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</si>
  <si>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</si>
  <si>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</si>
  <si>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</si>
  <si>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</si>
  <si>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</si>
  <si>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</si>
  <si>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</si>
  <si>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</si>
  <si>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</si>
  <si>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</si>
  <si>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</si>
  <si>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</si>
  <si>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</si>
  <si>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</si>
  <si>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</si>
  <si>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</si>
  <si>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</si>
  <si>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</si>
  <si>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</si>
  <si>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</si>
  <si>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</si>
  <si>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</si>
  <si>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</si>
  <si>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</si>
  <si>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</si>
  <si>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</si>
  <si>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</si>
  <si>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</si>
  <si>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</si>
  <si>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</si>
  <si>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</si>
  <si>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</si>
  <si>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</si>
  <si>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</si>
  <si>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</si>
  <si>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</si>
  <si>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</si>
  <si>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</si>
  <si>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</si>
  <si>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</si>
  <si>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</si>
  <si>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</si>
  <si>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</si>
  <si>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</si>
  <si>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</si>
  <si>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</si>
  <si>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</si>
  <si>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</si>
  <si>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</si>
  <si>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</si>
  <si>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</si>
  <si>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</si>
  <si>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</si>
  <si>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</si>
  <si>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</si>
  <si>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</si>
  <si>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</si>
  <si>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</si>
  <si>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</si>
  <si>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</si>
  <si>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</si>
  <si>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</si>
  <si>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</si>
  <si>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</si>
  <si>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</si>
  <si>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</si>
  <si>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</si>
  <si>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</si>
  <si>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</si>
  <si>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</si>
  <si>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</si>
  <si>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</si>
  <si>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</si>
  <si>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</si>
  <si>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</si>
  <si>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</si>
  <si>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</si>
  <si>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</si>
  <si>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</si>
  <si>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</si>
  <si>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</si>
  <si>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</si>
  <si>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</si>
  <si>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</si>
  <si>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</si>
  <si>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</si>
  <si>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</si>
  <si>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</si>
  <si>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</si>
  <si>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</si>
  <si>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</si>
  <si>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</si>
  <si>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</si>
  <si>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</si>
  <si>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</si>
  <si>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</si>
  <si>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</si>
  <si>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</si>
  <si>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</si>
  <si>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</si>
  <si>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</si>
  <si>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</si>
  <si>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</si>
  <si>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</si>
  <si>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</si>
  <si>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</si>
  <si>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</si>
  <si>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</si>
  <si>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</si>
  <si>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</si>
  <si>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</si>
  <si>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</si>
  <si>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</si>
  <si>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</si>
  <si>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</si>
  <si>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</si>
  <si>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</si>
  <si>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</si>
  <si>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</si>
  <si>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</si>
  <si>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</si>
  <si>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</si>
  <si>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</si>
  <si>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</si>
  <si>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</si>
  <si>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</si>
  <si>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</si>
  <si>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</si>
  <si>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</si>
  <si>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</si>
  <si>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</si>
  <si>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</si>
  <si>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</si>
  <si>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</si>
  <si>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</si>
  <si>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</si>
  <si>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</si>
  <si>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</si>
  <si>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</si>
  <si>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</si>
  <si>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</si>
  <si>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</si>
  <si>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</si>
  <si>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</si>
  <si>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</si>
  <si>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</si>
  <si>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</si>
  <si>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</si>
  <si>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</si>
  <si>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</si>
  <si>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</si>
  <si>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</si>
  <si>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</si>
  <si>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</si>
  <si>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</si>
  <si>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</si>
  <si>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</si>
  <si>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</si>
  <si>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</si>
  <si>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</si>
  <si>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</si>
  <si>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</si>
  <si>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</si>
  <si>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</si>
  <si>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</si>
  <si>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</si>
  <si>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</si>
  <si>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</si>
  <si>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</si>
  <si>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</si>
  <si>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</si>
  <si>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</si>
  <si>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</si>
  <si>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</si>
  <si>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</si>
  <si>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</si>
  <si>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</si>
  <si>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</si>
  <si>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</si>
  <si>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</si>
  <si>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</si>
  <si>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</si>
  <si>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</si>
  <si>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</si>
  <si>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</si>
  <si>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</si>
  <si>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</si>
  <si>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</si>
  <si>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</si>
  <si>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</si>
  <si>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</si>
  <si>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</si>
  <si>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</si>
  <si>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</si>
  <si>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</si>
  <si>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</si>
  <si>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</si>
  <si>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</si>
  <si>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</si>
  <si>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</si>
  <si>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</si>
  <si>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</si>
  <si>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</si>
  <si>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</si>
  <si>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</si>
  <si>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</si>
  <si>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</si>
  <si>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</si>
  <si>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</si>
  <si>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</si>
  <si>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</si>
  <si>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</si>
  <si>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</si>
  <si>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</si>
  <si>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</si>
  <si>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</si>
  <si>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</si>
  <si>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</si>
  <si>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</si>
  <si>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</si>
  <si>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</si>
  <si>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</si>
  <si>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</si>
  <si>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</si>
  <si>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</si>
  <si>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</si>
  <si>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</si>
  <si>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</si>
  <si>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</si>
  <si>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</si>
  <si>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</si>
  <si>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</si>
  <si>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</si>
  <si>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</si>
  <si>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</si>
  <si>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</si>
  <si>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</si>
  <si>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</si>
  <si>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</si>
  <si>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</si>
  <si>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</si>
  <si>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</si>
  <si>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</si>
  <si>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</si>
  <si>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</si>
  <si>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</si>
  <si>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</si>
  <si>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</si>
  <si>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</si>
  <si>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</si>
  <si>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</si>
  <si>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</si>
  <si>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</si>
  <si>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</si>
  <si>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</si>
  <si>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</si>
  <si>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</si>
  <si>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</si>
  <si>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</si>
  <si>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</si>
  <si>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</si>
  <si>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</si>
  <si>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</si>
  <si>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</si>
  <si>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</si>
  <si>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</si>
  <si>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</si>
  <si>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</si>
  <si>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</si>
  <si>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</si>
  <si>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</si>
  <si>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</si>
  <si>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</si>
  <si>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</si>
  <si>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</si>
  <si>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</si>
  <si>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</si>
  <si>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</si>
  <si>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</si>
  <si>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</si>
  <si>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</si>
  <si>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</si>
  <si>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</si>
  <si>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</si>
  <si>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</si>
  <si>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</si>
  <si>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</si>
  <si>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</si>
  <si>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</si>
  <si>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</si>
  <si>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</si>
  <si>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</si>
  <si>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</si>
  <si>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</si>
  <si>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</si>
  <si>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</si>
  <si>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</si>
  <si>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</si>
  <si>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</si>
  <si>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</si>
  <si>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</si>
  <si>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</si>
  <si>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</si>
  <si>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</si>
  <si>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</si>
  <si>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</si>
  <si>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</si>
  <si>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</si>
  <si>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</si>
  <si>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</si>
  <si>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</si>
  <si>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</si>
  <si>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</si>
  <si>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</si>
  <si>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</si>
  <si>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</si>
  <si>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</si>
  <si>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</si>
  <si>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</si>
  <si>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</si>
  <si>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</si>
  <si>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</si>
  <si>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</si>
  <si>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</si>
  <si>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</si>
  <si>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</si>
  <si>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</si>
  <si>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</si>
  <si>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</si>
  <si>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</si>
  <si>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</si>
  <si>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</si>
  <si>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</si>
  <si>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</si>
  <si>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</si>
  <si>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</si>
  <si>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</si>
  <si>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</si>
  <si>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</si>
  <si>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</si>
  <si>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</si>
  <si>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</si>
  <si>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</si>
  <si>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</si>
  <si>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</si>
  <si>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</si>
  <si>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</si>
  <si>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</si>
  <si>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</si>
  <si>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</si>
  <si>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</si>
  <si>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</si>
  <si>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</si>
  <si>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</si>
  <si>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</si>
  <si>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</si>
  <si>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</si>
  <si>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</si>
  <si>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</si>
  <si>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</si>
  <si>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</si>
  <si>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</si>
  <si>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</si>
  <si>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</si>
  <si>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</si>
  <si>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</si>
  <si>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</si>
  <si>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</si>
  <si>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</si>
  <si>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</si>
  <si>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</si>
  <si>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</si>
  <si>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</si>
  <si>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</si>
  <si>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</si>
  <si>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</si>
  <si>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</si>
  <si>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</si>
  <si>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</si>
  <si>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</si>
  <si>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</si>
  <si>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</si>
  <si>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</si>
  <si>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</si>
  <si>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</si>
  <si>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</si>
  <si>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</si>
  <si>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</si>
  <si>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</si>
  <si>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</si>
  <si>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</si>
  <si>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</si>
  <si>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</si>
  <si>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</si>
  <si>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</si>
  <si>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</si>
  <si>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</si>
  <si>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</si>
  <si>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</si>
  <si>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</si>
  <si>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</si>
  <si>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</si>
  <si>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</si>
  <si>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</si>
  <si>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</si>
  <si>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</si>
  <si>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</si>
  <si>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</si>
  <si>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</si>
  <si>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</si>
  <si>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</si>
  <si>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</si>
  <si>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</si>
  <si>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</si>
  <si>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</si>
  <si>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</si>
  <si>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</si>
  <si>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</si>
  <si>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</si>
  <si>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</si>
  <si>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</si>
  <si>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</si>
  <si>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</si>
  <si>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</si>
  <si>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</si>
  <si>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</si>
  <si>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</si>
  <si>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</si>
  <si>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</si>
  <si>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</si>
  <si>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</si>
  <si>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</si>
  <si>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</si>
  <si>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</si>
  <si>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</si>
  <si>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</si>
  <si>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</si>
  <si>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</si>
  <si>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</si>
  <si>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</si>
  <si>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</si>
  <si>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</si>
  <si>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</si>
  <si>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</si>
  <si>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</si>
  <si>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</si>
  <si>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</si>
  <si>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</si>
  <si>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</si>
  <si>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</si>
  <si>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</si>
  <si>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</si>
  <si>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</si>
  <si>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</si>
  <si>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</si>
  <si>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</si>
  <si>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</si>
  <si>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</si>
  <si>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</si>
  <si>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</si>
  <si>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</si>
  <si>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</si>
  <si>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</si>
  <si>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</si>
  <si>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</si>
  <si>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</si>
  <si>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</si>
  <si>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</si>
  <si>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</si>
  <si>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</si>
  <si>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</si>
  <si>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</si>
  <si>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</si>
  <si>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</si>
  <si>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</si>
  <si>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</si>
  <si>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</si>
  <si>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</si>
  <si>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</si>
  <si>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</si>
  <si>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</si>
  <si>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</si>
  <si>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</si>
  <si>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</si>
  <si>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</si>
  <si>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</si>
  <si>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</si>
  <si>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</si>
  <si>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</si>
  <si>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</si>
  <si>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</si>
  <si>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</si>
  <si>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</si>
  <si>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</si>
  <si>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</si>
  <si>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</si>
  <si>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</si>
  <si>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</si>
  <si>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</si>
  <si>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</si>
  <si>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</si>
  <si>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</si>
  <si>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</si>
  <si>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</si>
  <si>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</si>
  <si>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</si>
  <si>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</si>
  <si>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</si>
  <si>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</si>
  <si>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</si>
  <si>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</si>
  <si>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</si>
  <si>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</si>
  <si>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</si>
  <si>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</si>
  <si>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</si>
  <si>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</si>
  <si>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</si>
  <si>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</si>
  <si>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</si>
  <si>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</si>
  <si>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</si>
  <si>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</si>
  <si>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</si>
  <si>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</si>
  <si>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</si>
  <si>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</si>
  <si>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</si>
  <si>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</si>
  <si>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</si>
  <si>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</si>
  <si>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</si>
  <si>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</si>
  <si>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</si>
  <si>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</si>
  <si>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</si>
  <si>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</si>
  <si>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</si>
  <si>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</si>
  <si>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</si>
  <si>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</si>
  <si>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</si>
  <si>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</si>
  <si>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</si>
  <si>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</si>
  <si>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</si>
  <si>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</si>
  <si>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</si>
  <si>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</si>
  <si>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</si>
  <si>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</si>
  <si>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</si>
  <si>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</si>
  <si>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</si>
  <si>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</si>
  <si>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</si>
  <si>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</si>
  <si>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</si>
  <si>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</si>
  <si>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</si>
  <si>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</si>
  <si>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</si>
  <si>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</si>
  <si>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</si>
  <si>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</si>
  <si>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</si>
  <si>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</si>
  <si>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</si>
  <si>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</si>
  <si>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</si>
  <si>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</si>
  <si>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</si>
  <si>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</si>
  <si>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</si>
  <si>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</si>
  <si>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</si>
  <si>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</si>
  <si>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</si>
  <si>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</si>
  <si>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</si>
  <si>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</si>
  <si>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</si>
  <si>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</si>
  <si>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</si>
  <si>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</si>
  <si>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</si>
  <si>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</si>
  <si>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</si>
  <si>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</si>
  <si>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</si>
  <si>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</si>
  <si>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</si>
  <si>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</si>
  <si>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</si>
  <si>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</si>
  <si>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</si>
  <si>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</si>
  <si>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</si>
  <si>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</si>
  <si>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</si>
  <si>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</si>
  <si>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</si>
  <si>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</si>
  <si>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</si>
  <si>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</si>
  <si>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</si>
  <si>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</si>
  <si>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</si>
  <si>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</si>
  <si>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</si>
  <si>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</si>
  <si>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</si>
  <si>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</si>
  <si>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 xml:space="preserve"> Product promotional strategies in supermarkets and their effects on sales: A case study of breakfast cereals and drinks in New Zealand 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</si>
  <si>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</si>
  <si>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</si>
  <si>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</si>
  <si>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</si>
  <si>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</si>
  <si>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</si>
  <si>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</si>
  <si>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</si>
  <si>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</si>
  <si>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</si>
  <si>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</si>
  <si>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</si>
  <si>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</si>
  <si>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</si>
  <si>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</si>
  <si>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</si>
  <si>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</si>
  <si>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</si>
  <si>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Annals of Work Exposures and Health</t>
  </si>
  <si>
    <t>Ann. Work Expo. Health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</si>
  <si>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</si>
  <si>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</si>
  <si>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</si>
  <si>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</si>
  <si>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</si>
  <si>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</si>
  <si>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</si>
  <si>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</si>
  <si>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</si>
  <si>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Gorasso, Vanessa; Vandevijvere, Stefanie; Van der Heyden, Johan; Pelgrims, Ingrid; Hilderink, Henk; Nusselder, Wilma; Demoury, Claire; Schmidt, Masja; Vansteelandt, Stijn; De Smedt, Delphine; Devleesschauwer, Brecht</t>
  </si>
  <si>
    <t>Applied Health Economics and Health Policy</t>
  </si>
  <si>
    <t>Appl. Health Econ. Health Policy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</si>
  <si>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</si>
  <si>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</si>
  <si>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</si>
  <si>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</si>
  <si>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</si>
  <si>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</si>
  <si>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</si>
  <si>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</si>
  <si>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Validation of the Global Burden of Disease study frailty index (GBD-FI) in the Survey of Health, Ageing and Retirement in Europe</t>
  </si>
  <si>
    <t>O'Caoimh, Rónán; O'Donovan, Mark; Devleesschauwer, Brecht; Sezgin, Duygu; Aaron, Liew; Kabir, Zubair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</si>
  <si>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</si>
  <si>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</si>
  <si>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</si>
  <si>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</si>
  <si>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</si>
  <si>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</si>
  <si>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</si>
  <si>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</si>
  <si>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</si>
  <si>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</si>
  <si>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</si>
  <si>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</si>
  <si>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</si>
  <si>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</si>
  <si>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</si>
  <si>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</si>
  <si>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</si>
  <si>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</si>
  <si>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</si>
  <si>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</si>
  <si>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</si>
  <si>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</si>
  <si>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</si>
  <si>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rs-2952989/v1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</si>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</sst>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24" totalsRowShown="0" headerRowDxfId="53" dataDxfId="52">
  <autoFilter ref="A1:U224"/>
  <sortState ref="A2:U224">
    <sortCondition ref="K1:K224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30">
  <autoFilter ref="A1:J11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24" totalsRowShown="0" headerRowDxfId="19" dataDxfId="18">
  <autoFilter ref="A1:G24"/>
  <sortState ref="A2:G17">
    <sortCondition ref="F1:F17"/>
  </sortState>
  <tableColumns count="7">
    <tableColumn id="1" name="title" dataDxfId="17"/>
    <tableColumn id="2" name="authors" dataDxfId="16"/>
    <tableColumn id="3" name="journal_full" dataDxfId="15"/>
    <tableColumn id="11" name="journal_short" dataDxfId="14"/>
    <tableColumn id="4" name="doi_preprint" dataDxfId="13"/>
    <tableColumn id="10" name="date" dataDxfId="12"/>
    <tableColumn id="12" name="COUNT" dataDxfId="1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0" dataDxfId="9">
  <autoFilter ref="A1:F5"/>
  <sortState ref="A2:K14">
    <sortCondition ref="E1:E14"/>
  </sortState>
  <tableColumns count="6">
    <tableColumn id="1" name="title" dataDxfId="8"/>
    <tableColumn id="2" name="authors" dataDxfId="7"/>
    <tableColumn id="3" name="journal_full" dataDxfId="6"/>
    <tableColumn id="11" name="journal_short" dataDxfId="5"/>
    <tableColumn id="10" name="date" dataDxfId="4"/>
    <tableColumn id="12" name="COUNT" dataDxfId="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5" Type="http://schemas.openxmlformats.org/officeDocument/2006/relationships/hyperlink" Target="https://doi.org/10.1002/nop2.1575" TargetMode="External"/><Relationship Id="rId15" Type="http://schemas.openxmlformats.org/officeDocument/2006/relationships/hyperlink" Target="https://doi.org/10.1002/jcop.23053" TargetMode="External"/><Relationship Id="rId10" Type="http://schemas.openxmlformats.org/officeDocument/2006/relationships/hyperlink" Target="https://pubmed.ncbi.nlm.nih.gov/36843241/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4" Type="http://schemas.openxmlformats.org/officeDocument/2006/relationships/hyperlink" Target="https://pubmed.ncbi.nlm.nih.gov/3717936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4"/>
  <sheetViews>
    <sheetView tabSelected="1" topLeftCell="A188" zoomScale="90" zoomScaleNormal="90" workbookViewId="0">
      <selection activeCell="A222" sqref="A22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1022</v>
      </c>
      <c r="B180" s="7" t="s">
        <v>1023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1024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936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933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935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945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951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952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953</v>
      </c>
      <c r="B190" s="7" t="s">
        <v>954</v>
      </c>
      <c r="C190" s="7" t="s">
        <v>955</v>
      </c>
      <c r="D190" s="7" t="s">
        <v>956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957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965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966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964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963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941</v>
      </c>
      <c r="B196" s="7" t="s">
        <v>942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974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975</v>
      </c>
      <c r="B198" s="7" t="s">
        <v>979</v>
      </c>
      <c r="C198" s="7" t="s">
        <v>976</v>
      </c>
      <c r="D198" s="7" t="s">
        <v>977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978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983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984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991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999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967</v>
      </c>
      <c r="B203" s="7" t="s">
        <v>968</v>
      </c>
      <c r="C203" s="7" t="s">
        <v>1004</v>
      </c>
      <c r="D203" s="7" t="s">
        <v>1003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1002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1006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1010</v>
      </c>
      <c r="B205" s="7" t="s">
        <v>934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1008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1009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1013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937</v>
      </c>
      <c r="B207" s="7" t="s">
        <v>938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1021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943</v>
      </c>
      <c r="B209" s="7" t="s">
        <v>944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1036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1035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1034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993</v>
      </c>
      <c r="B211" s="7" t="s">
        <v>994</v>
      </c>
      <c r="C211" s="7" t="s">
        <v>995</v>
      </c>
      <c r="D211" s="7" t="s">
        <v>996</v>
      </c>
      <c r="E211" s="18">
        <v>2023</v>
      </c>
      <c r="F211" s="18">
        <v>30</v>
      </c>
      <c r="G211" s="19" t="s">
        <v>101</v>
      </c>
      <c r="H211" s="18" t="s">
        <v>997</v>
      </c>
      <c r="I211" s="18" t="s">
        <v>14</v>
      </c>
      <c r="J211" s="18" t="s">
        <v>14</v>
      </c>
      <c r="K211" s="42">
        <v>44927</v>
      </c>
      <c r="L211" s="42" t="s">
        <v>273</v>
      </c>
      <c r="M211" s="11"/>
      <c r="N211" s="19" t="s">
        <v>998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1005</v>
      </c>
      <c r="B212" s="7" t="s">
        <v>1064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1076</v>
      </c>
      <c r="I212" s="18" t="s">
        <v>14</v>
      </c>
      <c r="J212" s="18" t="s">
        <v>14</v>
      </c>
      <c r="K212" s="42">
        <v>44935</v>
      </c>
      <c r="L212" s="42" t="s">
        <v>273</v>
      </c>
      <c r="M212" s="11"/>
      <c r="N212" s="19" t="s">
        <v>1069</v>
      </c>
      <c r="O212" s="7"/>
      <c r="P212" s="24"/>
      <c r="Q212" s="25"/>
      <c r="R212" s="7"/>
      <c r="S212" s="7"/>
      <c r="T212" s="7" t="s">
        <v>604</v>
      </c>
      <c r="U212" s="7" t="s">
        <v>604</v>
      </c>
    </row>
    <row r="213" spans="1:21" x14ac:dyDescent="0.25">
      <c r="A213" s="7" t="s">
        <v>939</v>
      </c>
      <c r="B213" s="7" t="s">
        <v>940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1066</v>
      </c>
      <c r="I213" s="18" t="s">
        <v>14</v>
      </c>
      <c r="J213" s="18" t="s">
        <v>14</v>
      </c>
      <c r="K213" s="42">
        <v>44950</v>
      </c>
      <c r="L213" s="42" t="s">
        <v>273</v>
      </c>
      <c r="M213" s="11"/>
      <c r="N213" s="19" t="s">
        <v>1067</v>
      </c>
      <c r="O213" s="7"/>
      <c r="P213" s="24"/>
      <c r="Q213" s="25"/>
      <c r="R213" s="7"/>
      <c r="S213" s="7"/>
      <c r="T213" s="7" t="s">
        <v>604</v>
      </c>
      <c r="U213" s="7" t="s">
        <v>604</v>
      </c>
    </row>
    <row r="214" spans="1:21" x14ac:dyDescent="0.25">
      <c r="A214" s="7" t="s">
        <v>1056</v>
      </c>
      <c r="B214" s="7" t="s">
        <v>926</v>
      </c>
      <c r="C214" s="7" t="s">
        <v>1057</v>
      </c>
      <c r="D214" s="7" t="s">
        <v>1058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 t="s">
        <v>273</v>
      </c>
      <c r="M214" s="11"/>
      <c r="N214" s="19" t="s">
        <v>1068</v>
      </c>
      <c r="O214" s="7"/>
      <c r="P214" s="24"/>
      <c r="Q214" s="25"/>
      <c r="R214" s="7"/>
      <c r="S214" s="7"/>
      <c r="T214" s="7" t="s">
        <v>604</v>
      </c>
      <c r="U214" s="7" t="s">
        <v>604</v>
      </c>
    </row>
    <row r="215" spans="1:21" x14ac:dyDescent="0.25">
      <c r="A215" s="7" t="s">
        <v>1077</v>
      </c>
      <c r="B215" s="7" t="s">
        <v>971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 t="s">
        <v>273</v>
      </c>
      <c r="M215" s="11"/>
      <c r="N215" s="19" t="s">
        <v>1007</v>
      </c>
      <c r="O215" s="7"/>
      <c r="P215" s="24"/>
      <c r="Q215" s="25"/>
      <c r="R215" s="7"/>
      <c r="S215" s="7"/>
      <c r="T215" s="7" t="s">
        <v>604</v>
      </c>
      <c r="U215" s="7" t="s">
        <v>604</v>
      </c>
    </row>
    <row r="216" spans="1:21" x14ac:dyDescent="0.25">
      <c r="A216" s="7" t="s">
        <v>1025</v>
      </c>
      <c r="B216" s="7" t="s">
        <v>1027</v>
      </c>
      <c r="C216" s="7" t="s">
        <v>1026</v>
      </c>
      <c r="D216" s="7" t="s">
        <v>1028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 t="s">
        <v>273</v>
      </c>
      <c r="M216" s="11"/>
      <c r="N216" s="19" t="s">
        <v>1070</v>
      </c>
      <c r="O216" s="7"/>
      <c r="P216" s="24"/>
      <c r="Q216" s="25"/>
      <c r="R216" s="7"/>
      <c r="S216" s="7"/>
      <c r="T216" s="7" t="s">
        <v>604</v>
      </c>
      <c r="U216" s="7" t="s">
        <v>604</v>
      </c>
    </row>
    <row r="217" spans="1:21" x14ac:dyDescent="0.25">
      <c r="A217" s="7" t="s">
        <v>791</v>
      </c>
      <c r="B217" s="7" t="s">
        <v>792</v>
      </c>
      <c r="C217" s="7" t="s">
        <v>790</v>
      </c>
      <c r="D217" s="7" t="s">
        <v>793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 t="s">
        <v>273</v>
      </c>
      <c r="M217" s="11"/>
      <c r="N217" s="19" t="s">
        <v>827</v>
      </c>
      <c r="O217" s="7"/>
      <c r="P217" s="24"/>
      <c r="Q217" s="25"/>
      <c r="R217" s="7"/>
      <c r="S217" s="7"/>
      <c r="T217" s="7" t="s">
        <v>604</v>
      </c>
      <c r="U217" s="7" t="s">
        <v>604</v>
      </c>
    </row>
    <row r="218" spans="1:21" x14ac:dyDescent="0.25">
      <c r="A218" s="7" t="s">
        <v>1090</v>
      </c>
      <c r="B218" s="7" t="s">
        <v>982</v>
      </c>
      <c r="C218" s="7" t="s">
        <v>669</v>
      </c>
      <c r="D218" s="7" t="s">
        <v>670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 t="s">
        <v>273</v>
      </c>
      <c r="M218" s="11"/>
      <c r="N218" s="19" t="s">
        <v>1091</v>
      </c>
      <c r="O218" s="7"/>
      <c r="P218" s="24"/>
      <c r="Q218" s="25"/>
      <c r="R218" s="7"/>
      <c r="S218" s="7"/>
      <c r="T218" s="7" t="s">
        <v>604</v>
      </c>
      <c r="U218" s="7" t="s">
        <v>604</v>
      </c>
    </row>
    <row r="219" spans="1:21" x14ac:dyDescent="0.25">
      <c r="A219" s="7" t="s">
        <v>1112</v>
      </c>
      <c r="B219" s="7" t="s">
        <v>767</v>
      </c>
      <c r="C219" s="7" t="s">
        <v>931</v>
      </c>
      <c r="D219" s="7" t="s">
        <v>932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 t="s">
        <v>273</v>
      </c>
      <c r="M219" s="11"/>
      <c r="N219" s="19" t="s">
        <v>1111</v>
      </c>
      <c r="O219" s="7"/>
      <c r="P219" s="24"/>
      <c r="Q219" s="25"/>
      <c r="R219" s="7"/>
      <c r="S219" s="7"/>
      <c r="T219" s="7" t="s">
        <v>604</v>
      </c>
      <c r="U219" s="7" t="s">
        <v>604</v>
      </c>
    </row>
    <row r="220" spans="1:21" x14ac:dyDescent="0.25">
      <c r="A220" s="7" t="s">
        <v>969</v>
      </c>
      <c r="B220" s="7" t="s">
        <v>970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 t="s">
        <v>273</v>
      </c>
      <c r="M220" s="11"/>
      <c r="N220" s="19" t="s">
        <v>1113</v>
      </c>
      <c r="O220" s="7"/>
      <c r="P220" s="24"/>
      <c r="Q220" s="25"/>
      <c r="R220" s="7"/>
      <c r="S220" s="7"/>
      <c r="T220" s="7" t="s">
        <v>604</v>
      </c>
      <c r="U220" s="7" t="s">
        <v>604</v>
      </c>
    </row>
    <row r="221" spans="1:21" x14ac:dyDescent="0.25">
      <c r="A221" s="7" t="s">
        <v>1000</v>
      </c>
      <c r="B221" s="7" t="s">
        <v>1001</v>
      </c>
      <c r="C221" s="7" t="s">
        <v>724</v>
      </c>
      <c r="D221" s="7" t="s">
        <v>724</v>
      </c>
      <c r="E221" s="18">
        <v>2023</v>
      </c>
      <c r="F221" s="18">
        <v>13</v>
      </c>
      <c r="G221" s="19" t="s">
        <v>92</v>
      </c>
      <c r="H221" s="18" t="s">
        <v>1138</v>
      </c>
      <c r="I221" s="18" t="s">
        <v>14</v>
      </c>
      <c r="J221" s="18" t="s">
        <v>14</v>
      </c>
      <c r="K221" s="42">
        <v>45064</v>
      </c>
      <c r="L221" s="42" t="s">
        <v>273</v>
      </c>
      <c r="M221" s="11"/>
      <c r="N221" s="19" t="s">
        <v>1139</v>
      </c>
      <c r="O221" s="7"/>
      <c r="P221" s="24"/>
      <c r="Q221" s="25"/>
      <c r="R221" s="7"/>
      <c r="S221" s="7"/>
      <c r="T221" s="7" t="s">
        <v>604</v>
      </c>
      <c r="U221" s="7" t="s">
        <v>604</v>
      </c>
    </row>
    <row r="222" spans="1:21" x14ac:dyDescent="0.25">
      <c r="A222" s="7" t="s">
        <v>1015</v>
      </c>
      <c r="B222" s="7" t="s">
        <v>1088</v>
      </c>
      <c r="C222" s="7" t="s">
        <v>1016</v>
      </c>
      <c r="D222" s="7" t="s">
        <v>1017</v>
      </c>
      <c r="E222" s="18">
        <v>2023</v>
      </c>
      <c r="F222" s="18">
        <v>45</v>
      </c>
      <c r="G222" s="19" t="s">
        <v>14</v>
      </c>
      <c r="H222" s="18">
        <v>100587</v>
      </c>
      <c r="I222" s="18" t="s">
        <v>14</v>
      </c>
      <c r="J222" s="18" t="s">
        <v>14</v>
      </c>
      <c r="K222" s="42">
        <v>45078</v>
      </c>
      <c r="L222" s="42" t="s">
        <v>273</v>
      </c>
      <c r="M222" s="11"/>
      <c r="N222" s="19" t="s">
        <v>1114</v>
      </c>
      <c r="O222" s="7"/>
      <c r="P222" s="24"/>
      <c r="Q222" s="25"/>
      <c r="R222" s="7"/>
      <c r="S222" s="7"/>
      <c r="T222" s="7" t="s">
        <v>604</v>
      </c>
      <c r="U222" s="7" t="s">
        <v>604</v>
      </c>
    </row>
    <row r="223" spans="1:21" x14ac:dyDescent="0.25">
      <c r="A223" s="13" t="s">
        <v>985</v>
      </c>
      <c r="B223" s="13" t="s">
        <v>986</v>
      </c>
      <c r="C223" s="13" t="s">
        <v>987</v>
      </c>
      <c r="D223" s="13" t="s">
        <v>988</v>
      </c>
      <c r="E223" s="14">
        <v>2023</v>
      </c>
      <c r="F223" s="43" t="s">
        <v>14</v>
      </c>
      <c r="G223" s="44" t="s">
        <v>14</v>
      </c>
      <c r="H223" s="43" t="s">
        <v>14</v>
      </c>
      <c r="I223" s="43" t="s">
        <v>14</v>
      </c>
      <c r="J223" s="43" t="s">
        <v>14</v>
      </c>
      <c r="K223" s="31">
        <v>45292</v>
      </c>
      <c r="L223" s="31" t="s">
        <v>273</v>
      </c>
      <c r="M223" s="45"/>
      <c r="N223" s="44" t="s">
        <v>992</v>
      </c>
      <c r="O223" s="27"/>
      <c r="P223" s="24"/>
      <c r="Q223" s="25"/>
      <c r="R223" s="7"/>
      <c r="S223" s="7"/>
      <c r="T223" s="7"/>
      <c r="U223" s="7"/>
    </row>
    <row r="224" spans="1:21" x14ac:dyDescent="0.25">
      <c r="A224" s="13" t="s">
        <v>1123</v>
      </c>
      <c r="B224" s="13" t="s">
        <v>1014</v>
      </c>
      <c r="C224" s="13" t="s">
        <v>12</v>
      </c>
      <c r="D224" s="13" t="s">
        <v>13</v>
      </c>
      <c r="E224" s="14">
        <v>2023</v>
      </c>
      <c r="F224" s="43" t="s">
        <v>14</v>
      </c>
      <c r="G224" s="44" t="s">
        <v>14</v>
      </c>
      <c r="H224" s="43" t="s">
        <v>14</v>
      </c>
      <c r="I224" s="43" t="s">
        <v>14</v>
      </c>
      <c r="J224" s="43" t="s">
        <v>14</v>
      </c>
      <c r="K224" s="31">
        <v>45295</v>
      </c>
      <c r="L224" s="31" t="s">
        <v>273</v>
      </c>
      <c r="M224" s="45"/>
      <c r="N224" s="44" t="s">
        <v>1143</v>
      </c>
      <c r="O224" s="27"/>
      <c r="P224" s="24"/>
      <c r="Q224" s="25"/>
      <c r="R224" s="7"/>
      <c r="S224" s="7"/>
      <c r="T224" s="7"/>
      <c r="U224" s="7"/>
    </row>
  </sheetData>
  <conditionalFormatting sqref="S1:U112 S114:U122 S124:U125 S127:U134 U126 S148:U175 S136:U146 S177:U179 S182:U188 S190:U205 S207:U1048576">
    <cfRule type="cellIs" dxfId="77" priority="25" operator="equal">
      <formula>"N/A"</formula>
    </cfRule>
    <cfRule type="cellIs" dxfId="76" priority="26" operator="equal">
      <formula>"OK"</formula>
    </cfRule>
  </conditionalFormatting>
  <conditionalFormatting sqref="T113:U113">
    <cfRule type="cellIs" dxfId="75" priority="23" operator="equal">
      <formula>"N/A"</formula>
    </cfRule>
    <cfRule type="cellIs" dxfId="74" priority="24" operator="equal">
      <formula>"OK"</formula>
    </cfRule>
  </conditionalFormatting>
  <conditionalFormatting sqref="S113">
    <cfRule type="cellIs" dxfId="73" priority="21" operator="equal">
      <formula>"N/A"</formula>
    </cfRule>
    <cfRule type="cellIs" dxfId="72" priority="22" operator="equal">
      <formula>"OK"</formula>
    </cfRule>
  </conditionalFormatting>
  <conditionalFormatting sqref="S123:U123">
    <cfRule type="cellIs" dxfId="71" priority="19" operator="equal">
      <formula>"N/A"</formula>
    </cfRule>
    <cfRule type="cellIs" dxfId="70" priority="20" operator="equal">
      <formula>"OK"</formula>
    </cfRule>
  </conditionalFormatting>
  <conditionalFormatting sqref="S126:T126">
    <cfRule type="cellIs" dxfId="69" priority="17" operator="equal">
      <formula>"N/A"</formula>
    </cfRule>
    <cfRule type="cellIs" dxfId="68" priority="18" operator="equal">
      <formula>"OK"</formula>
    </cfRule>
  </conditionalFormatting>
  <conditionalFormatting sqref="S135:U135">
    <cfRule type="cellIs" dxfId="67" priority="15" operator="equal">
      <formula>"N/A"</formula>
    </cfRule>
    <cfRule type="cellIs" dxfId="66" priority="16" operator="equal">
      <formula>"OK"</formula>
    </cfRule>
  </conditionalFormatting>
  <conditionalFormatting sqref="S147:U147">
    <cfRule type="cellIs" dxfId="65" priority="13" operator="equal">
      <formula>"N/A"</formula>
    </cfRule>
    <cfRule type="cellIs" dxfId="64" priority="14" operator="equal">
      <formula>"OK"</formula>
    </cfRule>
  </conditionalFormatting>
  <conditionalFormatting sqref="S176:U176">
    <cfRule type="cellIs" dxfId="63" priority="11" operator="equal">
      <formula>"N/A"</formula>
    </cfRule>
    <cfRule type="cellIs" dxfId="62" priority="12" operator="equal">
      <formula>"OK"</formula>
    </cfRule>
  </conditionalFormatting>
  <conditionalFormatting sqref="S181:U181">
    <cfRule type="cellIs" dxfId="61" priority="7" operator="equal">
      <formula>"N/A"</formula>
    </cfRule>
    <cfRule type="cellIs" dxfId="60" priority="8" operator="equal">
      <formula>"OK"</formula>
    </cfRule>
  </conditionalFormatting>
  <conditionalFormatting sqref="S189:U189">
    <cfRule type="cellIs" dxfId="59" priority="5" operator="equal">
      <formula>"N/A"</formula>
    </cfRule>
    <cfRule type="cellIs" dxfId="58" priority="6" operator="equal">
      <formula>"OK"</formula>
    </cfRule>
  </conditionalFormatting>
  <conditionalFormatting sqref="S206:U206">
    <cfRule type="cellIs" dxfId="57" priority="3" operator="equal">
      <formula>"N/A"</formula>
    </cfRule>
    <cfRule type="cellIs" dxfId="56" priority="4" operator="equal">
      <formula>"OK"</formula>
    </cfRule>
  </conditionalFormatting>
  <conditionalFormatting sqref="S180:U180">
    <cfRule type="cellIs" dxfId="55" priority="1" operator="equal">
      <formula>"N/A"</formula>
    </cfRule>
    <cfRule type="cellIs" dxfId="54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946</v>
      </c>
      <c r="B11" s="7" t="s">
        <v>947</v>
      </c>
      <c r="C11" s="7" t="s">
        <v>950</v>
      </c>
      <c r="D11" s="7" t="s">
        <v>949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80" zoomScaleNormal="80" workbookViewId="0">
      <selection activeCell="A24" sqref="A24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959</v>
      </c>
      <c r="B2" s="7" t="s">
        <v>960</v>
      </c>
      <c r="C2" s="7" t="s">
        <v>958</v>
      </c>
      <c r="D2" s="7" t="s">
        <v>961</v>
      </c>
      <c r="E2" s="7"/>
      <c r="F2" s="10">
        <v>44734</v>
      </c>
      <c r="G2" s="12">
        <f t="shared" ref="G2:G16" ca="1" si="0">TODAY()-F2</f>
        <v>340</v>
      </c>
    </row>
    <row r="3" spans="1:7" x14ac:dyDescent="0.25">
      <c r="A3" s="7" t="s">
        <v>972</v>
      </c>
      <c r="B3" s="7" t="s">
        <v>973</v>
      </c>
      <c r="C3" s="7" t="s">
        <v>259</v>
      </c>
      <c r="D3" s="7" t="s">
        <v>262</v>
      </c>
      <c r="E3" s="7" t="s">
        <v>1073</v>
      </c>
      <c r="F3" s="10">
        <v>44769</v>
      </c>
      <c r="G3" s="12">
        <f t="shared" ca="1" si="0"/>
        <v>305</v>
      </c>
    </row>
    <row r="4" spans="1:7" x14ac:dyDescent="0.25">
      <c r="A4" s="7" t="s">
        <v>989</v>
      </c>
      <c r="B4" s="7" t="s">
        <v>990</v>
      </c>
      <c r="C4" s="7" t="s">
        <v>89</v>
      </c>
      <c r="D4" s="7" t="s">
        <v>89</v>
      </c>
      <c r="E4" s="7"/>
      <c r="F4" s="10">
        <v>44803</v>
      </c>
      <c r="G4" s="12">
        <f t="shared" ca="1" si="0"/>
        <v>271</v>
      </c>
    </row>
    <row r="5" spans="1:7" x14ac:dyDescent="0.25">
      <c r="A5" s="7" t="s">
        <v>980</v>
      </c>
      <c r="B5" s="7" t="s">
        <v>981</v>
      </c>
      <c r="C5" s="7" t="s">
        <v>790</v>
      </c>
      <c r="D5" s="7" t="s">
        <v>793</v>
      </c>
      <c r="E5" s="7"/>
      <c r="F5" s="10">
        <v>44832</v>
      </c>
      <c r="G5" s="12">
        <f t="shared" ca="1" si="0"/>
        <v>242</v>
      </c>
    </row>
    <row r="6" spans="1:7" x14ac:dyDescent="0.25">
      <c r="A6" s="7" t="s">
        <v>1011</v>
      </c>
      <c r="B6" s="7" t="s">
        <v>1012</v>
      </c>
      <c r="C6" s="7" t="s">
        <v>144</v>
      </c>
      <c r="D6" s="7" t="s">
        <v>144</v>
      </c>
      <c r="E6" s="7"/>
      <c r="F6" s="10">
        <v>44883</v>
      </c>
      <c r="G6" s="12">
        <f t="shared" ca="1" si="0"/>
        <v>191</v>
      </c>
    </row>
    <row r="7" spans="1:7" x14ac:dyDescent="0.25">
      <c r="A7" s="7" t="s">
        <v>1019</v>
      </c>
      <c r="B7" s="7" t="s">
        <v>1018</v>
      </c>
      <c r="C7" s="7" t="s">
        <v>1020</v>
      </c>
      <c r="D7" s="7" t="s">
        <v>82</v>
      </c>
      <c r="E7" s="7"/>
      <c r="F7" s="10">
        <v>44904</v>
      </c>
      <c r="G7" s="12">
        <f t="shared" ca="1" si="0"/>
        <v>170</v>
      </c>
    </row>
    <row r="8" spans="1:7" x14ac:dyDescent="0.25">
      <c r="A8" s="7" t="s">
        <v>1029</v>
      </c>
      <c r="B8" s="7" t="s">
        <v>1089</v>
      </c>
      <c r="C8" s="7" t="s">
        <v>1030</v>
      </c>
      <c r="D8" s="7" t="s">
        <v>1031</v>
      </c>
      <c r="E8" s="7"/>
      <c r="F8" s="10">
        <v>44914</v>
      </c>
      <c r="G8" s="12">
        <f t="shared" ca="1" si="0"/>
        <v>160</v>
      </c>
    </row>
    <row r="9" spans="1:7" x14ac:dyDescent="0.25">
      <c r="A9" s="7" t="s">
        <v>1032</v>
      </c>
      <c r="B9" s="7" t="s">
        <v>1033</v>
      </c>
      <c r="C9" s="7" t="s">
        <v>1030</v>
      </c>
      <c r="D9" s="7" t="s">
        <v>1031</v>
      </c>
      <c r="E9" s="7"/>
      <c r="F9" s="10">
        <v>44914</v>
      </c>
      <c r="G9" s="12">
        <f t="shared" ca="1" si="0"/>
        <v>160</v>
      </c>
    </row>
    <row r="10" spans="1:7" x14ac:dyDescent="0.25">
      <c r="A10" s="7" t="s">
        <v>1059</v>
      </c>
      <c r="B10" s="7" t="s">
        <v>1060</v>
      </c>
      <c r="C10" s="7" t="s">
        <v>259</v>
      </c>
      <c r="D10" s="7" t="s">
        <v>262</v>
      </c>
      <c r="E10" s="7"/>
      <c r="F10" s="10">
        <v>44942</v>
      </c>
      <c r="G10" s="12">
        <f t="shared" ca="1" si="0"/>
        <v>132</v>
      </c>
    </row>
    <row r="11" spans="1:7" x14ac:dyDescent="0.25">
      <c r="A11" s="7" t="s">
        <v>1071</v>
      </c>
      <c r="B11" s="7" t="s">
        <v>1072</v>
      </c>
      <c r="C11" s="7" t="s">
        <v>25</v>
      </c>
      <c r="D11" s="7" t="s">
        <v>28</v>
      </c>
      <c r="E11" s="7"/>
      <c r="F11" s="10">
        <v>44958</v>
      </c>
      <c r="G11" s="12">
        <f t="shared" ca="1" si="0"/>
        <v>116</v>
      </c>
    </row>
    <row r="12" spans="1:7" x14ac:dyDescent="0.25">
      <c r="A12" s="7" t="s">
        <v>1074</v>
      </c>
      <c r="B12" s="7" t="s">
        <v>1075</v>
      </c>
      <c r="C12" s="7" t="s">
        <v>120</v>
      </c>
      <c r="D12" s="7" t="s">
        <v>121</v>
      </c>
      <c r="E12" s="7"/>
      <c r="F12" s="10">
        <v>44959</v>
      </c>
      <c r="G12" s="12">
        <f t="shared" ca="1" si="0"/>
        <v>115</v>
      </c>
    </row>
    <row r="13" spans="1:7" x14ac:dyDescent="0.25">
      <c r="A13" s="7" t="s">
        <v>1084</v>
      </c>
      <c r="B13" s="7" t="s">
        <v>1087</v>
      </c>
      <c r="C13" s="7" t="s">
        <v>1086</v>
      </c>
      <c r="D13" s="7" t="s">
        <v>1085</v>
      </c>
      <c r="E13" s="7"/>
      <c r="F13" s="10">
        <v>45008</v>
      </c>
      <c r="G13" s="12">
        <f t="shared" ca="1" si="0"/>
        <v>66</v>
      </c>
    </row>
    <row r="14" spans="1:7" x14ac:dyDescent="0.25">
      <c r="A14" s="7" t="s">
        <v>1092</v>
      </c>
      <c r="B14" s="7" t="s">
        <v>1095</v>
      </c>
      <c r="C14" s="7" t="s">
        <v>1093</v>
      </c>
      <c r="D14" s="7" t="s">
        <v>1094</v>
      </c>
      <c r="E14" s="7"/>
      <c r="F14" s="10">
        <v>45013</v>
      </c>
      <c r="G14" s="12">
        <f t="shared" ca="1" si="0"/>
        <v>61</v>
      </c>
    </row>
    <row r="15" spans="1:7" x14ac:dyDescent="0.25">
      <c r="A15" s="7" t="s">
        <v>1096</v>
      </c>
      <c r="B15" s="7" t="s">
        <v>1099</v>
      </c>
      <c r="C15" s="7" t="s">
        <v>1097</v>
      </c>
      <c r="D15" s="7" t="s">
        <v>1098</v>
      </c>
      <c r="E15" s="7"/>
      <c r="F15" s="10">
        <v>45018</v>
      </c>
      <c r="G15" s="12">
        <f t="shared" ca="1" si="0"/>
        <v>56</v>
      </c>
    </row>
    <row r="16" spans="1:7" x14ac:dyDescent="0.25">
      <c r="A16" s="7" t="s">
        <v>1100</v>
      </c>
      <c r="B16" s="7" t="s">
        <v>1101</v>
      </c>
      <c r="C16" s="7" t="s">
        <v>1102</v>
      </c>
      <c r="D16" s="7" t="s">
        <v>344</v>
      </c>
      <c r="E16" s="7"/>
      <c r="F16" s="10">
        <v>45021</v>
      </c>
      <c r="G16" s="12">
        <f t="shared" ca="1" si="0"/>
        <v>53</v>
      </c>
    </row>
    <row r="17" spans="1:7" x14ac:dyDescent="0.25">
      <c r="A17" s="7" t="s">
        <v>1103</v>
      </c>
      <c r="B17" s="7" t="s">
        <v>1106</v>
      </c>
      <c r="C17" s="7" t="s">
        <v>1104</v>
      </c>
      <c r="D17" s="7" t="s">
        <v>1105</v>
      </c>
      <c r="E17" s="7"/>
      <c r="F17" s="10">
        <v>45021</v>
      </c>
      <c r="G17" s="12">
        <f t="shared" ref="G17:G20" ca="1" si="1">TODAY()-F17</f>
        <v>53</v>
      </c>
    </row>
    <row r="18" spans="1:7" x14ac:dyDescent="0.25">
      <c r="A18" s="7" t="s">
        <v>1107</v>
      </c>
      <c r="B18" s="7" t="s">
        <v>1108</v>
      </c>
      <c r="C18" s="7" t="s">
        <v>1109</v>
      </c>
      <c r="D18" s="7" t="s">
        <v>1110</v>
      </c>
      <c r="E18" s="7"/>
      <c r="F18" s="10">
        <v>45023</v>
      </c>
      <c r="G18" s="12">
        <f t="shared" ca="1" si="1"/>
        <v>51</v>
      </c>
    </row>
    <row r="19" spans="1:7" x14ac:dyDescent="0.25">
      <c r="A19" s="7" t="s">
        <v>1115</v>
      </c>
      <c r="B19" s="7" t="s">
        <v>1116</v>
      </c>
      <c r="C19" s="7" t="s">
        <v>1117</v>
      </c>
      <c r="D19" s="7" t="s">
        <v>1118</v>
      </c>
      <c r="E19" s="7"/>
      <c r="F19" s="10">
        <v>45037</v>
      </c>
      <c r="G19" s="12">
        <f t="shared" ca="1" si="1"/>
        <v>37</v>
      </c>
    </row>
    <row r="20" spans="1:7" x14ac:dyDescent="0.25">
      <c r="A20" s="7" t="s">
        <v>1119</v>
      </c>
      <c r="B20" s="7" t="s">
        <v>1120</v>
      </c>
      <c r="C20" s="7" t="s">
        <v>1104</v>
      </c>
      <c r="D20" s="7" t="s">
        <v>1105</v>
      </c>
      <c r="E20" s="7"/>
      <c r="F20" s="10">
        <v>45043</v>
      </c>
      <c r="G20" s="12">
        <f t="shared" ca="1" si="1"/>
        <v>31</v>
      </c>
    </row>
    <row r="21" spans="1:7" x14ac:dyDescent="0.25">
      <c r="A21" s="7" t="s">
        <v>1121</v>
      </c>
      <c r="B21" s="7" t="s">
        <v>1122</v>
      </c>
      <c r="C21" s="7" t="s">
        <v>89</v>
      </c>
      <c r="D21" s="7" t="s">
        <v>89</v>
      </c>
      <c r="E21" s="7"/>
      <c r="F21" s="10">
        <v>45043</v>
      </c>
      <c r="G21" s="12">
        <f t="shared" ref="G21" ca="1" si="2">TODAY()-F21</f>
        <v>31</v>
      </c>
    </row>
    <row r="22" spans="1:7" s="15" customFormat="1" x14ac:dyDescent="0.25">
      <c r="A22" s="7" t="s">
        <v>1124</v>
      </c>
      <c r="B22" s="7" t="s">
        <v>1125</v>
      </c>
      <c r="C22" s="7" t="s">
        <v>1133</v>
      </c>
      <c r="D22" s="7" t="s">
        <v>1132</v>
      </c>
      <c r="E22" s="7"/>
      <c r="F22" s="10">
        <v>45061</v>
      </c>
      <c r="G22" s="12">
        <f t="shared" ref="G22" ca="1" si="3">TODAY()-F22</f>
        <v>13</v>
      </c>
    </row>
    <row r="23" spans="1:7" s="15" customFormat="1" x14ac:dyDescent="0.25">
      <c r="A23" s="7" t="s">
        <v>1134</v>
      </c>
      <c r="B23" s="7" t="s">
        <v>1137</v>
      </c>
      <c r="C23" s="7" t="s">
        <v>1135</v>
      </c>
      <c r="D23" s="7" t="s">
        <v>1136</v>
      </c>
      <c r="E23" s="7"/>
      <c r="F23" s="10">
        <v>45063</v>
      </c>
      <c r="G23" s="12">
        <f t="shared" ref="G23:G24" ca="1" si="4">TODAY()-F23</f>
        <v>11</v>
      </c>
    </row>
    <row r="24" spans="1:7" x14ac:dyDescent="0.25">
      <c r="A24" s="7" t="s">
        <v>1145</v>
      </c>
      <c r="B24" s="7" t="s">
        <v>1146</v>
      </c>
      <c r="C24" s="7" t="s">
        <v>267</v>
      </c>
      <c r="D24" s="7" t="s">
        <v>268</v>
      </c>
      <c r="E24" s="7" t="s">
        <v>1144</v>
      </c>
      <c r="F24" s="10">
        <v>45064</v>
      </c>
      <c r="G24" s="12">
        <f t="shared" ca="1" si="4"/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7.5780821917808217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7.5780821917808217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6.956164383561644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5.3260273972602743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11" sqref="A11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3</v>
      </c>
      <c r="F1" s="50">
        <f>COUNTA(F3:F998)</f>
        <v>0</v>
      </c>
      <c r="G1" s="50">
        <f>COUNTA(G3:G998)</f>
        <v>2</v>
      </c>
      <c r="H1" s="50">
        <f>COUNTA(H3:H998)</f>
        <v>2</v>
      </c>
      <c r="I1" s="50">
        <f>COUNTA(I3:I998)</f>
        <v>2</v>
      </c>
      <c r="J1" s="51">
        <f>SUM(E1:I1)</f>
        <v>9</v>
      </c>
    </row>
    <row r="2" spans="1:10" s="15" customFormat="1" x14ac:dyDescent="0.25">
      <c r="A2" s="52" t="s">
        <v>1053</v>
      </c>
      <c r="B2" s="52" t="s">
        <v>175</v>
      </c>
      <c r="C2" s="52" t="s">
        <v>1054</v>
      </c>
      <c r="D2" s="52" t="s">
        <v>1055</v>
      </c>
      <c r="E2" s="53" t="s">
        <v>1039</v>
      </c>
      <c r="F2" s="53" t="s">
        <v>1038</v>
      </c>
      <c r="G2" s="53" t="s">
        <v>1040</v>
      </c>
      <c r="H2" s="53" t="s">
        <v>1041</v>
      </c>
      <c r="I2" s="53" t="s">
        <v>1042</v>
      </c>
    </row>
    <row r="3" spans="1:10" x14ac:dyDescent="0.25">
      <c r="A3" t="s">
        <v>1037</v>
      </c>
      <c r="B3" s="49" t="s">
        <v>1044</v>
      </c>
      <c r="C3" s="49" t="s">
        <v>1045</v>
      </c>
      <c r="D3" s="15" t="s">
        <v>1052</v>
      </c>
      <c r="E3" s="48" t="s">
        <v>1043</v>
      </c>
    </row>
    <row r="4" spans="1:10" x14ac:dyDescent="0.25">
      <c r="A4" t="s">
        <v>1046</v>
      </c>
      <c r="B4" s="49" t="s">
        <v>1047</v>
      </c>
      <c r="C4" s="49" t="s">
        <v>1048</v>
      </c>
      <c r="D4" s="15" t="s">
        <v>1065</v>
      </c>
      <c r="I4" s="48" t="s">
        <v>1043</v>
      </c>
    </row>
    <row r="5" spans="1:10" x14ac:dyDescent="0.25">
      <c r="A5" t="s">
        <v>1049</v>
      </c>
      <c r="B5" s="49" t="s">
        <v>1050</v>
      </c>
      <c r="C5" s="49" t="s">
        <v>1051</v>
      </c>
      <c r="D5" s="15" t="s">
        <v>1065</v>
      </c>
      <c r="E5" s="48" t="s">
        <v>1043</v>
      </c>
    </row>
    <row r="6" spans="1:10" x14ac:dyDescent="0.25">
      <c r="A6" t="s">
        <v>1061</v>
      </c>
      <c r="B6" s="49" t="s">
        <v>1062</v>
      </c>
      <c r="C6" s="49" t="s">
        <v>1063</v>
      </c>
      <c r="D6" s="15" t="s">
        <v>1052</v>
      </c>
      <c r="H6" s="48" t="s">
        <v>1043</v>
      </c>
    </row>
    <row r="7" spans="1:10" x14ac:dyDescent="0.25">
      <c r="A7" t="s">
        <v>1078</v>
      </c>
      <c r="B7" s="49" t="s">
        <v>1079</v>
      </c>
      <c r="C7" s="49" t="s">
        <v>1080</v>
      </c>
      <c r="D7" s="15" t="s">
        <v>1052</v>
      </c>
      <c r="H7" s="48" t="s">
        <v>1043</v>
      </c>
    </row>
    <row r="8" spans="1:10" x14ac:dyDescent="0.25">
      <c r="A8" t="s">
        <v>1081</v>
      </c>
      <c r="B8" s="49" t="s">
        <v>1082</v>
      </c>
      <c r="C8" s="49" t="s">
        <v>1083</v>
      </c>
      <c r="D8" s="15" t="s">
        <v>1052</v>
      </c>
      <c r="G8" s="48" t="s">
        <v>1043</v>
      </c>
    </row>
    <row r="9" spans="1:10" x14ac:dyDescent="0.25">
      <c r="A9" t="s">
        <v>1126</v>
      </c>
      <c r="B9" s="49" t="s">
        <v>1127</v>
      </c>
      <c r="C9" s="49" t="s">
        <v>1128</v>
      </c>
      <c r="D9" s="15" t="s">
        <v>1052</v>
      </c>
      <c r="E9" s="48" t="s">
        <v>1043</v>
      </c>
    </row>
    <row r="10" spans="1:10" x14ac:dyDescent="0.25">
      <c r="A10" t="s">
        <v>1129</v>
      </c>
      <c r="B10" s="49" t="s">
        <v>1130</v>
      </c>
      <c r="C10" s="49" t="s">
        <v>1131</v>
      </c>
      <c r="D10" s="15" t="s">
        <v>1052</v>
      </c>
      <c r="G10" s="48" t="s">
        <v>1043</v>
      </c>
    </row>
    <row r="11" spans="1:10" x14ac:dyDescent="0.25">
      <c r="A11" t="s">
        <v>1140</v>
      </c>
      <c r="B11" s="49" t="s">
        <v>1141</v>
      </c>
      <c r="C11" s="49" t="s">
        <v>1142</v>
      </c>
      <c r="D11" s="15" t="s">
        <v>1052</v>
      </c>
      <c r="I11" s="48" t="s">
        <v>1043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  <hyperlink ref="B9" r:id="rId13"/>
    <hyperlink ref="C9" r:id="rId14"/>
    <hyperlink ref="B10" r:id="rId15"/>
    <hyperlink ref="C10" r:id="rId16"/>
    <hyperlink ref="B11" r:id="rId17"/>
    <hyperlink ref="C11" r:id="rId18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2023-05-28T08:54:42Z</dcterms:modified>
</cp:coreProperties>
</file>