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I1" i="7" l="1"/>
  <c r="H1" i="7"/>
  <c r="G1" i="7"/>
  <c r="F1" i="7"/>
  <c r="E1" i="7"/>
  <c r="J1" i="7" s="1"/>
  <c r="G15" i="4" l="1"/>
  <c r="G14" i="4" l="1"/>
  <c r="G13" i="4" l="1"/>
  <c r="G11" i="4" l="1"/>
  <c r="G12" i="4" l="1"/>
  <c r="G10" i="4" l="1"/>
  <c r="G9" i="4" l="1"/>
  <c r="G6" i="4" l="1"/>
  <c r="G7" i="4" l="1"/>
  <c r="G8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<sst xmlns="http://schemas.openxmlformats.org/spreadsheetml/2006/main" count="2619" uniqueCount="1084">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</sst>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18" totalsRowShown="0" headerRowDxfId="53" dataDxfId="52">
  <autoFilter ref="A1:U218"/>
  <sortState ref="A2:U218">
    <sortCondition ref="K1:K218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9" dataDxfId="18">
  <autoFilter ref="A1:G17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5" Type="http://schemas.openxmlformats.org/officeDocument/2006/relationships/hyperlink" Target="https://doi.org/10.1002/nop2.1575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8"/>
  <sheetViews>
    <sheetView zoomScale="90" zoomScaleNormal="90" workbookViewId="0">
      <selection activeCell="C14" sqref="C14:D1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1031</v>
      </c>
      <c r="B180" s="7" t="s">
        <v>1032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1033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979</v>
      </c>
      <c r="B198" s="7" t="s">
        <v>983</v>
      </c>
      <c r="C198" s="7" t="s">
        <v>980</v>
      </c>
      <c r="D198" s="7" t="s">
        <v>981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982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988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989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996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1004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1009</v>
      </c>
      <c r="D203" s="7" t="s">
        <v>1008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1011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1015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1013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1014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1018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1030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1045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1044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940</v>
      </c>
      <c r="B211" s="7" t="s">
        <v>941</v>
      </c>
      <c r="C211" s="7" t="s">
        <v>144</v>
      </c>
      <c r="D211" s="7" t="s">
        <v>144</v>
      </c>
      <c r="E211" s="18">
        <v>2023</v>
      </c>
      <c r="F211" s="18">
        <v>18</v>
      </c>
      <c r="G211" s="19" t="s">
        <v>101</v>
      </c>
      <c r="H211" s="18" t="s">
        <v>1076</v>
      </c>
      <c r="I211" s="18" t="s">
        <v>14</v>
      </c>
      <c r="J211" s="18" t="s">
        <v>14</v>
      </c>
      <c r="K211" s="42">
        <v>44950</v>
      </c>
      <c r="L211" s="42" t="s">
        <v>273</v>
      </c>
      <c r="M211" s="11"/>
      <c r="N211" s="19" t="s">
        <v>1077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13" t="s">
        <v>791</v>
      </c>
      <c r="B212" s="13" t="s">
        <v>792</v>
      </c>
      <c r="C212" s="13" t="s">
        <v>790</v>
      </c>
      <c r="D212" s="13" t="s">
        <v>793</v>
      </c>
      <c r="E212" s="14">
        <v>2023</v>
      </c>
      <c r="F212" s="43" t="s">
        <v>14</v>
      </c>
      <c r="G212" s="44" t="s">
        <v>14</v>
      </c>
      <c r="H212" s="43" t="s">
        <v>14</v>
      </c>
      <c r="I212" s="43" t="s">
        <v>14</v>
      </c>
      <c r="J212" s="43" t="s">
        <v>14</v>
      </c>
      <c r="K212" s="31">
        <v>45292</v>
      </c>
      <c r="L212" s="31" t="s">
        <v>273</v>
      </c>
      <c r="M212" s="45"/>
      <c r="N212" s="44" t="s">
        <v>827</v>
      </c>
      <c r="O212" s="27"/>
      <c r="P212" s="24"/>
      <c r="Q212" s="25"/>
      <c r="R212" s="7"/>
      <c r="S212" s="7"/>
      <c r="T212" s="7"/>
      <c r="U212" s="7"/>
    </row>
    <row r="213" spans="1:21" x14ac:dyDescent="0.25">
      <c r="A213" s="13" t="s">
        <v>990</v>
      </c>
      <c r="B213" s="13" t="s">
        <v>991</v>
      </c>
      <c r="C213" s="13" t="s">
        <v>992</v>
      </c>
      <c r="D213" s="13" t="s">
        <v>993</v>
      </c>
      <c r="E213" s="14">
        <v>2023</v>
      </c>
      <c r="F213" s="43" t="s">
        <v>14</v>
      </c>
      <c r="G213" s="44" t="s">
        <v>14</v>
      </c>
      <c r="H213" s="43" t="s">
        <v>14</v>
      </c>
      <c r="I213" s="43" t="s">
        <v>14</v>
      </c>
      <c r="J213" s="43" t="s">
        <v>14</v>
      </c>
      <c r="K213" s="31">
        <v>45293</v>
      </c>
      <c r="L213" s="31" t="s">
        <v>273</v>
      </c>
      <c r="M213" s="45"/>
      <c r="N213" s="44" t="s">
        <v>997</v>
      </c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998</v>
      </c>
      <c r="B214" s="13" t="s">
        <v>999</v>
      </c>
      <c r="C214" s="13" t="s">
        <v>1000</v>
      </c>
      <c r="D214" s="13" t="s">
        <v>1001</v>
      </c>
      <c r="E214" s="14">
        <v>2023</v>
      </c>
      <c r="F214" s="43" t="s">
        <v>14</v>
      </c>
      <c r="G214" s="44" t="s">
        <v>14</v>
      </c>
      <c r="H214" s="43" t="s">
        <v>1002</v>
      </c>
      <c r="I214" s="43" t="s">
        <v>14</v>
      </c>
      <c r="J214" s="43" t="s">
        <v>14</v>
      </c>
      <c r="K214" s="31">
        <v>45294</v>
      </c>
      <c r="L214" s="48" t="s">
        <v>273</v>
      </c>
      <c r="M214" s="45"/>
      <c r="N214" s="44" t="s">
        <v>1003</v>
      </c>
      <c r="O214" s="27"/>
      <c r="P214" s="24"/>
      <c r="Q214" s="25"/>
      <c r="R214" s="7"/>
      <c r="S214" s="7"/>
      <c r="T214" s="7"/>
      <c r="U214" s="7"/>
    </row>
    <row r="215" spans="1:21" x14ac:dyDescent="0.25">
      <c r="A215" s="13" t="s">
        <v>974</v>
      </c>
      <c r="B215" s="13" t="s">
        <v>975</v>
      </c>
      <c r="C215" s="13" t="s">
        <v>287</v>
      </c>
      <c r="D215" s="13" t="s">
        <v>330</v>
      </c>
      <c r="E215" s="14">
        <v>2023</v>
      </c>
      <c r="F215" s="43" t="s">
        <v>14</v>
      </c>
      <c r="G215" s="44" t="s">
        <v>14</v>
      </c>
      <c r="H215" s="43" t="s">
        <v>14</v>
      </c>
      <c r="I215" s="43" t="s">
        <v>14</v>
      </c>
      <c r="J215" s="43" t="s">
        <v>14</v>
      </c>
      <c r="K215" s="31">
        <v>45295</v>
      </c>
      <c r="L215" s="31" t="s">
        <v>273</v>
      </c>
      <c r="M215" s="45"/>
      <c r="N215" s="44" t="s">
        <v>1012</v>
      </c>
      <c r="O215" s="27"/>
      <c r="P215" s="24"/>
      <c r="Q215" s="25"/>
      <c r="R215" s="7"/>
      <c r="S215" s="7"/>
      <c r="T215" s="7"/>
      <c r="U215" s="7"/>
    </row>
    <row r="216" spans="1:21" x14ac:dyDescent="0.25">
      <c r="A216" s="13" t="s">
        <v>1010</v>
      </c>
      <c r="B216" s="13" t="s">
        <v>1074</v>
      </c>
      <c r="C216" s="13" t="s">
        <v>509</v>
      </c>
      <c r="D216" s="13" t="s">
        <v>510</v>
      </c>
      <c r="E216" s="14">
        <v>2023</v>
      </c>
      <c r="F216" s="43" t="s">
        <v>14</v>
      </c>
      <c r="G216" s="44" t="s">
        <v>14</v>
      </c>
      <c r="H216" s="43" t="s">
        <v>14</v>
      </c>
      <c r="I216" s="43" t="s">
        <v>14</v>
      </c>
      <c r="J216" s="43" t="s">
        <v>14</v>
      </c>
      <c r="K216" s="31">
        <v>45296</v>
      </c>
      <c r="L216" s="31" t="s">
        <v>273</v>
      </c>
      <c r="M216" s="45"/>
      <c r="N216" s="44" t="s">
        <v>1079</v>
      </c>
      <c r="O216" s="27"/>
      <c r="P216" s="24"/>
      <c r="Q216" s="25"/>
      <c r="R216" s="7"/>
      <c r="S216" s="7"/>
      <c r="T216" s="7"/>
      <c r="U216" s="7"/>
    </row>
    <row r="217" spans="1:21" x14ac:dyDescent="0.25">
      <c r="A217" s="13" t="s">
        <v>1034</v>
      </c>
      <c r="B217" s="13" t="s">
        <v>1036</v>
      </c>
      <c r="C217" s="13" t="s">
        <v>1035</v>
      </c>
      <c r="D217" s="13" t="s">
        <v>1037</v>
      </c>
      <c r="E217" s="14">
        <v>2023</v>
      </c>
      <c r="F217" s="43" t="s">
        <v>14</v>
      </c>
      <c r="G217" s="44" t="s">
        <v>14</v>
      </c>
      <c r="H217" s="43" t="s">
        <v>14</v>
      </c>
      <c r="I217" s="43" t="s">
        <v>14</v>
      </c>
      <c r="J217" s="43" t="s">
        <v>14</v>
      </c>
      <c r="K217" s="31">
        <v>45297</v>
      </c>
      <c r="L217" s="31" t="s">
        <v>273</v>
      </c>
      <c r="M217" s="45"/>
      <c r="N217" s="44" t="s">
        <v>1080</v>
      </c>
      <c r="O217" s="27"/>
      <c r="P217" s="24"/>
      <c r="Q217" s="25"/>
      <c r="R217" s="7"/>
      <c r="S217" s="7"/>
      <c r="T217" s="7"/>
      <c r="U217" s="7"/>
    </row>
    <row r="218" spans="1:21" x14ac:dyDescent="0.25">
      <c r="A218" s="13" t="s">
        <v>1066</v>
      </c>
      <c r="B218" s="13" t="s">
        <v>926</v>
      </c>
      <c r="C218" s="13" t="s">
        <v>1067</v>
      </c>
      <c r="D218" s="13" t="s">
        <v>1068</v>
      </c>
      <c r="E218" s="14">
        <v>2023</v>
      </c>
      <c r="F218" s="43" t="s">
        <v>14</v>
      </c>
      <c r="G218" s="44" t="s">
        <v>14</v>
      </c>
      <c r="H218" s="43" t="s">
        <v>14</v>
      </c>
      <c r="I218" s="43" t="s">
        <v>14</v>
      </c>
      <c r="J218" s="43" t="s">
        <v>14</v>
      </c>
      <c r="K218" s="31">
        <v>45298</v>
      </c>
      <c r="L218" s="31" t="s">
        <v>273</v>
      </c>
      <c r="M218" s="45"/>
      <c r="N218" s="44" t="s">
        <v>1078</v>
      </c>
      <c r="O218" s="27"/>
      <c r="P218" s="24"/>
      <c r="Q218" s="25"/>
      <c r="R218" s="7"/>
      <c r="S218" s="7"/>
      <c r="T218" s="7"/>
      <c r="U218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931</v>
      </c>
      <c r="B2" s="7" t="s">
        <v>767</v>
      </c>
      <c r="C2" s="7" t="s">
        <v>932</v>
      </c>
      <c r="D2" s="7" t="s">
        <v>933</v>
      </c>
      <c r="E2" s="7"/>
      <c r="F2" s="10">
        <v>44191</v>
      </c>
      <c r="G2" s="12">
        <f t="shared" ref="G2:G17" ca="1" si="0">TODAY()-F2</f>
        <v>768</v>
      </c>
    </row>
    <row r="3" spans="1:7" x14ac:dyDescent="0.25">
      <c r="A3" s="7" t="s">
        <v>960</v>
      </c>
      <c r="B3" s="7" t="s">
        <v>961</v>
      </c>
      <c r="C3" s="7" t="s">
        <v>959</v>
      </c>
      <c r="D3" s="7" t="s">
        <v>962</v>
      </c>
      <c r="E3" s="7"/>
      <c r="F3" s="10">
        <v>44734</v>
      </c>
      <c r="G3" s="12">
        <f t="shared" ca="1" si="0"/>
        <v>225</v>
      </c>
    </row>
    <row r="4" spans="1:7" x14ac:dyDescent="0.25">
      <c r="A4" s="7" t="s">
        <v>970</v>
      </c>
      <c r="B4" s="7" t="s">
        <v>973</v>
      </c>
      <c r="C4" s="7" t="s">
        <v>971</v>
      </c>
      <c r="D4" s="7" t="s">
        <v>972</v>
      </c>
      <c r="E4" s="7"/>
      <c r="F4" s="10">
        <v>44757</v>
      </c>
      <c r="G4" s="12">
        <f t="shared" ca="1" si="0"/>
        <v>202</v>
      </c>
    </row>
    <row r="5" spans="1:7" x14ac:dyDescent="0.25">
      <c r="A5" s="7" t="s">
        <v>976</v>
      </c>
      <c r="B5" s="7" t="s">
        <v>977</v>
      </c>
      <c r="C5" s="7" t="s">
        <v>89</v>
      </c>
      <c r="D5" s="7" t="s">
        <v>89</v>
      </c>
      <c r="E5" s="7" t="s">
        <v>1083</v>
      </c>
      <c r="F5" s="10">
        <v>44769</v>
      </c>
      <c r="G5" s="12">
        <f t="shared" ca="1" si="0"/>
        <v>190</v>
      </c>
    </row>
    <row r="6" spans="1:7" x14ac:dyDescent="0.25">
      <c r="A6" s="7" t="s">
        <v>994</v>
      </c>
      <c r="B6" s="7" t="s">
        <v>995</v>
      </c>
      <c r="C6" s="7" t="s">
        <v>659</v>
      </c>
      <c r="D6" s="7" t="s">
        <v>660</v>
      </c>
      <c r="E6" s="7"/>
      <c r="F6" s="10">
        <v>44803</v>
      </c>
      <c r="G6" s="12">
        <f t="shared" ca="1" si="0"/>
        <v>156</v>
      </c>
    </row>
    <row r="7" spans="1:7" x14ac:dyDescent="0.25">
      <c r="A7" s="7" t="s">
        <v>986</v>
      </c>
      <c r="B7" s="7" t="s">
        <v>987</v>
      </c>
      <c r="C7" s="7" t="s">
        <v>669</v>
      </c>
      <c r="D7" s="7" t="s">
        <v>670</v>
      </c>
      <c r="E7" s="7"/>
      <c r="F7" s="10">
        <v>44810</v>
      </c>
      <c r="G7" s="12">
        <f t="shared" ca="1" si="0"/>
        <v>149</v>
      </c>
    </row>
    <row r="8" spans="1:7" x14ac:dyDescent="0.25">
      <c r="A8" s="7" t="s">
        <v>984</v>
      </c>
      <c r="B8" s="7" t="s">
        <v>985</v>
      </c>
      <c r="C8" s="7" t="s">
        <v>790</v>
      </c>
      <c r="D8" s="7" t="s">
        <v>793</v>
      </c>
      <c r="E8" s="7"/>
      <c r="F8" s="10">
        <v>44832</v>
      </c>
      <c r="G8" s="12">
        <f t="shared" ca="1" si="0"/>
        <v>127</v>
      </c>
    </row>
    <row r="9" spans="1:7" x14ac:dyDescent="0.25">
      <c r="A9" s="7" t="s">
        <v>1005</v>
      </c>
      <c r="B9" s="7" t="s">
        <v>1006</v>
      </c>
      <c r="C9" s="7" t="s">
        <v>724</v>
      </c>
      <c r="D9" s="7" t="s">
        <v>724</v>
      </c>
      <c r="E9" s="7"/>
      <c r="F9" s="10">
        <v>44852</v>
      </c>
      <c r="G9" s="12">
        <f t="shared" ca="1" si="0"/>
        <v>107</v>
      </c>
    </row>
    <row r="10" spans="1:7" x14ac:dyDescent="0.25">
      <c r="A10" s="7" t="s">
        <v>1016</v>
      </c>
      <c r="B10" s="7" t="s">
        <v>1017</v>
      </c>
      <c r="C10" s="7" t="s">
        <v>144</v>
      </c>
      <c r="D10" s="7" t="s">
        <v>144</v>
      </c>
      <c r="E10" s="7"/>
      <c r="F10" s="10">
        <v>44883</v>
      </c>
      <c r="G10" s="12">
        <f t="shared" ca="1" si="0"/>
        <v>76</v>
      </c>
    </row>
    <row r="11" spans="1:7" x14ac:dyDescent="0.25">
      <c r="A11" s="7" t="s">
        <v>1021</v>
      </c>
      <c r="B11" s="7" t="s">
        <v>1022</v>
      </c>
      <c r="C11" s="7" t="s">
        <v>1023</v>
      </c>
      <c r="D11" s="7" t="s">
        <v>1024</v>
      </c>
      <c r="E11" s="7"/>
      <c r="F11" s="10">
        <v>44897</v>
      </c>
      <c r="G11" s="12">
        <f t="shared" ca="1" si="0"/>
        <v>62</v>
      </c>
    </row>
    <row r="12" spans="1:7" x14ac:dyDescent="0.25">
      <c r="A12" s="7" t="s">
        <v>1019</v>
      </c>
      <c r="B12" s="7" t="s">
        <v>1020</v>
      </c>
      <c r="C12" s="7" t="s">
        <v>1025</v>
      </c>
      <c r="D12" s="7" t="s">
        <v>1026</v>
      </c>
      <c r="E12" s="7"/>
      <c r="F12" s="10">
        <v>44902</v>
      </c>
      <c r="G12" s="12">
        <f t="shared" ca="1" si="0"/>
        <v>57</v>
      </c>
    </row>
    <row r="13" spans="1:7" x14ac:dyDescent="0.25">
      <c r="A13" s="7" t="s">
        <v>1028</v>
      </c>
      <c r="B13" s="7" t="s">
        <v>1027</v>
      </c>
      <c r="C13" s="7" t="s">
        <v>1029</v>
      </c>
      <c r="D13" s="7" t="s">
        <v>82</v>
      </c>
      <c r="E13" s="7"/>
      <c r="F13" s="10">
        <v>44904</v>
      </c>
      <c r="G13" s="12">
        <f t="shared" ca="1" si="0"/>
        <v>55</v>
      </c>
    </row>
    <row r="14" spans="1:7" x14ac:dyDescent="0.25">
      <c r="A14" s="7" t="s">
        <v>1038</v>
      </c>
      <c r="B14" s="7" t="s">
        <v>1039</v>
      </c>
      <c r="C14" s="7" t="s">
        <v>1040</v>
      </c>
      <c r="D14" s="7" t="s">
        <v>1041</v>
      </c>
      <c r="E14" s="7"/>
      <c r="F14" s="10">
        <v>44914</v>
      </c>
      <c r="G14" s="12">
        <f t="shared" ca="1" si="0"/>
        <v>45</v>
      </c>
    </row>
    <row r="15" spans="1:7" x14ac:dyDescent="0.25">
      <c r="A15" s="7" t="s">
        <v>1042</v>
      </c>
      <c r="B15" s="7" t="s">
        <v>1043</v>
      </c>
      <c r="C15" s="7" t="s">
        <v>1040</v>
      </c>
      <c r="D15" s="7" t="s">
        <v>1041</v>
      </c>
      <c r="E15" s="7"/>
      <c r="F15" s="10">
        <v>44914</v>
      </c>
      <c r="G15" s="12">
        <f t="shared" ca="1" si="0"/>
        <v>45</v>
      </c>
    </row>
    <row r="16" spans="1:7" x14ac:dyDescent="0.25">
      <c r="A16" s="7" t="s">
        <v>1069</v>
      </c>
      <c r="B16" s="7" t="s">
        <v>1070</v>
      </c>
      <c r="C16" s="7" t="s">
        <v>259</v>
      </c>
      <c r="D16" s="7" t="s">
        <v>262</v>
      </c>
      <c r="E16" s="7"/>
      <c r="F16" s="10">
        <v>44942</v>
      </c>
      <c r="G16" s="12">
        <f t="shared" ca="1" si="0"/>
        <v>17</v>
      </c>
    </row>
    <row r="17" spans="1:7" x14ac:dyDescent="0.25">
      <c r="A17" s="7" t="s">
        <v>1081</v>
      </c>
      <c r="B17" s="7" t="s">
        <v>1082</v>
      </c>
      <c r="C17" s="7" t="s">
        <v>25</v>
      </c>
      <c r="D17" s="7" t="s">
        <v>28</v>
      </c>
      <c r="E17" s="7"/>
      <c r="F17" s="10">
        <v>44958</v>
      </c>
      <c r="G17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7.2630136986301368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7.2630136986301368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6.6410958904109592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5.0109589041095894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6" sqref="A6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9"/>
  </cols>
  <sheetData>
    <row r="1" spans="1:10" s="15" customFormat="1" x14ac:dyDescent="0.25">
      <c r="E1" s="51">
        <f>COUNTA(E3:E998)</f>
        <v>2</v>
      </c>
      <c r="F1" s="51">
        <f>COUNTA(F3:F998)</f>
        <v>0</v>
      </c>
      <c r="G1" s="51">
        <f>COUNTA(G3:G998)</f>
        <v>0</v>
      </c>
      <c r="H1" s="51">
        <f>COUNTA(H3:H998)</f>
        <v>1</v>
      </c>
      <c r="I1" s="51">
        <f>COUNTA(I3:I998)</f>
        <v>1</v>
      </c>
      <c r="J1" s="52">
        <f>SUM(E1:I1)</f>
        <v>4</v>
      </c>
    </row>
    <row r="2" spans="1:10" s="15" customFormat="1" x14ac:dyDescent="0.25">
      <c r="A2" s="53" t="s">
        <v>1063</v>
      </c>
      <c r="B2" s="53" t="s">
        <v>175</v>
      </c>
      <c r="C2" s="53" t="s">
        <v>1064</v>
      </c>
      <c r="D2" s="53" t="s">
        <v>1065</v>
      </c>
      <c r="E2" s="54" t="s">
        <v>1049</v>
      </c>
      <c r="F2" s="54" t="s">
        <v>1048</v>
      </c>
      <c r="G2" s="54" t="s">
        <v>1050</v>
      </c>
      <c r="H2" s="54" t="s">
        <v>1051</v>
      </c>
      <c r="I2" s="54" t="s">
        <v>1052</v>
      </c>
    </row>
    <row r="3" spans="1:10" x14ac:dyDescent="0.25">
      <c r="A3" t="s">
        <v>1047</v>
      </c>
      <c r="B3" s="50" t="s">
        <v>1054</v>
      </c>
      <c r="C3" s="50" t="s">
        <v>1055</v>
      </c>
      <c r="D3" s="15" t="s">
        <v>1062</v>
      </c>
      <c r="E3" s="49" t="s">
        <v>1053</v>
      </c>
    </row>
    <row r="4" spans="1:10" x14ac:dyDescent="0.25">
      <c r="A4" t="s">
        <v>1056</v>
      </c>
      <c r="B4" s="50" t="s">
        <v>1057</v>
      </c>
      <c r="C4" s="50" t="s">
        <v>1058</v>
      </c>
      <c r="D4" s="15" t="s">
        <v>1075</v>
      </c>
      <c r="I4" s="49" t="s">
        <v>1053</v>
      </c>
    </row>
    <row r="5" spans="1:10" x14ac:dyDescent="0.25">
      <c r="A5" t="s">
        <v>1059</v>
      </c>
      <c r="B5" s="50" t="s">
        <v>1060</v>
      </c>
      <c r="C5" s="50" t="s">
        <v>1061</v>
      </c>
      <c r="D5" s="15" t="s">
        <v>1075</v>
      </c>
      <c r="E5" s="49" t="s">
        <v>1053</v>
      </c>
    </row>
    <row r="6" spans="1:10" x14ac:dyDescent="0.25">
      <c r="A6" t="s">
        <v>1071</v>
      </c>
      <c r="B6" s="50" t="s">
        <v>1072</v>
      </c>
      <c r="C6" s="50" t="s">
        <v>1073</v>
      </c>
      <c r="D6" s="15" t="s">
        <v>1062</v>
      </c>
      <c r="H6" s="49" t="s">
        <v>1053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2023-02-02T09:00:05Z</dcterms:modified>
</cp:coreProperties>
</file>