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8" i="4" l="1"/>
  <c r="G17" i="4" l="1"/>
  <c r="G16" i="4" l="1"/>
  <c r="I1" i="7" l="1"/>
  <c r="H1" i="7"/>
  <c r="G1" i="7"/>
  <c r="F1" i="7"/>
  <c r="E1" i="7"/>
  <c r="J1" i="7" s="1"/>
  <c r="G15" i="4" l="1"/>
  <c r="G14" i="4" l="1"/>
  <c r="G13" i="4" l="1"/>
  <c r="G11" i="4" l="1"/>
  <c r="G12" i="4" l="1"/>
  <c r="G10" i="4" l="1"/>
  <c r="G9" i="4" l="1"/>
  <c r="G6" i="4" l="1"/>
  <c r="G7" i="4" l="1"/>
  <c r="G8" i="4" l="1"/>
  <c r="G5" i="4" l="1"/>
  <c r="G4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<sst xmlns="http://schemas.openxmlformats.org/spreadsheetml/2006/main" count="2621" uniqueCount="1086">
  <si>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</si>
  <si>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</si>
  <si>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</si>
  <si>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</si>
  <si>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</si>
  <si>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</si>
  <si>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</si>
  <si>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</si>
  <si>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</si>
  <si>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</si>
  <si>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</si>
  <si>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</si>
  <si>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</si>
  <si>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</si>
  <si>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</si>
  <si>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</si>
  <si>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</si>
  <si>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</si>
  <si>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</si>
  <si>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</si>
  <si>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</si>
  <si>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</si>
  <si>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</si>
  <si>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</si>
  <si>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</si>
  <si>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</si>
  <si>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</si>
  <si>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</si>
  <si>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</si>
  <si>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</si>
  <si>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</si>
  <si>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</si>
  <si>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</si>
  <si>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</si>
  <si>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</si>
  <si>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</si>
  <si>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</si>
  <si>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</si>
  <si>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</si>
  <si>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</si>
  <si>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</si>
  <si>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</si>
  <si>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</si>
  <si>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</si>
  <si>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</si>
  <si>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</si>
  <si>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</si>
  <si>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</si>
  <si>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</si>
  <si>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</si>
  <si>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</si>
  <si>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</si>
  <si>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</si>
  <si>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</si>
  <si>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</si>
  <si>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</si>
  <si>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</si>
  <si>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</si>
  <si>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</si>
  <si>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</si>
  <si>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</si>
  <si>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</si>
  <si>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</si>
  <si>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</si>
  <si>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</si>
  <si>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</si>
  <si>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</si>
  <si>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</si>
  <si>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</si>
  <si>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</si>
  <si>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</si>
  <si>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</si>
  <si>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</si>
  <si>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</si>
  <si>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</si>
  <si>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</si>
  <si>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</si>
  <si>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</si>
  <si>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</si>
  <si>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</si>
  <si>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</si>
  <si>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</si>
  <si>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</si>
  <si>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</si>
  <si>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</si>
  <si>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</si>
  <si>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</si>
  <si>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</si>
  <si>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</si>
  <si>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</si>
  <si>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</si>
  <si>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</si>
  <si>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</si>
  <si>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</si>
  <si>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</si>
  <si>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</si>
  <si>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</si>
  <si>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</si>
  <si>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</si>
  <si>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</si>
  <si>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</si>
  <si>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</si>
  <si>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</si>
  <si>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</si>
  <si>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</si>
  <si>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</si>
  <si>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</si>
  <si>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</si>
  <si>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</si>
  <si>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</si>
  <si>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</si>
  <si>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</si>
  <si>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</si>
  <si>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</si>
  <si>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</si>
  <si>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</si>
  <si>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</si>
  <si>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</si>
  <si>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</si>
  <si>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</si>
  <si>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</si>
  <si>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</si>
  <si>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</si>
  <si>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</si>
  <si>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</si>
  <si>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</si>
  <si>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</si>
  <si>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</si>
  <si>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</si>
  <si>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</si>
  <si>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</si>
  <si>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</si>
  <si>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</si>
  <si>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</si>
  <si>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</si>
  <si>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</si>
  <si>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</si>
  <si>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</si>
  <si>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</si>
  <si>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</si>
  <si>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</si>
  <si>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</si>
  <si>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</si>
  <si>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</si>
  <si>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</si>
  <si>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</si>
  <si>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</si>
  <si>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</si>
  <si>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</si>
  <si>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</si>
  <si>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</si>
  <si>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</si>
  <si>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</si>
  <si>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</si>
  <si>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</si>
  <si>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</si>
  <si>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</si>
  <si>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</si>
  <si>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</si>
  <si>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</si>
  <si>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</si>
  <si>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</si>
  <si>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</si>
  <si>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</si>
  <si>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</si>
  <si>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</si>
  <si>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</si>
  <si>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</si>
  <si>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</si>
  <si>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</si>
  <si>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</si>
  <si>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</si>
  <si>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</si>
  <si>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</si>
  <si>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</si>
  <si>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</si>
  <si>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</si>
  <si>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</si>
  <si>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</si>
  <si>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</si>
  <si>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</si>
  <si>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</si>
  <si>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</si>
  <si>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</si>
  <si>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</si>
  <si>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</si>
  <si>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</si>
  <si>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</si>
  <si>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</si>
  <si>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</si>
  <si>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</si>
  <si>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</si>
  <si>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</si>
  <si>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</si>
  <si>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</si>
  <si>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</si>
  <si>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</si>
  <si>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</si>
  <si>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</si>
  <si>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</si>
  <si>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</si>
  <si>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</si>
  <si>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</si>
  <si>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</si>
  <si>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</si>
  <si>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</si>
  <si>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</si>
  <si>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</si>
  <si>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</si>
  <si>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</si>
  <si>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</si>
  <si>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</si>
  <si>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</si>
  <si>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</si>
  <si>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</si>
  <si>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</si>
  <si>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</si>
  <si>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</si>
  <si>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</si>
  <si>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</si>
  <si>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</si>
  <si>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</si>
  <si>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</si>
  <si>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</si>
  <si>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</si>
  <si>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</si>
  <si>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</si>
  <si>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</si>
  <si>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</si>
  <si>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</si>
  <si>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</si>
  <si>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</si>
  <si>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</si>
  <si>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</si>
  <si>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</si>
  <si>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</si>
  <si>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</si>
  <si>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</si>
  <si>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</si>
  <si>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</si>
  <si>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</si>
  <si>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</si>
  <si>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</si>
  <si>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</si>
  <si>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</si>
  <si>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</si>
  <si>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</si>
  <si>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</si>
  <si>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</si>
  <si>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</si>
  <si>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</si>
  <si>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</si>
  <si>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</si>
  <si>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</si>
  <si>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</si>
  <si>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</si>
  <si>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</si>
  <si>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</si>
  <si>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</si>
  <si>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</si>
  <si>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</si>
  <si>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</si>
  <si>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</si>
  <si>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</si>
  <si>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</si>
  <si>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</si>
  <si>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</si>
  <si>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</si>
  <si>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</si>
  <si>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</si>
  <si>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</si>
  <si>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</si>
  <si>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</si>
  <si>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</si>
  <si>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</si>
  <si>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</si>
  <si>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</si>
  <si>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</si>
  <si>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</si>
  <si>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</si>
  <si>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</si>
  <si>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</si>
  <si>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</si>
  <si>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</si>
  <si>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</si>
  <si>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</si>
  <si>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</si>
  <si>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</si>
  <si>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</si>
  <si>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</si>
  <si>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</si>
  <si>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</si>
  <si>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</si>
  <si>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</si>
  <si>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</si>
  <si>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</si>
  <si>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</si>
  <si>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</si>
  <si>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</si>
  <si>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</si>
  <si>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</si>
  <si>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</si>
  <si>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</si>
  <si>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</si>
  <si>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</si>
  <si>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</si>
  <si>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</si>
  <si>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</si>
  <si>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</si>
  <si>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</si>
  <si>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</si>
  <si>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</si>
  <si>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</si>
  <si>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</si>
  <si>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</si>
  <si>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</si>
  <si>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</si>
  <si>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</si>
  <si>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</si>
  <si>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</si>
  <si>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</si>
  <si>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</si>
  <si>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</si>
  <si>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</si>
  <si>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</si>
  <si>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</si>
  <si>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</si>
  <si>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</si>
  <si>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</si>
  <si>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</si>
  <si>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</si>
  <si>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</si>
  <si>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</si>
  <si>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</si>
  <si>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</si>
  <si>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</si>
  <si>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</si>
  <si>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</si>
  <si>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</si>
  <si>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</si>
  <si>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</si>
  <si>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</si>
  <si>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</si>
  <si>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</si>
  <si>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</si>
  <si>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</si>
  <si>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</si>
  <si>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</si>
  <si>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</si>
  <si>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</si>
  <si>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</si>
  <si>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</si>
  <si>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</si>
  <si>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</si>
  <si>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</si>
  <si>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</si>
  <si>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</si>
  <si>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</si>
  <si>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</si>
  <si>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</si>
  <si>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</si>
  <si>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</si>
  <si>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</si>
  <si>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</si>
  <si>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</si>
  <si>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</si>
  <si>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</si>
  <si>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</si>
  <si>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</si>
  <si>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</si>
  <si>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</si>
  <si>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</si>
  <si>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</si>
  <si>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</si>
  <si>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</si>
  <si>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</si>
  <si>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</si>
  <si>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</si>
  <si>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</si>
  <si>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</si>
  <si>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</si>
  <si>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</si>
  <si>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</si>
  <si>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</si>
  <si>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</si>
  <si>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</si>
  <si>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</si>
  <si>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</si>
  <si>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</si>
  <si>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</si>
  <si>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</si>
  <si>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</si>
  <si>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</si>
  <si>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</si>
  <si>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</si>
  <si>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</si>
  <si>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</si>
  <si>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</si>
  <si>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</si>
  <si>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</si>
  <si>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</si>
  <si>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</si>
  <si>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</si>
  <si>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</si>
  <si>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</si>
  <si>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</si>
  <si>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</si>
  <si>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</si>
  <si>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</si>
  <si>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</si>
  <si>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</si>
  <si>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</si>
  <si>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</si>
  <si>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</si>
  <si>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</si>
  <si>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</si>
  <si>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</si>
  <si>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</si>
  <si>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</si>
  <si>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</si>
  <si>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</si>
  <si>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</si>
  <si>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</si>
  <si>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</si>
  <si>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</si>
  <si>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</si>
  <si>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</si>
  <si>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</si>
  <si>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</si>
  <si>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</si>
  <si>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</si>
  <si>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</si>
  <si>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</si>
  <si>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</si>
  <si>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</si>
  <si>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</si>
  <si>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</si>
  <si>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</si>
  <si>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</si>
  <si>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</si>
  <si>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</si>
  <si>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</si>
  <si>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</si>
  <si>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</si>
  <si>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</si>
  <si>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</si>
  <si>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</si>
  <si>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</si>
  <si>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</si>
  <si>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</si>
  <si>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</si>
  <si>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</si>
  <si>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</si>
  <si>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</si>
  <si>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</si>
  <si>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</si>
  <si>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</si>
  <si>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</si>
  <si>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</si>
  <si>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</si>
  <si>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</si>
  <si>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</si>
  <si>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</si>
  <si>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</si>
  <si>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</si>
  <si>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</si>
  <si>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</si>
  <si>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</si>
  <si>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</si>
  <si>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</si>
  <si>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</si>
  <si>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</si>
  <si>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</si>
  <si>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</si>
  <si>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</si>
  <si>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</si>
  <si>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</si>
  <si>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</si>
  <si>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</si>
  <si>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</si>
  <si>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</si>
  <si>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</si>
  <si>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</si>
  <si>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</si>
  <si>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</si>
  <si>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</si>
  <si>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</si>
  <si>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</si>
  <si>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</si>
  <si>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</si>
  <si>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</si>
  <si>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</si>
  <si>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</si>
  <si>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</si>
  <si>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</si>
  <si>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</si>
  <si>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</si>
  <si>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</si>
  <si>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</si>
  <si>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</si>
  <si>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</si>
  <si>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</si>
  <si>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</si>
  <si>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</si>
  <si>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</si>
  <si>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</si>
  <si>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</si>
  <si>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</si>
  <si>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</si>
  <si>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</si>
  <si>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</si>
  <si>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</si>
  <si>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</si>
  <si>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</si>
  <si>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</si>
  <si>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</si>
  <si>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</si>
  <si>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</si>
  <si>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</si>
  <si>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</si>
  <si>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</si>
  <si>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</si>
  <si>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</si>
  <si>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</si>
  <si>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</si>
  <si>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</si>
  <si>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</si>
  <si>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</si>
  <si>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</si>
  <si>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</si>
  <si>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</si>
  <si>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</si>
  <si>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</si>
  <si>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</si>
  <si>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</si>
  <si>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</si>
  <si>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</si>
  <si>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</si>
  <si>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</si>
  <si>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</si>
  <si>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</si>
  <si>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</si>
  <si>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</si>
  <si>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</si>
  <si>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</si>
  <si>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</si>
  <si>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</si>
  <si>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</si>
  <si>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</si>
  <si>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</si>
  <si>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</si>
  <si>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</si>
  <si>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</si>
  <si>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</si>
  <si>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</si>
  <si>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</si>
  <si>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</si>
  <si>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</si>
  <si>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</si>
  <si>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</si>
  <si>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</si>
  <si>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</si>
  <si>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</si>
  <si>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</si>
  <si>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</si>
  <si>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</si>
  <si>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</si>
  <si>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</si>
  <si>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</si>
  <si>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</si>
  <si>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</si>
  <si>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</si>
  <si>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</si>
  <si>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</si>
  <si>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</si>
  <si>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</si>
  <si>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</si>
  <si>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</si>
  <si>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</si>
  <si>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</si>
  <si>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</si>
  <si>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</si>
  <si>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</si>
  <si>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</si>
  <si>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</si>
  <si>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</si>
  <si>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</si>
  <si>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</si>
  <si>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</si>
  <si>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</si>
  <si>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</si>
  <si>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</si>
  <si>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</si>
  <si>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</si>
  <si>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</si>
  <si>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</si>
  <si>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</si>
  <si>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</si>
  <si>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</si>
  <si>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</si>
  <si>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</si>
  <si>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</si>
  <si>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</si>
  <si>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</si>
  <si>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</si>
  <si>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</si>
  <si>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</si>
  <si>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</si>
  <si>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</si>
  <si>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</si>
  <si>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</si>
  <si>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</si>
  <si>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</si>
  <si>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</si>
  <si>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</si>
  <si>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</si>
  <si>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</si>
  <si>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</si>
  <si>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</si>
  <si>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</si>
  <si>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</si>
  <si>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</si>
  <si>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</si>
  <si>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</si>
  <si>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</si>
  <si>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</si>
  <si>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</si>
  <si>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</si>
  <si>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</si>
  <si>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</si>
  <si>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</si>
  <si>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</si>
  <si>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</si>
  <si>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</si>
  <si>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</si>
  <si>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</si>
  <si>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</si>
  <si>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</si>
  <si>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</si>
  <si>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</si>
  <si>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</si>
  <si>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</si>
  <si>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</si>
  <si>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</si>
  <si>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</si>
  <si>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</si>
  <si>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</si>
  <si>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</si>
  <si>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</si>
  <si>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</si>
  <si>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</si>
  <si>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</si>
  <si>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</si>
  <si>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</si>
  <si>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</si>
  <si>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</si>
  <si>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</si>
  <si>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</si>
  <si>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</si>
  <si>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</si>
  <si>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</si>
  <si>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</si>
  <si>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</si>
  <si>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</si>
  <si>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</si>
  <si>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</si>
  <si>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</si>
  <si>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</si>
  <si>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</si>
  <si>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</si>
  <si>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</si>
  <si>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</si>
  <si>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</si>
  <si>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</si>
  <si>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</si>
  <si>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</si>
  <si>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</si>
  <si>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</si>
  <si>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</si>
  <si>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</si>
  <si>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</si>
  <si>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</si>
  <si>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</si>
  <si>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</si>
  <si>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</si>
  <si>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</si>
  <si>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</si>
  <si>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</si>
  <si>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</si>
  <si>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</si>
  <si>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</si>
  <si>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</si>
  <si>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</si>
  <si>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</si>
  <si>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</si>
  <si>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</si>
  <si>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</si>
  <si>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</si>
  <si>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</si>
  <si>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</si>
  <si>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</si>
  <si>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</si>
  <si>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</si>
  <si>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</si>
  <si>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</si>
  <si>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</si>
  <si>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</si>
  <si>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</si>
  <si>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</si>
  <si>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</si>
  <si>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</si>
  <si>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</si>
  <si>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</si>
  <si>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</si>
  <si>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</si>
  <si>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</si>
  <si>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</si>
  <si>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</si>
  <si>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</si>
  <si>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</si>
  <si>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</si>
  <si>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</si>
  <si>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</si>
  <si>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</si>
  <si>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</si>
  <si>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</si>
  <si>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</si>
  <si>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</si>
  <si>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</si>
  <si>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</si>
  <si>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</si>
  <si>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</si>
  <si>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</si>
  <si>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</si>
  <si>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</si>
  <si>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</si>
  <si>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</si>
  <si>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</si>
  <si>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</si>
  <si>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</si>
  <si>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</si>
  <si>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</si>
  <si>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</si>
  <si>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</si>
  <si>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</si>
  <si>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</si>
  <si>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</si>
  <si>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</si>
  <si>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</si>
  <si>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</si>
  <si>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</si>
  <si>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</si>
  <si>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</si>
  <si>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</si>
  <si>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</si>
  <si>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</si>
  <si>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</si>
  <si>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</si>
  <si>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</si>
  <si>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</si>
  <si>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</si>
  <si>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</si>
  <si>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</si>
  <si>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</si>
  <si>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</si>
  <si>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</si>
  <si>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</si>
  <si>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</si>
  <si>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</si>
  <si>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</si>
  <si>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</si>
  <si>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</si>
  <si>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</si>
  <si>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</si>
  <si>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</si>
  <si>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</si>
  <si>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</si>
  <si>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</si>
  <si>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</si>
  <si>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</si>
  <si>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</si>
  <si>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</si>
  <si>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</si>
  <si>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</si>
  <si>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</si>
  <si>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</si>
  <si>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</si>
  <si>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</si>
  <si>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</si>
  <si>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</si>
  <si>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</si>
  <si>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</si>
  <si>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</si>
  <si>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</si>
  <si>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</si>
  <si>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</si>
  <si>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</si>
  <si>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</si>
  <si>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</si>
  <si>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</si>
  <si>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</si>
  <si>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</si>
  <si>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</si>
  <si>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</si>
  <si>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</si>
  <si>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</si>
  <si>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</si>
  <si>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</si>
  <si>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</si>
  <si>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</si>
  <si>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</si>
  <si>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</si>
  <si>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</si>
  <si>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</si>
  <si>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</si>
  <si>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</si>
  <si>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</si>
  <si>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</si>
  <si>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</si>
  <si>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</si>
  <si>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</si>
  <si>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</si>
  <si>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</si>
  <si>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</si>
  <si>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</si>
  <si>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</si>
  <si>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</si>
  <si>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</si>
  <si>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</si>
  <si>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</si>
  <si>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</si>
  <si>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</si>
  <si>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</si>
  <si>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</si>
  <si>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</si>
  <si>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</si>
  <si>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</si>
  <si>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</si>
  <si>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</si>
  <si>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</si>
  <si>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</si>
  <si>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</si>
  <si>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</si>
  <si>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</si>
  <si>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</si>
  <si>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</si>
  <si>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</si>
  <si>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</si>
  <si>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</si>
  <si>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</si>
  <si>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</si>
  <si>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</si>
  <si>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</si>
  <si>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</si>
  <si>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</si>
  <si>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</si>
  <si>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</si>
  <si>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</si>
  <si>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</si>
  <si>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</si>
  <si>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</si>
  <si>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</si>
  <si>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</si>
  <si>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</si>
  <si>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</si>
  <si>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</si>
  <si>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</si>
  <si>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</si>
  <si>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</si>
  <si>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</si>
  <si>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</si>
  <si>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</si>
  <si>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</si>
  <si>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</si>
  <si>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</si>
  <si>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</si>
  <si>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</si>
  <si>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</si>
  <si>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</si>
  <si>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</si>
  <si>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</si>
  <si>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</si>
  <si>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</si>
  <si>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</si>
  <si>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</si>
  <si>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</si>
  <si>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</si>
  <si>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</si>
  <si>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</si>
  <si>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</si>
  <si>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</si>
  <si>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</si>
  <si>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</si>
  <si>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</si>
  <si>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</si>
  <si>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</si>
  <si>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</si>
  <si>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</si>
  <si>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</si>
  <si>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</si>
  <si>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</si>
  <si>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</si>
  <si>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</si>
  <si>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</si>
  <si>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</si>
  <si>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</si>
  <si>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</si>
  <si>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</si>
  <si>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</si>
  <si>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</si>
  <si>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</si>
  <si>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</si>
  <si>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</si>
  <si>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</si>
  <si>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</si>
  <si>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</si>
  <si>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</si>
  <si>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</si>
  <si>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</si>
  <si>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</si>
  <si>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</si>
  <si>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</si>
  <si>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</si>
  <si>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</si>
  <si>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</si>
  <si>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</si>
  <si>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</si>
  <si>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</si>
  <si>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</si>
  <si>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</si>
  <si>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</si>
  <si>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</si>
  <si>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</si>
  <si>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</si>
  <si>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</si>
  <si>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</si>
  <si>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</si>
  <si>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</si>
  <si>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</si>
  <si>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</si>
  <si>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</si>
  <si>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</si>
  <si>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</si>
  <si>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</si>
  <si>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</si>
  <si>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</si>
  <si>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</si>
  <si>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</si>
  <si>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</si>
  <si>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</si>
  <si>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</si>
  <si>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</si>
  <si>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</si>
  <si>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</si>
  <si>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</si>
  <si>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</si>
  <si>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</si>
  <si>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</si>
  <si>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</si>
  <si>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</si>
  <si>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</si>
  <si>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</si>
  <si>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</si>
  <si>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</si>
  <si>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</si>
  <si>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</si>
  <si>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</si>
  <si>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</si>
  <si>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</si>
  <si>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</si>
  <si>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</si>
  <si>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Seminars in Arthritis &amp; Rheumatism</t>
  </si>
  <si>
    <t>Semin. Arthritis Rheum.</t>
  </si>
  <si>
    <t>Gorasso, Vanessa; Van der Heyden, Johan; De Pauw, Robby; Pelgrims, Ingrid; De Clercq, Eva; De Ridder, Karin; Vandevijvere, Stefanie; Vansteelandt, Stijn; Vaes, Bert; De Smedt, Delphine; Devleesschauwer, Brecht</t>
  </si>
  <si>
    <t>Burden of disease among older adults in Europe – trends of main components of mortality and disability, 1990-2019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</si>
  <si>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</si>
  <si>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</si>
  <si>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</si>
  <si>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</si>
  <si>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</si>
  <si>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</si>
  <si>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</si>
  <si>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</si>
  <si>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</si>
  <si>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</si>
  <si>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</si>
  <si>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Validity of self-reported data from health interview surveys to assess the prevalence of overweight, obesity, hypertension and hypercholesterolemia in Belgium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</si>
  <si>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</si>
  <si>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</si>
  <si>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</si>
  <si>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</si>
  <si>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</si>
  <si>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</si>
  <si>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</si>
  <si>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</si>
  <si>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</si>
  <si>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</si>
  <si>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</si>
  <si>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</si>
  <si>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</si>
  <si>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</si>
  <si>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</si>
  <si>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</si>
  <si>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</si>
  <si>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</si>
  <si>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</si>
  <si>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</si>
  <si>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</si>
  <si>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</si>
  <si>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</si>
  <si>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</si>
  <si>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</si>
  <si>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</si>
  <si>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</si>
  <si>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</si>
  <si>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</si>
  <si>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</si>
  <si>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</si>
  <si>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</si>
  <si>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Prevalence estimation of musculoskeletal conditions in the Global Burden of Disease 2019 Study: assessing the risk of bias of primary data input studies and the certainty of GBD modelled estimates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</si>
  <si>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</si>
  <si>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</si>
  <si>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Masquelier, Bruno; Faes, Christel; Van den Borre, Laura; Bouland, Catherine; De Clercq, Eva; Vandeninden, Bram; De Bleser, Andreas; Devleesschauwer, Brecht</t>
  </si>
  <si>
    <t>Spatial and Spatio-temporal Epidemiology</t>
  </si>
  <si>
    <t>Spat. Spatiotemporal Epidemiol.</t>
  </si>
  <si>
    <t>Annals of the Rheumatic Diseases</t>
  </si>
  <si>
    <t xml:space="preserve"> Ann. Rheum. Dis.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</si>
  <si>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</si>
  <si>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</si>
  <si>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 xml:space="preserve">The Lancet Infectious Diseases 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</si>
  <si>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</si>
  <si>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</si>
  <si>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</si>
  <si>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</si>
  <si>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</si>
  <si>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</si>
  <si>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</si>
  <si>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</si>
  <si>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</si>
  <si>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Gorasso,Vanessa;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</si>
  <si>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BMJ Global Health</t>
  </si>
  <si>
    <t>BMJ Glob. Health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</si>
  <si>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</si>
  <si>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</si>
  <si>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</si>
  <si>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</si>
  <si>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</si>
  <si>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 xml:space="preserve"> Self-uniqueness beliefs and adherence to recommended precautions. A 5-wave longitudinal COVID-19 study </t>
  </si>
  <si>
    <t>HIND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</si>
  <si>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</si>
  <si>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</si>
  <si>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</si>
  <si>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</si>
  <si>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</si>
  <si>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</si>
  <si>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</si>
  <si>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 xml:space="preserve"> Innovative Methods Used in Monitoring COVID-19 in Europe: A Multinational Study </t>
  </si>
  <si>
    <t>https://doi.org/10.3390/ijerph20010564</t>
  </si>
  <si>
    <t>https://pubmed.ncbi.nlm.nih.gov/36612884/</t>
  </si>
  <si>
    <t xml:space="preserve"> Prevalence and factors associated with academic burnout risk among nursing and midwifery students during the COVID-19 pandemic: A cross-sectional study 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</si>
  <si>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</si>
  <si>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</si>
  <si>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</si>
  <si>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</si>
  <si>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</si>
  <si>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</si>
  <si>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</si>
  <si>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</si>
  <si>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</si>
  <si>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Classification of symptoms and associated factors of post COVID-19 condition: a longitudinal study in the Belgian population</t>
  </si>
  <si>
    <t>Nayani, Sarah; Castañares, Diego; De Pauw, Robby; Van Cauteren, Dieter; Demarest, Stefaan; Drieskens, Sabine; Cornelissen, Laura; Devleesschauwer, Brecht; De Ridder, Karin; Charafeddine, Rana; Smith, Pierre</t>
  </si>
  <si>
    <t xml:space="preserve"> National Trends and Disparities in Retail Food Environments in the United States between 1990-2014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</si>
  <si>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</si>
  <si>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</si>
  <si>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</si>
  <si>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</si>
  <si>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</si>
  <si>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</si>
  <si>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</si>
  <si>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</si>
  <si>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</si>
  <si>
    <t>A systematic review of studies that estimated the burden of chronic non-communicable rare diseases using disability-adjusted life years</t>
  </si>
  <si>
    <t>Cruz Oliveira, Claudia; Charalampous, Periklis; Delaye, Julien; Grad, Diana Alecsandra; Kolkhir, Pavel; Mechili, Enkeleint A.; Unim, Brigid; Devleesschauwer, Brecht; Haagsma, Juanita A.</t>
  </si>
  <si>
    <t>10.1101/2023.01.31.23285233</t>
  </si>
  <si>
    <t xml:space="preserve">Bacterial antimicrobial resistance: Data gaps and relationships between human and animal resistance </t>
  </si>
  <si>
    <t>Venkateswaran, Narmada; Swetschinski, Lucien R.; Fastl, Christina; Di Bari, Carlotta; Criscuolo, Nicola G.; Zhao, Cheng; Meštrović, Tomislav; Ikuta, Kevin S.; Martins, Sara Babo; Coyne, Lucy A.; Afonso, João Sucena; Huntington, Ben; Rushton, Jonathan; Devleesschauwer, Brecht; Naghavi, Mohsen; Sartorius, Benn; Van Boeckel, Thomas P.; Pigott, David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</si>
</sst>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5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166" fontId="1" fillId="2" borderId="0" xfId="1" applyNumberFormat="1" applyBorder="1" applyAlignment="1">
      <alignment horizontal="right" vertical="center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1" displayName="Tabel1" ref="A1:U218" totalsRowShown="0" headerRowDxfId="53" dataDxfId="52">
  <autoFilter ref="A1:U218"/>
  <sortState ref="A2:U218">
    <sortCondition ref="K1:K218"/>
  </sortState>
  <tableColumns count="21">
    <tableColumn id="1" name="title" dataDxfId="51"/>
    <tableColumn id="2" name="authors" dataDxfId="50"/>
    <tableColumn id="3" name="journal_full" dataDxfId="49"/>
    <tableColumn id="11" name="journal_short" dataDxfId="48"/>
    <tableColumn id="6" name="year" dataDxfId="47"/>
    <tableColumn id="4" name="volume" dataDxfId="46"/>
    <tableColumn id="5" name="issue" dataDxfId="45"/>
    <tableColumn id="7" name="eID" dataDxfId="44"/>
    <tableColumn id="8" name="from" dataDxfId="43"/>
    <tableColumn id="9" name="to" dataDxfId="42"/>
    <tableColumn id="10" name="date" dataDxfId="41"/>
    <tableColumn id="14" name="classification" dataDxfId="40"/>
    <tableColumn id="12" name="IF" dataDxfId="39"/>
    <tableColumn id="13" name="DOI" dataDxfId="38"/>
    <tableColumn id="15" name="WoS" dataDxfId="37"/>
    <tableColumn id="16" name="rank" dataDxfId="36"/>
    <tableColumn id="17" name="quartile" dataDxfId="35"/>
    <tableColumn id="18" name="category" dataDxfId="34"/>
    <tableColumn id="19" name="CBRA" dataDxfId="33"/>
    <tableColumn id="20" name="SC" dataDxfId="32"/>
    <tableColumn id="21" name="UGent" dataDxfId="3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30">
  <autoFilter ref="A1:J11"/>
  <sortState ref="A2:N50">
    <sortCondition ref="H1:H50"/>
  </sortState>
  <tableColumns count="10">
    <tableColumn id="1" name="title" dataDxfId="29"/>
    <tableColumn id="2" name="authors" dataDxfId="28"/>
    <tableColumn id="3" name="editors" dataDxfId="27"/>
    <tableColumn id="11" name="book" dataDxfId="26"/>
    <tableColumn id="6" name="year" dataDxfId="25"/>
    <tableColumn id="8" name="from" dataDxfId="24"/>
    <tableColumn id="9" name="to" dataDxfId="23"/>
    <tableColumn id="10" name="date" dataDxfId="22"/>
    <tableColumn id="12" name="IF" dataDxfId="21"/>
    <tableColumn id="13" name="DOI" dataDxfId="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8" totalsRowShown="0" headerRowDxfId="19" dataDxfId="18">
  <autoFilter ref="A1:G18"/>
  <sortState ref="A2:G17">
    <sortCondition ref="F1:F17"/>
  </sortState>
  <tableColumns count="7">
    <tableColumn id="1" name="title" dataDxfId="17"/>
    <tableColumn id="2" name="authors" dataDxfId="16"/>
    <tableColumn id="3" name="journal_full" dataDxfId="15"/>
    <tableColumn id="11" name="journal_short" dataDxfId="14"/>
    <tableColumn id="4" name="doi_preprint" dataDxfId="13"/>
    <tableColumn id="10" name="date" dataDxfId="12"/>
    <tableColumn id="12" name="COUNT" dataDxfId="11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10" dataDxfId="9">
  <autoFilter ref="A1:F5"/>
  <sortState ref="A2:K14">
    <sortCondition ref="E1:E14"/>
  </sortState>
  <tableColumns count="6">
    <tableColumn id="1" name="title" dataDxfId="8"/>
    <tableColumn id="2" name="authors" dataDxfId="7"/>
    <tableColumn id="3" name="journal_full" dataDxfId="6"/>
    <tableColumn id="11" name="journal_short" dataDxfId="5"/>
    <tableColumn id="10" name="date" dataDxfId="4"/>
    <tableColumn id="12" name="COUNT" dataDxfId="3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6644895/" TargetMode="External"/><Relationship Id="rId3" Type="http://schemas.openxmlformats.org/officeDocument/2006/relationships/hyperlink" Target="https://doi.org/10.3390/ijerph20010564" TargetMode="External"/><Relationship Id="rId7" Type="http://schemas.openxmlformats.org/officeDocument/2006/relationships/hyperlink" Target="https://doi.org/10.1017/s1368980023000058" TargetMode="External"/><Relationship Id="rId2" Type="http://schemas.openxmlformats.org/officeDocument/2006/relationships/hyperlink" Target="https://pubmed.ncbi.nlm.nih.gov/36495770/" TargetMode="External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5" Type="http://schemas.openxmlformats.org/officeDocument/2006/relationships/hyperlink" Target="https://doi.org/10.1002/nop2.1575" TargetMode="External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8"/>
  <sheetViews>
    <sheetView topLeftCell="A181" zoomScale="90" zoomScaleNormal="90" workbookViewId="0">
      <selection activeCell="A212" sqref="A212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36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36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/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/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/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/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36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/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/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/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/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1031</v>
      </c>
      <c r="B180" s="7" t="s">
        <v>1032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 t="s">
        <v>273</v>
      </c>
      <c r="M180" s="11"/>
      <c r="N180" s="19" t="s">
        <v>1033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847</v>
      </c>
      <c r="B181" s="7" t="s">
        <v>848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 t="s">
        <v>273</v>
      </c>
      <c r="M181" s="11"/>
      <c r="N181" s="19" t="s">
        <v>920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708</v>
      </c>
      <c r="B182" s="7" t="s">
        <v>709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922</v>
      </c>
      <c r="I182" s="18" t="s">
        <v>14</v>
      </c>
      <c r="J182" s="18" t="s">
        <v>14</v>
      </c>
      <c r="K182" s="42">
        <v>44609</v>
      </c>
      <c r="L182" s="42" t="s">
        <v>273</v>
      </c>
      <c r="M182" s="11"/>
      <c r="N182" s="19" t="s">
        <v>921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907</v>
      </c>
      <c r="B183" s="7" t="s">
        <v>908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 t="s">
        <v>273</v>
      </c>
      <c r="M183" s="11"/>
      <c r="N183" s="19" t="s">
        <v>919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918</v>
      </c>
      <c r="B184" s="7" t="s">
        <v>856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937</v>
      </c>
      <c r="I184" s="18" t="s">
        <v>14</v>
      </c>
      <c r="J184" s="18" t="s">
        <v>14</v>
      </c>
      <c r="K184" s="42">
        <v>44622</v>
      </c>
      <c r="L184" s="42" t="s">
        <v>273</v>
      </c>
      <c r="M184" s="11"/>
      <c r="N184" s="19" t="s">
        <v>928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801</v>
      </c>
      <c r="B185" s="7" t="s">
        <v>802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 t="s">
        <v>273</v>
      </c>
      <c r="M185" s="11"/>
      <c r="N185" s="19" t="s">
        <v>934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823</v>
      </c>
      <c r="B186" s="7" t="s">
        <v>824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 t="s">
        <v>273</v>
      </c>
      <c r="M186" s="11"/>
      <c r="N186" s="19" t="s">
        <v>906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890</v>
      </c>
      <c r="B187" s="7" t="s">
        <v>891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 t="s">
        <v>273</v>
      </c>
      <c r="M187" s="11"/>
      <c r="N187" s="19" t="s">
        <v>936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866</v>
      </c>
      <c r="B188" s="7" t="s">
        <v>867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 t="s">
        <v>273</v>
      </c>
      <c r="M188" s="11"/>
      <c r="N188" s="19" t="s">
        <v>946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897</v>
      </c>
      <c r="B189" s="7" t="s">
        <v>952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 t="s">
        <v>273</v>
      </c>
      <c r="M189" s="11"/>
      <c r="N189" s="19" t="s">
        <v>953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954</v>
      </c>
      <c r="B190" s="7" t="s">
        <v>955</v>
      </c>
      <c r="C190" s="7" t="s">
        <v>956</v>
      </c>
      <c r="D190" s="7" t="s">
        <v>957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 t="s">
        <v>273</v>
      </c>
      <c r="M190" s="11"/>
      <c r="N190" s="19" t="s">
        <v>958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923</v>
      </c>
      <c r="B191" s="7" t="s">
        <v>924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 t="s">
        <v>273</v>
      </c>
      <c r="M191" s="11"/>
      <c r="N191" s="19" t="s">
        <v>925</v>
      </c>
      <c r="O191" s="7"/>
      <c r="P191" s="24"/>
      <c r="Q191" s="25"/>
      <c r="R191" s="7"/>
      <c r="S191" s="7"/>
      <c r="T191" s="7" t="s">
        <v>604</v>
      </c>
      <c r="U191" s="7" t="s">
        <v>604</v>
      </c>
    </row>
    <row r="192" spans="1:21" x14ac:dyDescent="0.25">
      <c r="A192" s="7" t="s">
        <v>876</v>
      </c>
      <c r="B192" s="7" t="s">
        <v>877</v>
      </c>
      <c r="C192" s="7" t="s">
        <v>874</v>
      </c>
      <c r="D192" s="7" t="s">
        <v>878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 t="s">
        <v>273</v>
      </c>
      <c r="M192" s="11"/>
      <c r="N192" s="19" t="s">
        <v>966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929</v>
      </c>
      <c r="B193" s="7" t="s">
        <v>930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967</v>
      </c>
      <c r="I193" s="18" t="s">
        <v>14</v>
      </c>
      <c r="J193" s="18" t="s">
        <v>14</v>
      </c>
      <c r="K193" s="42">
        <v>44748</v>
      </c>
      <c r="L193" s="42" t="s">
        <v>273</v>
      </c>
      <c r="M193" s="11"/>
      <c r="N193" s="19" t="s">
        <v>963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845</v>
      </c>
      <c r="B194" s="7" t="s">
        <v>846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965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912</v>
      </c>
      <c r="B195" s="7" t="s">
        <v>913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 t="s">
        <v>273</v>
      </c>
      <c r="M195" s="11"/>
      <c r="N195" s="19" t="s">
        <v>964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942</v>
      </c>
      <c r="B196" s="7" t="s">
        <v>943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 t="s">
        <v>273</v>
      </c>
      <c r="M196" s="11"/>
      <c r="N196" s="19" t="s">
        <v>910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893</v>
      </c>
      <c r="B197" s="7" t="s">
        <v>894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 t="s">
        <v>273</v>
      </c>
      <c r="M197" s="11"/>
      <c r="N197" s="19" t="s">
        <v>978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7" t="s">
        <v>979</v>
      </c>
      <c r="B198" s="7" t="s">
        <v>983</v>
      </c>
      <c r="C198" s="7" t="s">
        <v>980</v>
      </c>
      <c r="D198" s="7" t="s">
        <v>981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 t="s">
        <v>273</v>
      </c>
      <c r="M198" s="11"/>
      <c r="N198" s="19" t="s">
        <v>982</v>
      </c>
      <c r="O198" s="7"/>
      <c r="P198" s="24"/>
      <c r="Q198" s="25"/>
      <c r="R198" s="7"/>
      <c r="S198" s="7"/>
      <c r="T198" s="7" t="s">
        <v>604</v>
      </c>
      <c r="U198" s="7" t="s">
        <v>604</v>
      </c>
    </row>
    <row r="199" spans="1:21" x14ac:dyDescent="0.25">
      <c r="A199" s="7" t="s">
        <v>851</v>
      </c>
      <c r="B199" s="7" t="s">
        <v>852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 t="s">
        <v>273</v>
      </c>
      <c r="M199" s="11"/>
      <c r="N199" s="19" t="s">
        <v>988</v>
      </c>
      <c r="O199" s="7"/>
      <c r="P199" s="24"/>
      <c r="Q199" s="25"/>
      <c r="R199" s="7"/>
      <c r="S199" s="7"/>
      <c r="T199" s="7" t="s">
        <v>604</v>
      </c>
      <c r="U199" s="7" t="s">
        <v>604</v>
      </c>
    </row>
    <row r="200" spans="1:21" x14ac:dyDescent="0.25">
      <c r="A200" s="7" t="s">
        <v>916</v>
      </c>
      <c r="B200" s="7" t="s">
        <v>917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 t="s">
        <v>273</v>
      </c>
      <c r="M200" s="11"/>
      <c r="N200" s="19" t="s">
        <v>989</v>
      </c>
      <c r="O200" s="7"/>
      <c r="P200" s="24"/>
      <c r="Q200" s="25"/>
      <c r="R200" s="7"/>
      <c r="S200" s="7"/>
      <c r="T200" s="7" t="s">
        <v>604</v>
      </c>
      <c r="U200" s="7" t="s">
        <v>604</v>
      </c>
    </row>
    <row r="201" spans="1:21" x14ac:dyDescent="0.25">
      <c r="A201" s="7" t="s">
        <v>864</v>
      </c>
      <c r="B201" s="7" t="s">
        <v>865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 t="s">
        <v>273</v>
      </c>
      <c r="M201" s="11"/>
      <c r="N201" s="19" t="s">
        <v>996</v>
      </c>
      <c r="O201" s="7"/>
      <c r="P201" s="24"/>
      <c r="Q201" s="25"/>
      <c r="R201" s="7"/>
      <c r="S201" s="7"/>
      <c r="T201" s="7" t="s">
        <v>604</v>
      </c>
      <c r="U201" s="7" t="s">
        <v>604</v>
      </c>
    </row>
    <row r="202" spans="1:21" x14ac:dyDescent="0.25">
      <c r="A202" s="7" t="s">
        <v>873</v>
      </c>
      <c r="B202" s="7" t="s">
        <v>875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 t="s">
        <v>273</v>
      </c>
      <c r="M202" s="11"/>
      <c r="N202" s="19" t="s">
        <v>1004</v>
      </c>
      <c r="O202" s="7"/>
      <c r="P202" s="24"/>
      <c r="Q202" s="25"/>
      <c r="R202" s="7"/>
      <c r="S202" s="7"/>
      <c r="T202" s="7" t="s">
        <v>604</v>
      </c>
      <c r="U202" s="7" t="s">
        <v>604</v>
      </c>
    </row>
    <row r="203" spans="1:21" x14ac:dyDescent="0.25">
      <c r="A203" s="7" t="s">
        <v>968</v>
      </c>
      <c r="B203" s="7" t="s">
        <v>969</v>
      </c>
      <c r="C203" s="7" t="s">
        <v>1009</v>
      </c>
      <c r="D203" s="7" t="s">
        <v>1008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 t="s">
        <v>273</v>
      </c>
      <c r="M203" s="11"/>
      <c r="N203" s="19" t="s">
        <v>1007</v>
      </c>
      <c r="O203" s="7"/>
      <c r="P203" s="24"/>
      <c r="Q203" s="25"/>
      <c r="R203" s="7"/>
      <c r="S203" s="7"/>
      <c r="T203" s="7" t="s">
        <v>604</v>
      </c>
      <c r="U203" s="7" t="s">
        <v>604</v>
      </c>
    </row>
    <row r="204" spans="1:21" x14ac:dyDescent="0.25">
      <c r="A204" s="7" t="s">
        <v>895</v>
      </c>
      <c r="B204" s="7" t="s">
        <v>896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 t="s">
        <v>273</v>
      </c>
      <c r="M204" s="11"/>
      <c r="N204" s="19" t="s">
        <v>1011</v>
      </c>
      <c r="O204" s="7"/>
      <c r="P204" s="24"/>
      <c r="Q204" s="25"/>
      <c r="R204" s="7"/>
      <c r="S204" s="7"/>
      <c r="T204" s="7" t="s">
        <v>604</v>
      </c>
      <c r="U204" s="7" t="s">
        <v>604</v>
      </c>
    </row>
    <row r="205" spans="1:21" x14ac:dyDescent="0.25">
      <c r="A205" s="7" t="s">
        <v>1015</v>
      </c>
      <c r="B205" s="7" t="s">
        <v>935</v>
      </c>
      <c r="C205" s="7" t="s">
        <v>724</v>
      </c>
      <c r="D205" s="7" t="s">
        <v>724</v>
      </c>
      <c r="E205" s="18">
        <v>2022</v>
      </c>
      <c r="F205" s="18">
        <v>12</v>
      </c>
      <c r="G205" s="19" t="s">
        <v>69</v>
      </c>
      <c r="H205" s="18" t="s">
        <v>1013</v>
      </c>
      <c r="I205" s="18" t="s">
        <v>14</v>
      </c>
      <c r="J205" s="18" t="s">
        <v>14</v>
      </c>
      <c r="K205" s="42">
        <v>44887</v>
      </c>
      <c r="L205" s="42" t="s">
        <v>273</v>
      </c>
      <c r="M205" s="11"/>
      <c r="N205" s="19" t="s">
        <v>1014</v>
      </c>
      <c r="O205" s="7"/>
      <c r="P205" s="24"/>
      <c r="Q205" s="25"/>
      <c r="R205" s="7"/>
      <c r="S205" s="7"/>
      <c r="T205" s="7" t="s">
        <v>604</v>
      </c>
      <c r="U205" s="7" t="s">
        <v>604</v>
      </c>
    </row>
    <row r="206" spans="1:21" x14ac:dyDescent="0.25">
      <c r="A206" s="7" t="s">
        <v>911</v>
      </c>
      <c r="B206" s="7" t="s">
        <v>914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 t="s">
        <v>273</v>
      </c>
      <c r="M206" s="11"/>
      <c r="N206" s="19" t="s">
        <v>1018</v>
      </c>
      <c r="O206" s="7"/>
      <c r="P206" s="24"/>
      <c r="Q206" s="25"/>
      <c r="R206" s="7"/>
      <c r="S206" s="7"/>
      <c r="T206" s="7" t="s">
        <v>604</v>
      </c>
      <c r="U206" s="7" t="s">
        <v>604</v>
      </c>
    </row>
    <row r="207" spans="1:21" x14ac:dyDescent="0.25">
      <c r="A207" s="7" t="s">
        <v>938</v>
      </c>
      <c r="B207" s="7" t="s">
        <v>939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 t="s">
        <v>273</v>
      </c>
      <c r="M207" s="11"/>
      <c r="N207" s="19" t="s">
        <v>1030</v>
      </c>
      <c r="O207" s="7"/>
      <c r="P207" s="24"/>
      <c r="Q207" s="25"/>
      <c r="R207" s="7"/>
      <c r="S207" s="7"/>
      <c r="T207" s="7" t="s">
        <v>604</v>
      </c>
      <c r="U207" s="7" t="s">
        <v>604</v>
      </c>
    </row>
    <row r="208" spans="1:21" x14ac:dyDescent="0.25">
      <c r="A208" s="7" t="s">
        <v>840</v>
      </c>
      <c r="B208" s="7" t="s">
        <v>841</v>
      </c>
      <c r="C208" s="7" t="s">
        <v>842</v>
      </c>
      <c r="D208" s="7" t="s">
        <v>843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 t="s">
        <v>273</v>
      </c>
      <c r="M208" s="11"/>
      <c r="N208" s="19" t="s">
        <v>910</v>
      </c>
      <c r="O208" s="7"/>
      <c r="P208" s="24"/>
      <c r="Q208" s="25"/>
      <c r="R208" s="7"/>
      <c r="S208" s="7"/>
      <c r="T208" s="7" t="s">
        <v>604</v>
      </c>
      <c r="U208" s="7" t="s">
        <v>604</v>
      </c>
    </row>
    <row r="209" spans="1:21" x14ac:dyDescent="0.25">
      <c r="A209" s="7" t="s">
        <v>944</v>
      </c>
      <c r="B209" s="7" t="s">
        <v>945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1046</v>
      </c>
      <c r="I209" s="18" t="s">
        <v>14</v>
      </c>
      <c r="J209" s="18" t="s">
        <v>14</v>
      </c>
      <c r="K209" s="42">
        <v>44908</v>
      </c>
      <c r="L209" s="42" t="s">
        <v>273</v>
      </c>
      <c r="M209" s="11"/>
      <c r="N209" s="19" t="s">
        <v>1045</v>
      </c>
      <c r="O209" s="7"/>
      <c r="P209" s="24"/>
      <c r="Q209" s="25"/>
      <c r="R209" s="7"/>
      <c r="S209" s="7"/>
      <c r="T209" s="7" t="s">
        <v>604</v>
      </c>
      <c r="U209" s="7" t="s">
        <v>604</v>
      </c>
    </row>
    <row r="210" spans="1:21" x14ac:dyDescent="0.25">
      <c r="A210" s="7" t="s">
        <v>898</v>
      </c>
      <c r="B210" s="7" t="s">
        <v>899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 t="s">
        <v>273</v>
      </c>
      <c r="M210" s="11"/>
      <c r="N210" s="19" t="s">
        <v>1044</v>
      </c>
      <c r="O210" s="7"/>
      <c r="P210" s="24"/>
      <c r="Q210" s="25"/>
      <c r="R210" s="7"/>
      <c r="S210" s="7"/>
      <c r="T210" s="7" t="s">
        <v>604</v>
      </c>
      <c r="U210" s="7" t="s">
        <v>604</v>
      </c>
    </row>
    <row r="211" spans="1:21" x14ac:dyDescent="0.25">
      <c r="A211" s="7" t="s">
        <v>940</v>
      </c>
      <c r="B211" s="7" t="s">
        <v>941</v>
      </c>
      <c r="C211" s="7" t="s">
        <v>144</v>
      </c>
      <c r="D211" s="7" t="s">
        <v>144</v>
      </c>
      <c r="E211" s="18">
        <v>2023</v>
      </c>
      <c r="F211" s="18">
        <v>18</v>
      </c>
      <c r="G211" s="19" t="s">
        <v>101</v>
      </c>
      <c r="H211" s="18" t="s">
        <v>1076</v>
      </c>
      <c r="I211" s="18" t="s">
        <v>14</v>
      </c>
      <c r="J211" s="18" t="s">
        <v>14</v>
      </c>
      <c r="K211" s="42">
        <v>44950</v>
      </c>
      <c r="L211" s="42" t="s">
        <v>273</v>
      </c>
      <c r="M211" s="11"/>
      <c r="N211" s="19" t="s">
        <v>1077</v>
      </c>
      <c r="O211" s="7"/>
      <c r="P211" s="24"/>
      <c r="Q211" s="25"/>
      <c r="R211" s="7"/>
      <c r="S211" s="7"/>
      <c r="T211" s="7" t="s">
        <v>604</v>
      </c>
      <c r="U211" s="7" t="s">
        <v>604</v>
      </c>
    </row>
    <row r="212" spans="1:21" x14ac:dyDescent="0.25">
      <c r="A212" s="7" t="s">
        <v>1066</v>
      </c>
      <c r="B212" s="7" t="s">
        <v>926</v>
      </c>
      <c r="C212" s="7" t="s">
        <v>1067</v>
      </c>
      <c r="D212" s="7" t="s">
        <v>1068</v>
      </c>
      <c r="E212" s="18">
        <v>2023</v>
      </c>
      <c r="F212" s="18">
        <v>4</v>
      </c>
      <c r="G212" s="19" t="s">
        <v>14</v>
      </c>
      <c r="H212" s="18">
        <v>1063982</v>
      </c>
      <c r="I212" s="18" t="s">
        <v>14</v>
      </c>
      <c r="J212" s="18" t="s">
        <v>14</v>
      </c>
      <c r="K212" s="42">
        <v>44959</v>
      </c>
      <c r="L212" s="42" t="s">
        <v>273</v>
      </c>
      <c r="M212" s="11"/>
      <c r="N212" s="19" t="s">
        <v>1078</v>
      </c>
      <c r="O212" s="7"/>
      <c r="P212" s="24"/>
      <c r="Q212" s="25"/>
      <c r="R212" s="7"/>
      <c r="S212" s="7"/>
      <c r="T212" s="7"/>
      <c r="U212" s="7"/>
    </row>
    <row r="213" spans="1:21" x14ac:dyDescent="0.25">
      <c r="A213" s="13" t="s">
        <v>791</v>
      </c>
      <c r="B213" s="13" t="s">
        <v>792</v>
      </c>
      <c r="C213" s="13" t="s">
        <v>790</v>
      </c>
      <c r="D213" s="13" t="s">
        <v>793</v>
      </c>
      <c r="E213" s="14">
        <v>2023</v>
      </c>
      <c r="F213" s="43" t="s">
        <v>14</v>
      </c>
      <c r="G213" s="44" t="s">
        <v>14</v>
      </c>
      <c r="H213" s="43" t="s">
        <v>14</v>
      </c>
      <c r="I213" s="43" t="s">
        <v>14</v>
      </c>
      <c r="J213" s="43" t="s">
        <v>14</v>
      </c>
      <c r="K213" s="31">
        <v>45292</v>
      </c>
      <c r="L213" s="31" t="s">
        <v>273</v>
      </c>
      <c r="M213" s="45"/>
      <c r="N213" s="44" t="s">
        <v>827</v>
      </c>
      <c r="O213" s="27"/>
      <c r="P213" s="24"/>
      <c r="Q213" s="25"/>
      <c r="R213" s="7"/>
      <c r="S213" s="7"/>
      <c r="T213" s="7"/>
      <c r="U213" s="7"/>
    </row>
    <row r="214" spans="1:21" x14ac:dyDescent="0.25">
      <c r="A214" s="13" t="s">
        <v>990</v>
      </c>
      <c r="B214" s="13" t="s">
        <v>991</v>
      </c>
      <c r="C214" s="13" t="s">
        <v>992</v>
      </c>
      <c r="D214" s="13" t="s">
        <v>993</v>
      </c>
      <c r="E214" s="14">
        <v>2023</v>
      </c>
      <c r="F214" s="43" t="s">
        <v>14</v>
      </c>
      <c r="G214" s="44" t="s">
        <v>14</v>
      </c>
      <c r="H214" s="43" t="s">
        <v>14</v>
      </c>
      <c r="I214" s="43" t="s">
        <v>14</v>
      </c>
      <c r="J214" s="43" t="s">
        <v>14</v>
      </c>
      <c r="K214" s="31">
        <v>45293</v>
      </c>
      <c r="L214" s="31" t="s">
        <v>273</v>
      </c>
      <c r="M214" s="45"/>
      <c r="N214" s="44" t="s">
        <v>997</v>
      </c>
      <c r="O214" s="27"/>
      <c r="P214" s="24"/>
      <c r="Q214" s="25"/>
      <c r="R214" s="7"/>
      <c r="S214" s="7"/>
      <c r="T214" s="7"/>
      <c r="U214" s="7"/>
    </row>
    <row r="215" spans="1:21" x14ac:dyDescent="0.25">
      <c r="A215" s="13" t="s">
        <v>998</v>
      </c>
      <c r="B215" s="13" t="s">
        <v>999</v>
      </c>
      <c r="C215" s="13" t="s">
        <v>1000</v>
      </c>
      <c r="D215" s="13" t="s">
        <v>1001</v>
      </c>
      <c r="E215" s="14">
        <v>2023</v>
      </c>
      <c r="F215" s="43" t="s">
        <v>14</v>
      </c>
      <c r="G215" s="44" t="s">
        <v>14</v>
      </c>
      <c r="H215" s="43" t="s">
        <v>1002</v>
      </c>
      <c r="I215" s="43" t="s">
        <v>14</v>
      </c>
      <c r="J215" s="43" t="s">
        <v>14</v>
      </c>
      <c r="K215" s="31">
        <v>45294</v>
      </c>
      <c r="L215" s="48" t="s">
        <v>273</v>
      </c>
      <c r="M215" s="45"/>
      <c r="N215" s="44" t="s">
        <v>1003</v>
      </c>
      <c r="O215" s="27"/>
      <c r="P215" s="24"/>
      <c r="Q215" s="25"/>
      <c r="R215" s="7"/>
      <c r="S215" s="7"/>
      <c r="T215" s="7"/>
      <c r="U215" s="7"/>
    </row>
    <row r="216" spans="1:21" x14ac:dyDescent="0.25">
      <c r="A216" s="13" t="s">
        <v>974</v>
      </c>
      <c r="B216" s="13" t="s">
        <v>975</v>
      </c>
      <c r="C216" s="13" t="s">
        <v>287</v>
      </c>
      <c r="D216" s="13" t="s">
        <v>330</v>
      </c>
      <c r="E216" s="14">
        <v>2023</v>
      </c>
      <c r="F216" s="43" t="s">
        <v>14</v>
      </c>
      <c r="G216" s="44" t="s">
        <v>14</v>
      </c>
      <c r="H216" s="43" t="s">
        <v>14</v>
      </c>
      <c r="I216" s="43" t="s">
        <v>14</v>
      </c>
      <c r="J216" s="43" t="s">
        <v>14</v>
      </c>
      <c r="K216" s="31">
        <v>45295</v>
      </c>
      <c r="L216" s="31" t="s">
        <v>273</v>
      </c>
      <c r="M216" s="45"/>
      <c r="N216" s="44" t="s">
        <v>1012</v>
      </c>
      <c r="O216" s="27"/>
      <c r="P216" s="24"/>
      <c r="Q216" s="25"/>
      <c r="R216" s="7"/>
      <c r="S216" s="7"/>
      <c r="T216" s="7"/>
      <c r="U216" s="7"/>
    </row>
    <row r="217" spans="1:21" x14ac:dyDescent="0.25">
      <c r="A217" s="13" t="s">
        <v>1010</v>
      </c>
      <c r="B217" s="13" t="s">
        <v>1074</v>
      </c>
      <c r="C217" s="13" t="s">
        <v>509</v>
      </c>
      <c r="D217" s="13" t="s">
        <v>510</v>
      </c>
      <c r="E217" s="14">
        <v>2023</v>
      </c>
      <c r="F217" s="43" t="s">
        <v>14</v>
      </c>
      <c r="G217" s="44" t="s">
        <v>14</v>
      </c>
      <c r="H217" s="43" t="s">
        <v>14</v>
      </c>
      <c r="I217" s="43" t="s">
        <v>14</v>
      </c>
      <c r="J217" s="43" t="s">
        <v>14</v>
      </c>
      <c r="K217" s="31">
        <v>45296</v>
      </c>
      <c r="L217" s="31" t="s">
        <v>273</v>
      </c>
      <c r="M217" s="45"/>
      <c r="N217" s="44" t="s">
        <v>1079</v>
      </c>
      <c r="O217" s="27"/>
      <c r="P217" s="24"/>
      <c r="Q217" s="25"/>
      <c r="R217" s="7"/>
      <c r="S217" s="7"/>
      <c r="T217" s="7"/>
      <c r="U217" s="7"/>
    </row>
    <row r="218" spans="1:21" x14ac:dyDescent="0.25">
      <c r="A218" s="13" t="s">
        <v>1034</v>
      </c>
      <c r="B218" s="13" t="s">
        <v>1036</v>
      </c>
      <c r="C218" s="13" t="s">
        <v>1035</v>
      </c>
      <c r="D218" s="13" t="s">
        <v>1037</v>
      </c>
      <c r="E218" s="14">
        <v>2023</v>
      </c>
      <c r="F218" s="43" t="s">
        <v>14</v>
      </c>
      <c r="G218" s="44" t="s">
        <v>14</v>
      </c>
      <c r="H218" s="43" t="s">
        <v>14</v>
      </c>
      <c r="I218" s="43" t="s">
        <v>14</v>
      </c>
      <c r="J218" s="43" t="s">
        <v>14</v>
      </c>
      <c r="K218" s="31">
        <v>45297</v>
      </c>
      <c r="L218" s="31" t="s">
        <v>273</v>
      </c>
      <c r="M218" s="45"/>
      <c r="N218" s="44" t="s">
        <v>1080</v>
      </c>
      <c r="O218" s="27"/>
      <c r="P218" s="24"/>
      <c r="Q218" s="25"/>
      <c r="R218" s="7"/>
      <c r="S218" s="7"/>
      <c r="T218" s="7"/>
      <c r="U218" s="7"/>
    </row>
  </sheetData>
  <conditionalFormatting sqref="S1:U112 S114:U122 S124:U125 S127:U134 U126 S148:U175 S136:U146 S177:U179 S182:U188 S190:U205 S207:U1048576">
    <cfRule type="cellIs" dxfId="77" priority="25" operator="equal">
      <formula>"N/A"</formula>
    </cfRule>
    <cfRule type="cellIs" dxfId="76" priority="26" operator="equal">
      <formula>"OK"</formula>
    </cfRule>
  </conditionalFormatting>
  <conditionalFormatting sqref="T113:U113">
    <cfRule type="cellIs" dxfId="75" priority="23" operator="equal">
      <formula>"N/A"</formula>
    </cfRule>
    <cfRule type="cellIs" dxfId="74" priority="24" operator="equal">
      <formula>"OK"</formula>
    </cfRule>
  </conditionalFormatting>
  <conditionalFormatting sqref="S113">
    <cfRule type="cellIs" dxfId="73" priority="21" operator="equal">
      <formula>"N/A"</formula>
    </cfRule>
    <cfRule type="cellIs" dxfId="72" priority="22" operator="equal">
      <formula>"OK"</formula>
    </cfRule>
  </conditionalFormatting>
  <conditionalFormatting sqref="S123:U123">
    <cfRule type="cellIs" dxfId="71" priority="19" operator="equal">
      <formula>"N/A"</formula>
    </cfRule>
    <cfRule type="cellIs" dxfId="70" priority="20" operator="equal">
      <formula>"OK"</formula>
    </cfRule>
  </conditionalFormatting>
  <conditionalFormatting sqref="S126:T126">
    <cfRule type="cellIs" dxfId="69" priority="17" operator="equal">
      <formula>"N/A"</formula>
    </cfRule>
    <cfRule type="cellIs" dxfId="68" priority="18" operator="equal">
      <formula>"OK"</formula>
    </cfRule>
  </conditionalFormatting>
  <conditionalFormatting sqref="S135:U135">
    <cfRule type="cellIs" dxfId="67" priority="15" operator="equal">
      <formula>"N/A"</formula>
    </cfRule>
    <cfRule type="cellIs" dxfId="66" priority="16" operator="equal">
      <formula>"OK"</formula>
    </cfRule>
  </conditionalFormatting>
  <conditionalFormatting sqref="S147:U147">
    <cfRule type="cellIs" dxfId="65" priority="13" operator="equal">
      <formula>"N/A"</formula>
    </cfRule>
    <cfRule type="cellIs" dxfId="64" priority="14" operator="equal">
      <formula>"OK"</formula>
    </cfRule>
  </conditionalFormatting>
  <conditionalFormatting sqref="S176:U176">
    <cfRule type="cellIs" dxfId="63" priority="11" operator="equal">
      <formula>"N/A"</formula>
    </cfRule>
    <cfRule type="cellIs" dxfId="62" priority="12" operator="equal">
      <formula>"OK"</formula>
    </cfRule>
  </conditionalFormatting>
  <conditionalFormatting sqref="S181:U181">
    <cfRule type="cellIs" dxfId="61" priority="7" operator="equal">
      <formula>"N/A"</formula>
    </cfRule>
    <cfRule type="cellIs" dxfId="60" priority="8" operator="equal">
      <formula>"OK"</formula>
    </cfRule>
  </conditionalFormatting>
  <conditionalFormatting sqref="S189:U189">
    <cfRule type="cellIs" dxfId="59" priority="5" operator="equal">
      <formula>"N/A"</formula>
    </cfRule>
    <cfRule type="cellIs" dxfId="58" priority="6" operator="equal">
      <formula>"OK"</formula>
    </cfRule>
  </conditionalFormatting>
  <conditionalFormatting sqref="S206:U206">
    <cfRule type="cellIs" dxfId="57" priority="3" operator="equal">
      <formula>"N/A"</formula>
    </cfRule>
    <cfRule type="cellIs" dxfId="56" priority="4" operator="equal">
      <formula>"OK"</formula>
    </cfRule>
  </conditionalFormatting>
  <conditionalFormatting sqref="S180:U180">
    <cfRule type="cellIs" dxfId="55" priority="1" operator="equal">
      <formula>"N/A"</formula>
    </cfRule>
    <cfRule type="cellIs" dxfId="54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947</v>
      </c>
      <c r="B11" s="7" t="s">
        <v>948</v>
      </c>
      <c r="C11" s="7" t="s">
        <v>951</v>
      </c>
      <c r="D11" s="7" t="s">
        <v>950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927</v>
      </c>
      <c r="F1" s="5" t="s">
        <v>8</v>
      </c>
      <c r="G1" s="5" t="s">
        <v>162</v>
      </c>
    </row>
    <row r="2" spans="1:7" x14ac:dyDescent="0.25">
      <c r="A2" s="7" t="s">
        <v>931</v>
      </c>
      <c r="B2" s="7" t="s">
        <v>767</v>
      </c>
      <c r="C2" s="7" t="s">
        <v>932</v>
      </c>
      <c r="D2" s="7" t="s">
        <v>933</v>
      </c>
      <c r="E2" s="7"/>
      <c r="F2" s="10">
        <v>44191</v>
      </c>
      <c r="G2" s="12">
        <f t="shared" ref="G2:G18" ca="1" si="0">TODAY()-F2</f>
        <v>768</v>
      </c>
    </row>
    <row r="3" spans="1:7" x14ac:dyDescent="0.25">
      <c r="A3" s="7" t="s">
        <v>960</v>
      </c>
      <c r="B3" s="7" t="s">
        <v>961</v>
      </c>
      <c r="C3" s="7" t="s">
        <v>959</v>
      </c>
      <c r="D3" s="7" t="s">
        <v>962</v>
      </c>
      <c r="E3" s="7"/>
      <c r="F3" s="10">
        <v>44734</v>
      </c>
      <c r="G3" s="12">
        <f t="shared" ca="1" si="0"/>
        <v>225</v>
      </c>
    </row>
    <row r="4" spans="1:7" x14ac:dyDescent="0.25">
      <c r="A4" s="7" t="s">
        <v>970</v>
      </c>
      <c r="B4" s="7" t="s">
        <v>973</v>
      </c>
      <c r="C4" s="7" t="s">
        <v>971</v>
      </c>
      <c r="D4" s="7" t="s">
        <v>972</v>
      </c>
      <c r="E4" s="7"/>
      <c r="F4" s="10">
        <v>44757</v>
      </c>
      <c r="G4" s="12">
        <f t="shared" ca="1" si="0"/>
        <v>202</v>
      </c>
    </row>
    <row r="5" spans="1:7" x14ac:dyDescent="0.25">
      <c r="A5" s="7" t="s">
        <v>976</v>
      </c>
      <c r="B5" s="7" t="s">
        <v>977</v>
      </c>
      <c r="C5" s="7" t="s">
        <v>89</v>
      </c>
      <c r="D5" s="7" t="s">
        <v>89</v>
      </c>
      <c r="E5" s="7" t="s">
        <v>1083</v>
      </c>
      <c r="F5" s="10">
        <v>44769</v>
      </c>
      <c r="G5" s="12">
        <f t="shared" ca="1" si="0"/>
        <v>190</v>
      </c>
    </row>
    <row r="6" spans="1:7" x14ac:dyDescent="0.25">
      <c r="A6" s="7" t="s">
        <v>994</v>
      </c>
      <c r="B6" s="7" t="s">
        <v>995</v>
      </c>
      <c r="C6" s="7" t="s">
        <v>659</v>
      </c>
      <c r="D6" s="7" t="s">
        <v>660</v>
      </c>
      <c r="E6" s="7"/>
      <c r="F6" s="10">
        <v>44803</v>
      </c>
      <c r="G6" s="12">
        <f t="shared" ca="1" si="0"/>
        <v>156</v>
      </c>
    </row>
    <row r="7" spans="1:7" x14ac:dyDescent="0.25">
      <c r="A7" s="7" t="s">
        <v>986</v>
      </c>
      <c r="B7" s="7" t="s">
        <v>987</v>
      </c>
      <c r="C7" s="7" t="s">
        <v>669</v>
      </c>
      <c r="D7" s="7" t="s">
        <v>670</v>
      </c>
      <c r="E7" s="7"/>
      <c r="F7" s="10">
        <v>44810</v>
      </c>
      <c r="G7" s="12">
        <f t="shared" ca="1" si="0"/>
        <v>149</v>
      </c>
    </row>
    <row r="8" spans="1:7" x14ac:dyDescent="0.25">
      <c r="A8" s="7" t="s">
        <v>984</v>
      </c>
      <c r="B8" s="7" t="s">
        <v>985</v>
      </c>
      <c r="C8" s="7" t="s">
        <v>790</v>
      </c>
      <c r="D8" s="7" t="s">
        <v>793</v>
      </c>
      <c r="E8" s="7"/>
      <c r="F8" s="10">
        <v>44832</v>
      </c>
      <c r="G8" s="12">
        <f t="shared" ca="1" si="0"/>
        <v>127</v>
      </c>
    </row>
    <row r="9" spans="1:7" x14ac:dyDescent="0.25">
      <c r="A9" s="7" t="s">
        <v>1005</v>
      </c>
      <c r="B9" s="7" t="s">
        <v>1006</v>
      </c>
      <c r="C9" s="7" t="s">
        <v>724</v>
      </c>
      <c r="D9" s="7" t="s">
        <v>724</v>
      </c>
      <c r="E9" s="7"/>
      <c r="F9" s="10">
        <v>44852</v>
      </c>
      <c r="G9" s="12">
        <f t="shared" ca="1" si="0"/>
        <v>107</v>
      </c>
    </row>
    <row r="10" spans="1:7" x14ac:dyDescent="0.25">
      <c r="A10" s="7" t="s">
        <v>1016</v>
      </c>
      <c r="B10" s="7" t="s">
        <v>1017</v>
      </c>
      <c r="C10" s="7" t="s">
        <v>144</v>
      </c>
      <c r="D10" s="7" t="s">
        <v>144</v>
      </c>
      <c r="E10" s="7"/>
      <c r="F10" s="10">
        <v>44883</v>
      </c>
      <c r="G10" s="12">
        <f t="shared" ca="1" si="0"/>
        <v>76</v>
      </c>
    </row>
    <row r="11" spans="1:7" x14ac:dyDescent="0.25">
      <c r="A11" s="7" t="s">
        <v>1021</v>
      </c>
      <c r="B11" s="7" t="s">
        <v>1022</v>
      </c>
      <c r="C11" s="7" t="s">
        <v>1023</v>
      </c>
      <c r="D11" s="7" t="s">
        <v>1024</v>
      </c>
      <c r="E11" s="7"/>
      <c r="F11" s="10">
        <v>44897</v>
      </c>
      <c r="G11" s="12">
        <f t="shared" ca="1" si="0"/>
        <v>62</v>
      </c>
    </row>
    <row r="12" spans="1:7" x14ac:dyDescent="0.25">
      <c r="A12" s="7" t="s">
        <v>1019</v>
      </c>
      <c r="B12" s="7" t="s">
        <v>1020</v>
      </c>
      <c r="C12" s="7" t="s">
        <v>1025</v>
      </c>
      <c r="D12" s="7" t="s">
        <v>1026</v>
      </c>
      <c r="E12" s="7"/>
      <c r="F12" s="10">
        <v>44902</v>
      </c>
      <c r="G12" s="12">
        <f t="shared" ca="1" si="0"/>
        <v>57</v>
      </c>
    </row>
    <row r="13" spans="1:7" x14ac:dyDescent="0.25">
      <c r="A13" s="7" t="s">
        <v>1028</v>
      </c>
      <c r="B13" s="7" t="s">
        <v>1027</v>
      </c>
      <c r="C13" s="7" t="s">
        <v>1029</v>
      </c>
      <c r="D13" s="7" t="s">
        <v>82</v>
      </c>
      <c r="E13" s="7"/>
      <c r="F13" s="10">
        <v>44904</v>
      </c>
      <c r="G13" s="12">
        <f t="shared" ca="1" si="0"/>
        <v>55</v>
      </c>
    </row>
    <row r="14" spans="1:7" x14ac:dyDescent="0.25">
      <c r="A14" s="7" t="s">
        <v>1038</v>
      </c>
      <c r="B14" s="7" t="s">
        <v>1039</v>
      </c>
      <c r="C14" s="7" t="s">
        <v>1040</v>
      </c>
      <c r="D14" s="7" t="s">
        <v>1041</v>
      </c>
      <c r="E14" s="7"/>
      <c r="F14" s="10">
        <v>44914</v>
      </c>
      <c r="G14" s="12">
        <f t="shared" ca="1" si="0"/>
        <v>45</v>
      </c>
    </row>
    <row r="15" spans="1:7" x14ac:dyDescent="0.25">
      <c r="A15" s="7" t="s">
        <v>1042</v>
      </c>
      <c r="B15" s="7" t="s">
        <v>1043</v>
      </c>
      <c r="C15" s="7" t="s">
        <v>1040</v>
      </c>
      <c r="D15" s="7" t="s">
        <v>1041</v>
      </c>
      <c r="E15" s="7"/>
      <c r="F15" s="10">
        <v>44914</v>
      </c>
      <c r="G15" s="12">
        <f t="shared" ca="1" si="0"/>
        <v>45</v>
      </c>
    </row>
    <row r="16" spans="1:7" x14ac:dyDescent="0.25">
      <c r="A16" s="7" t="s">
        <v>1069</v>
      </c>
      <c r="B16" s="7" t="s">
        <v>1070</v>
      </c>
      <c r="C16" s="7" t="s">
        <v>259</v>
      </c>
      <c r="D16" s="7" t="s">
        <v>262</v>
      </c>
      <c r="E16" s="7"/>
      <c r="F16" s="10">
        <v>44942</v>
      </c>
      <c r="G16" s="12">
        <f t="shared" ca="1" si="0"/>
        <v>17</v>
      </c>
    </row>
    <row r="17" spans="1:7" x14ac:dyDescent="0.25">
      <c r="A17" s="7" t="s">
        <v>1081</v>
      </c>
      <c r="B17" s="7" t="s">
        <v>1082</v>
      </c>
      <c r="C17" s="7" t="s">
        <v>25</v>
      </c>
      <c r="D17" s="7" t="s">
        <v>28</v>
      </c>
      <c r="E17" s="7"/>
      <c r="F17" s="10">
        <v>44958</v>
      </c>
      <c r="G17" s="12">
        <f t="shared" ca="1" si="0"/>
        <v>1</v>
      </c>
    </row>
    <row r="18" spans="1:7" x14ac:dyDescent="0.25">
      <c r="A18" s="7" t="s">
        <v>1084</v>
      </c>
      <c r="B18" s="7" t="s">
        <v>1085</v>
      </c>
      <c r="C18" s="7" t="s">
        <v>120</v>
      </c>
      <c r="D18" s="7" t="s">
        <v>121</v>
      </c>
      <c r="E18" s="7"/>
      <c r="F18" s="10">
        <v>44959</v>
      </c>
      <c r="G18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7.2630136986301368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7.2630136986301368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6.6410958904109592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5.0109589041095894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6" sqref="A6"/>
    </sheetView>
  </sheetViews>
  <sheetFormatPr defaultRowHeight="15" x14ac:dyDescent="0.25"/>
  <cols>
    <col min="1" max="1" width="81.28515625" customWidth="1"/>
    <col min="2" max="3" width="30.7109375" customWidth="1"/>
    <col min="4" max="4" width="9.140625" style="15"/>
    <col min="5" max="9" width="9.140625" style="49"/>
  </cols>
  <sheetData>
    <row r="1" spans="1:10" s="15" customFormat="1" x14ac:dyDescent="0.25">
      <c r="E1" s="51">
        <f>COUNTA(E3:E998)</f>
        <v>2</v>
      </c>
      <c r="F1" s="51">
        <f>COUNTA(F3:F998)</f>
        <v>0</v>
      </c>
      <c r="G1" s="51">
        <f>COUNTA(G3:G998)</f>
        <v>0</v>
      </c>
      <c r="H1" s="51">
        <f>COUNTA(H3:H998)</f>
        <v>1</v>
      </c>
      <c r="I1" s="51">
        <f>COUNTA(I3:I998)</f>
        <v>1</v>
      </c>
      <c r="J1" s="52">
        <f>SUM(E1:I1)</f>
        <v>4</v>
      </c>
    </row>
    <row r="2" spans="1:10" s="15" customFormat="1" x14ac:dyDescent="0.25">
      <c r="A2" s="53" t="s">
        <v>1063</v>
      </c>
      <c r="B2" s="53" t="s">
        <v>175</v>
      </c>
      <c r="C2" s="53" t="s">
        <v>1064</v>
      </c>
      <c r="D2" s="53" t="s">
        <v>1065</v>
      </c>
      <c r="E2" s="54" t="s">
        <v>1049</v>
      </c>
      <c r="F2" s="54" t="s">
        <v>1048</v>
      </c>
      <c r="G2" s="54" t="s">
        <v>1050</v>
      </c>
      <c r="H2" s="54" t="s">
        <v>1051</v>
      </c>
      <c r="I2" s="54" t="s">
        <v>1052</v>
      </c>
    </row>
    <row r="3" spans="1:10" x14ac:dyDescent="0.25">
      <c r="A3" t="s">
        <v>1047</v>
      </c>
      <c r="B3" s="50" t="s">
        <v>1054</v>
      </c>
      <c r="C3" s="50" t="s">
        <v>1055</v>
      </c>
      <c r="D3" s="15" t="s">
        <v>1062</v>
      </c>
      <c r="E3" s="49" t="s">
        <v>1053</v>
      </c>
    </row>
    <row r="4" spans="1:10" x14ac:dyDescent="0.25">
      <c r="A4" t="s">
        <v>1056</v>
      </c>
      <c r="B4" s="50" t="s">
        <v>1057</v>
      </c>
      <c r="C4" s="50" t="s">
        <v>1058</v>
      </c>
      <c r="D4" s="15" t="s">
        <v>1075</v>
      </c>
      <c r="I4" s="49" t="s">
        <v>1053</v>
      </c>
    </row>
    <row r="5" spans="1:10" x14ac:dyDescent="0.25">
      <c r="A5" t="s">
        <v>1059</v>
      </c>
      <c r="B5" s="50" t="s">
        <v>1060</v>
      </c>
      <c r="C5" s="50" t="s">
        <v>1061</v>
      </c>
      <c r="D5" s="15" t="s">
        <v>1075</v>
      </c>
      <c r="E5" s="49" t="s">
        <v>1053</v>
      </c>
    </row>
    <row r="6" spans="1:10" x14ac:dyDescent="0.25">
      <c r="A6" t="s">
        <v>1071</v>
      </c>
      <c r="B6" s="50" t="s">
        <v>1072</v>
      </c>
      <c r="C6" s="50" t="s">
        <v>1073</v>
      </c>
      <c r="D6" s="15" t="s">
        <v>1062</v>
      </c>
      <c r="H6" s="49" t="s">
        <v>1053</v>
      </c>
    </row>
  </sheetData>
  <conditionalFormatting sqref="E1:I1048576">
    <cfRule type="cellIs" dxfId="2" priority="3" operator="equal">
      <formula>"X"</formula>
    </cfRule>
  </conditionalFormatting>
  <conditionalFormatting sqref="D1:D1048576">
    <cfRule type="cellIs" dxfId="1" priority="1" operator="equal">
      <formula>"Yes"</formula>
    </cfRule>
    <cfRule type="cellIs" dxfId="0" priority="2" operator="equal">
      <formula>"No"</formula>
    </cfRule>
  </conditionalFormatting>
  <hyperlinks>
    <hyperlink ref="B3" r:id="rId1"/>
    <hyperlink ref="C3" r:id="rId2"/>
    <hyperlink ref="B4" r:id="rId3"/>
    <hyperlink ref="C4" r:id="rId4"/>
    <hyperlink ref="B5" r:id="rId5"/>
    <hyperlink ref="C5" r:id="rId6"/>
    <hyperlink ref="B6" r:id="rId7"/>
    <hyperlink ref="C6" r:id="rId8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2023-02-02T19:14:04Z</dcterms:modified>
</cp:coreProperties>
</file>