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D37A61DF-0727-4B4B-8EE3-D3F6649087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pers" sheetId="1" r:id="rId1"/>
    <sheet name="chapters" sheetId="6" r:id="rId2"/>
    <sheet name="submitted" sheetId="4" r:id="rId3"/>
    <sheet name="zzz" sheetId="5" r:id="rId4"/>
    <sheet name="SCI" sheetId="7" r:id="rId5"/>
  </sheets>
  <definedNames>
    <definedName name="_xlnm._FilterDatabase" localSheetId="4" hidden="1">SCI!$A$2:$I$33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4" l="1"/>
  <c r="G9" i="4"/>
  <c r="G8" i="4"/>
  <c r="G7" i="4"/>
  <c r="G11" i="4"/>
  <c r="G5" i="4" l="1"/>
  <c r="G3" i="4" l="1"/>
  <c r="G6" i="4"/>
  <c r="G4" i="4" l="1"/>
  <c r="E1" i="7" l="1"/>
  <c r="G10" i="4" l="1"/>
  <c r="G2" i="4" l="1"/>
  <c r="I1" i="7" l="1"/>
  <c r="H1" i="7"/>
  <c r="G1" i="7"/>
  <c r="F1" i="7"/>
  <c r="J1" i="7" l="1"/>
  <c r="J1" i="4" l="1"/>
  <c r="I1" i="4" l="1"/>
  <c r="F5" i="5"/>
  <c r="F2" i="5" l="1"/>
  <c r="F3" i="5"/>
  <c r="F4" i="5"/>
</calcChain>
</file>

<file path=xl/sharedStrings.xml><?xml version="1.0" encoding="utf-8"?>
<sst xmlns="http://schemas.openxmlformats.org/spreadsheetml/2006/main" count="3174" uniqueCount="1323">
  <si>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</si>
  <si>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</si>
  <si>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</si>
  <si>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</si>
  <si>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</si>
  <si>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</si>
  <si>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</si>
  <si>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</si>
  <si>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</si>
  <si>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</si>
  <si>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</si>
  <si>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</si>
  <si>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</si>
  <si>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</si>
  <si>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</si>
  <si>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</si>
  <si>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</si>
  <si>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</si>
  <si>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</si>
  <si>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</si>
  <si>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</si>
  <si>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</si>
  <si>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</si>
  <si>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</si>
  <si>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</si>
  <si>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</si>
  <si>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</si>
  <si>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</si>
  <si>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</si>
  <si>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</si>
  <si>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</si>
  <si>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</si>
  <si>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</si>
  <si>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</si>
  <si>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</si>
  <si>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</si>
  <si>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</si>
  <si>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</si>
  <si>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</si>
  <si>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</si>
  <si>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</si>
  <si>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</si>
  <si>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</si>
  <si>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</si>
  <si>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</si>
  <si>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</si>
  <si>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</si>
  <si>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</si>
  <si>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</si>
  <si>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</si>
  <si>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</si>
  <si>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</si>
  <si>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</si>
  <si>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</si>
  <si>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</si>
  <si>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</si>
  <si>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</si>
  <si>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</si>
  <si>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</si>
  <si>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</si>
  <si>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</si>
  <si>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</si>
  <si>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</si>
  <si>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</si>
  <si>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</si>
  <si>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</si>
  <si>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</si>
  <si>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</si>
  <si>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</si>
  <si>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</si>
  <si>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</si>
  <si>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</si>
  <si>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</si>
  <si>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</si>
  <si>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</si>
  <si>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</si>
  <si>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</si>
  <si>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</si>
  <si>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</si>
  <si>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</si>
  <si>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</si>
  <si>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</si>
  <si>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</si>
  <si>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</si>
  <si>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</si>
  <si>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</si>
  <si>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</si>
  <si>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</si>
  <si>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</si>
  <si>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</si>
  <si>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</si>
  <si>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</si>
  <si>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</si>
  <si>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</si>
  <si>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</si>
  <si>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</si>
  <si>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</si>
  <si>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</si>
  <si>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</si>
  <si>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</si>
  <si>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</si>
  <si>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</si>
  <si>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</si>
  <si>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</si>
  <si>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</si>
  <si>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</si>
  <si>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</si>
  <si>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</si>
  <si>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</si>
  <si>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</si>
  <si>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</si>
  <si>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</si>
  <si>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</si>
  <si>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</si>
  <si>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</si>
  <si>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</si>
  <si>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</si>
  <si>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</si>
  <si>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</si>
  <si>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</si>
  <si>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</si>
  <si>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</si>
  <si>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</si>
  <si>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</si>
  <si>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</si>
  <si>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</si>
  <si>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</si>
  <si>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</si>
  <si>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</si>
  <si>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</si>
  <si>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</si>
  <si>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</si>
  <si>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</si>
  <si>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</si>
  <si>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</si>
  <si>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</si>
  <si>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</si>
  <si>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</si>
  <si>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</si>
  <si>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</si>
  <si>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</si>
  <si>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</si>
  <si>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</si>
  <si>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</si>
  <si>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</si>
  <si>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</si>
  <si>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</si>
  <si>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</si>
  <si>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</si>
  <si>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</si>
  <si>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</si>
  <si>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</si>
  <si>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</si>
  <si>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</si>
  <si>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</si>
  <si>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</si>
  <si>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</si>
  <si>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</si>
  <si>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</si>
  <si>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</si>
  <si>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</si>
  <si>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</si>
  <si>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</si>
  <si>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</si>
  <si>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</si>
  <si>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</si>
  <si>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</si>
  <si>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</si>
  <si>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</si>
  <si>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</si>
  <si>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</si>
  <si>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</si>
  <si>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</si>
  <si>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</si>
  <si>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</si>
  <si>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</si>
  <si>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</si>
  <si>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</si>
  <si>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</si>
  <si>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</si>
  <si>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</si>
  <si>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</si>
  <si>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</si>
  <si>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</si>
  <si>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</si>
  <si>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</si>
  <si>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</si>
  <si>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</si>
  <si>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</si>
  <si>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</si>
  <si>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</si>
  <si>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</si>
  <si>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</si>
  <si>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</si>
  <si>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</si>
  <si>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</si>
  <si>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</si>
  <si>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</si>
  <si>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</si>
  <si>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</si>
  <si>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</si>
  <si>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</si>
  <si>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</si>
  <si>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</si>
  <si>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</si>
  <si>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</si>
  <si>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</si>
  <si>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</si>
  <si>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</si>
  <si>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</si>
  <si>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</si>
  <si>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</si>
  <si>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</si>
  <si>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</si>
  <si>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</si>
  <si>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</si>
  <si>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</si>
  <si>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</si>
  <si>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</si>
  <si>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</si>
  <si>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</si>
  <si>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</si>
  <si>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</si>
  <si>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</si>
  <si>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</si>
  <si>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</si>
  <si>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</si>
  <si>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</si>
  <si>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</si>
  <si>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</si>
  <si>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</si>
  <si>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</si>
  <si>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</si>
  <si>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</si>
  <si>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</si>
  <si>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</si>
  <si>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</si>
  <si>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</si>
  <si>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</si>
  <si>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</si>
  <si>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</si>
  <si>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</si>
  <si>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</si>
  <si>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</si>
  <si>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</si>
  <si>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</si>
  <si>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</si>
  <si>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</si>
  <si>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</si>
  <si>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</si>
  <si>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</si>
  <si>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</si>
  <si>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</si>
  <si>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</si>
  <si>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</si>
  <si>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</si>
  <si>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</si>
  <si>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</si>
  <si>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</si>
  <si>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</si>
  <si>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</si>
  <si>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</si>
  <si>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</si>
  <si>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</si>
  <si>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</si>
  <si>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</si>
  <si>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</si>
  <si>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</si>
  <si>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</si>
  <si>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</si>
  <si>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</si>
  <si>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</si>
  <si>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</si>
  <si>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</si>
  <si>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</si>
  <si>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</si>
  <si>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</si>
  <si>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</si>
  <si>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</si>
  <si>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</si>
  <si>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</si>
  <si>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</si>
  <si>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</si>
  <si>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</si>
  <si>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</si>
  <si>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</si>
  <si>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</si>
  <si>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</si>
  <si>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</si>
  <si>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</si>
  <si>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</si>
  <si>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</si>
  <si>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</si>
  <si>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</si>
  <si>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</si>
  <si>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</si>
  <si>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</si>
  <si>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</si>
  <si>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</si>
  <si>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</si>
  <si>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</si>
  <si>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</si>
  <si>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</si>
  <si>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</si>
  <si>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</si>
  <si>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</si>
  <si>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</si>
  <si>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</si>
  <si>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</si>
  <si>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</si>
  <si>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</si>
  <si>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</si>
  <si>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</si>
  <si>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</si>
  <si>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</si>
  <si>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</si>
  <si>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</si>
  <si>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</si>
  <si>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</si>
  <si>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</si>
  <si>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</si>
  <si>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</si>
  <si>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</si>
  <si>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</si>
  <si>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</si>
  <si>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</si>
  <si>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</si>
  <si>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</si>
  <si>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</si>
  <si>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</si>
  <si>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</si>
  <si>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</si>
  <si>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</si>
  <si>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</si>
  <si>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</si>
  <si>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</si>
  <si>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</si>
  <si>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</si>
  <si>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</si>
  <si>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</si>
  <si>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</si>
  <si>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</si>
  <si>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</si>
  <si>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</si>
  <si>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</si>
  <si>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</si>
  <si>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</si>
  <si>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</si>
  <si>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</si>
  <si>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</si>
  <si>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</si>
  <si>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</si>
  <si>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</si>
  <si>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</si>
  <si>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</si>
  <si>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</si>
  <si>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</si>
  <si>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</si>
  <si>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</si>
  <si>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</si>
  <si>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</si>
  <si>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</si>
  <si>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</si>
  <si>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</si>
  <si>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</si>
  <si>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</si>
  <si>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</si>
  <si>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</si>
  <si>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</si>
  <si>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</si>
  <si>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</si>
  <si>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</si>
  <si>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</si>
  <si>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</si>
  <si>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</si>
  <si>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</si>
  <si>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</si>
  <si>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</si>
  <si>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</si>
  <si>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</si>
  <si>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</si>
  <si>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</si>
  <si>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</si>
  <si>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</si>
  <si>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</si>
  <si>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</si>
  <si>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</si>
  <si>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</si>
  <si>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</si>
  <si>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</si>
  <si>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</si>
  <si>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</si>
  <si>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</si>
  <si>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</si>
  <si>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</si>
  <si>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</si>
  <si>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</si>
  <si>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</si>
  <si>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</si>
  <si>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</si>
  <si>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</si>
  <si>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</si>
  <si>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</si>
  <si>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</si>
  <si>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</si>
  <si>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</si>
  <si>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</si>
  <si>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</si>
  <si>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</si>
  <si>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</si>
  <si>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</si>
  <si>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</si>
  <si>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</si>
  <si>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</si>
  <si>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</si>
  <si>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</si>
  <si>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</si>
  <si>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</si>
  <si>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</si>
  <si>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</si>
  <si>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</si>
  <si>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</si>
  <si>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</si>
  <si>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</si>
  <si>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</si>
  <si>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</si>
  <si>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</si>
  <si>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</si>
  <si>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</si>
  <si>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</si>
  <si>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</si>
  <si>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</si>
  <si>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</si>
  <si>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</si>
  <si>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</si>
  <si>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</si>
  <si>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</si>
  <si>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</si>
  <si>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</si>
  <si>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</si>
  <si>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</si>
  <si>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</si>
  <si>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</si>
  <si>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</si>
  <si>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</si>
  <si>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</si>
  <si>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</si>
  <si>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</si>
  <si>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</si>
  <si>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</si>
  <si>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</si>
  <si>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</si>
  <si>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</si>
  <si>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</si>
  <si>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</si>
  <si>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</si>
  <si>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</si>
  <si>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</si>
  <si>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</si>
  <si>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</si>
  <si>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</si>
  <si>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</si>
  <si>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</si>
  <si>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</si>
  <si>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</si>
  <si>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</si>
  <si>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</si>
  <si>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</si>
  <si>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</si>
  <si>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</si>
  <si>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</si>
  <si>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</si>
  <si>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</si>
  <si>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</si>
  <si>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</si>
  <si>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</si>
  <si>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</si>
  <si>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</si>
  <si>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</si>
  <si>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</si>
  <si>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</si>
  <si>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</si>
  <si>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</si>
  <si>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</si>
  <si>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</si>
  <si>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</si>
  <si>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</si>
  <si>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</si>
  <si>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</si>
  <si>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</si>
  <si>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</si>
  <si>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</si>
  <si>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</si>
  <si>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</si>
  <si>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</si>
  <si>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</si>
  <si>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</si>
  <si>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</si>
  <si>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</si>
  <si>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</si>
  <si>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</si>
  <si>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</si>
  <si>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</si>
  <si>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</si>
  <si>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</si>
  <si>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</si>
  <si>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</si>
  <si>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</si>
  <si>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</si>
  <si>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</si>
  <si>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</si>
  <si>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</si>
  <si>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</si>
  <si>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</si>
  <si>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</si>
  <si>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</si>
  <si>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</si>
  <si>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</si>
  <si>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</si>
  <si>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</si>
  <si>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</si>
  <si>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</si>
  <si>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</si>
  <si>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</si>
  <si>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</si>
  <si>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</si>
  <si>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</si>
  <si>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</si>
  <si>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</si>
  <si>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</si>
  <si>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</si>
  <si>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</si>
  <si>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</si>
  <si>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</si>
  <si>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</si>
  <si>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</si>
  <si>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</si>
  <si>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</si>
  <si>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</si>
  <si>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</si>
  <si>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</si>
  <si>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</si>
  <si>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</si>
  <si>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</si>
  <si>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</si>
  <si>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</si>
  <si>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</si>
  <si>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</si>
  <si>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</si>
  <si>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</si>
  <si>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</si>
  <si>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</si>
  <si>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</si>
  <si>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</si>
  <si>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</si>
  <si>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</si>
  <si>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</si>
  <si>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</si>
  <si>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</si>
  <si>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</si>
  <si>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</si>
  <si>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</si>
  <si>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</si>
  <si>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</si>
  <si>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</si>
  <si>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</si>
  <si>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</si>
  <si>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</si>
  <si>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</si>
  <si>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</si>
  <si>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</si>
  <si>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</si>
  <si>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</si>
  <si>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</si>
  <si>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</si>
  <si>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</si>
  <si>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</si>
  <si>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</si>
  <si>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</si>
  <si>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</si>
  <si>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</si>
  <si>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</si>
  <si>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</si>
  <si>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</si>
  <si>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</si>
  <si>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</si>
  <si>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</si>
  <si>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</si>
  <si>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</si>
  <si>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</si>
  <si>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</si>
  <si>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</si>
  <si>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</si>
  <si>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</si>
  <si>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</si>
  <si>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</si>
  <si>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</si>
  <si>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</si>
  <si>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</si>
  <si>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</si>
  <si>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</si>
  <si>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</si>
  <si>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</si>
  <si>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</si>
  <si>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</si>
  <si>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</si>
  <si>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</si>
  <si>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</si>
  <si>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</si>
  <si>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</si>
  <si>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</si>
  <si>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</si>
  <si>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</si>
  <si>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</si>
  <si>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</si>
  <si>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</si>
  <si>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</si>
  <si>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</si>
  <si>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</si>
  <si>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</si>
  <si>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</si>
  <si>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</si>
  <si>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</si>
  <si>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</si>
  <si>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</si>
  <si>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</si>
  <si>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</si>
  <si>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</si>
  <si>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</si>
  <si>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</si>
  <si>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</si>
  <si>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</si>
  <si>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</si>
  <si>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</si>
  <si>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</si>
  <si>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</si>
  <si>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</si>
  <si>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</si>
  <si>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</si>
  <si>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</si>
  <si>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</si>
  <si>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</si>
  <si>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</si>
  <si>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</si>
  <si>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</si>
  <si>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</si>
  <si>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</si>
  <si>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</si>
  <si>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</si>
  <si>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</si>
  <si>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</si>
  <si>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</si>
  <si>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</si>
  <si>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</si>
  <si>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</si>
  <si>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</si>
  <si>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</si>
  <si>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</si>
  <si>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</si>
  <si>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</si>
  <si>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</si>
  <si>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</si>
  <si>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</si>
  <si>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</si>
  <si>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</si>
  <si>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</si>
  <si>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</si>
  <si>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</si>
  <si>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</si>
  <si>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</si>
  <si>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</si>
  <si>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</si>
  <si>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</si>
  <si>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</si>
  <si>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</si>
  <si>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</si>
  <si>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</si>
  <si>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</si>
  <si>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</si>
  <si>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</si>
  <si>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</si>
  <si>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</si>
  <si>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</si>
  <si>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</si>
  <si>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</si>
  <si>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</si>
  <si>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</si>
  <si>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</si>
  <si>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</si>
  <si>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</si>
  <si>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</si>
  <si>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</si>
  <si>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</si>
  <si>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</si>
  <si>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</si>
  <si>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</si>
  <si>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</si>
  <si>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</si>
  <si>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</si>
  <si>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</si>
  <si>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</si>
  <si>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</si>
  <si>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</si>
  <si>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</si>
  <si>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</si>
  <si>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</si>
  <si>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</si>
  <si>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</si>
  <si>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</si>
  <si>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</si>
  <si>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</si>
  <si>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</si>
  <si>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</si>
  <si>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</si>
  <si>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</si>
  <si>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</si>
  <si>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</si>
  <si>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</si>
  <si>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</si>
  <si>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</si>
  <si>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</si>
  <si>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</si>
  <si>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</si>
  <si>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</si>
  <si>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</si>
  <si>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</si>
  <si>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</si>
  <si>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</si>
  <si>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</si>
  <si>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</si>
  <si>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</si>
  <si>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</si>
  <si>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</si>
  <si>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</si>
  <si>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</si>
  <si>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</si>
  <si>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</si>
  <si>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</si>
  <si>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</si>
  <si>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</si>
  <si>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</si>
  <si>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</si>
  <si>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</si>
  <si>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</si>
  <si>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</si>
  <si>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</si>
  <si>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</si>
  <si>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</si>
  <si>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</si>
  <si>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</si>
  <si>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</si>
  <si>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</si>
  <si>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</si>
  <si>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</si>
  <si>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</si>
  <si>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</si>
  <si>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</si>
  <si>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</si>
  <si>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</si>
  <si>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</si>
  <si>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</si>
  <si>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</si>
  <si>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</si>
  <si>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</si>
  <si>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</si>
  <si>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</si>
  <si>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Brusselmans, Judith; De Sutter, An; Devleesschauwer, Brecht; Verstraelen, Hans; Cools, Piet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</si>
  <si>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</si>
  <si>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</si>
  <si>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</si>
  <si>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</si>
  <si>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</si>
  <si>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</si>
  <si>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</si>
  <si>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</si>
  <si>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</si>
  <si>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</si>
  <si>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</si>
  <si>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</si>
  <si>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</si>
  <si>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</si>
  <si>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</si>
  <si>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</si>
  <si>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</si>
  <si>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</si>
  <si>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</si>
  <si>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</si>
  <si>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</si>
  <si>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</si>
  <si>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</si>
  <si>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</si>
  <si>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</si>
  <si>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</si>
  <si>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</si>
  <si>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</si>
  <si>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</si>
  <si>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</si>
  <si>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</si>
  <si>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</si>
  <si>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</si>
  <si>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</si>
  <si>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</si>
  <si>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</si>
  <si>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</si>
  <si>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</si>
  <si>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</si>
  <si>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</si>
  <si>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</si>
  <si>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</si>
  <si>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</si>
  <si>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</si>
  <si>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</si>
  <si>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</si>
  <si>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</si>
  <si>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</si>
  <si>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</si>
  <si>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</si>
  <si>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</si>
  <si>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</si>
  <si>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</si>
  <si>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</si>
  <si>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</si>
  <si>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</si>
  <si>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</si>
  <si>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</si>
  <si>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</si>
  <si>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</si>
  <si>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</si>
  <si>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</si>
  <si>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</si>
  <si>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</si>
  <si>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</si>
  <si>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</si>
  <si>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</si>
  <si>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</si>
  <si>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</si>
  <si>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</si>
  <si>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</si>
  <si>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</si>
  <si>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</si>
  <si>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</si>
  <si>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</si>
  <si>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</si>
  <si>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</si>
  <si>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</si>
  <si>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</si>
  <si>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</si>
  <si>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</si>
  <si>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</si>
  <si>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</si>
  <si>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</si>
  <si>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</si>
  <si>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</si>
  <si>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</si>
  <si>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</si>
  <si>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</si>
  <si>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</si>
  <si>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</si>
  <si>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</si>
  <si>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</si>
  <si>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</si>
  <si>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</si>
  <si>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</si>
  <si>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</si>
  <si>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</si>
  <si>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</si>
  <si>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</si>
  <si>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</si>
  <si>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</si>
  <si>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</si>
  <si>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</si>
  <si>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</si>
  <si>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</si>
  <si>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</si>
  <si>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</si>
  <si>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</si>
  <si>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</si>
  <si>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</si>
  <si>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</si>
  <si>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</si>
  <si>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</si>
  <si>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</si>
  <si>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</si>
  <si>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</si>
  <si>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</si>
  <si>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</si>
  <si>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</si>
  <si>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</si>
  <si>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</si>
  <si>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</si>
  <si>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</si>
  <si>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</si>
  <si>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</si>
  <si>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</si>
  <si>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</si>
  <si>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</si>
  <si>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</si>
  <si>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</si>
  <si>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</si>
  <si>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</si>
  <si>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</si>
  <si>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</si>
  <si>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</si>
  <si>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</si>
  <si>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</si>
  <si>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</si>
  <si>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</si>
  <si>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</si>
  <si>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</si>
  <si>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</si>
  <si>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</si>
  <si>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</si>
  <si>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</si>
  <si>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</si>
  <si>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</si>
  <si>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</si>
  <si>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</si>
  <si>
    <t>Pre-vaccination SARS-CoV-2 seroprevalence among staff and residents of nursing homes in Flanders (Belgium) in fall 2020</t>
  </si>
  <si>
    <t>10.1186/s13690-022-00818-1</t>
  </si>
  <si>
    <t>10.1038/s41598-022-06505-z</t>
  </si>
  <si>
    <t>10.2807/1560-7917.ES.2022.27.7.2002060</t>
  </si>
  <si>
    <t>pii=2002060</t>
  </si>
  <si>
    <t>Validity of self-reported air pollution annoyance to assess long-term exposure to air pollutants in Belgium</t>
  </si>
  <si>
    <t>Pelgrims, Ingrid; Devleesschauwer, Brecht; Keune, Hans; Nawrot, Tim S; Remmen, Roy; Saenen, Nelly D; Thomas, Isabelle; Gorasso, Vanessa; Van der Heyden, Johan; De Smedt, Delphine; De Clercq, Eva M</t>
  </si>
  <si>
    <t>10.1016/j.envres.2022.113014</t>
  </si>
  <si>
    <t>Ceulemans, Tobias; Verscheure, Paulien; Shadouh, Caroline; Van Acker, Kasper; Devleesschauwer, Brecht; Linard, Catherine; Dendoncker, Nicolas; Speybroeck, Niko; Bruffaerts, Nicolas; Honnay, Olivier; Schrijvers, Rik; Aerts, Raf</t>
  </si>
  <si>
    <t>doi_preprint</t>
  </si>
  <si>
    <t>10.1017/S095026882200036X</t>
  </si>
  <si>
    <t>A scoping review of burden of disease studies estimating disability-adjusted life years due to Taenia solium</t>
  </si>
  <si>
    <t>Larkins, Andrew; Bruce, Mieghan; Di Bari, Carlotta; Devleesschauwer, Brecht; Pigott, David M; Ash, Amanda</t>
  </si>
  <si>
    <t>BMC Women's Health</t>
  </si>
  <si>
    <t>BMC Womens Health</t>
  </si>
  <si>
    <t>10.1186/s13690-022-00862-x</t>
  </si>
  <si>
    <t>Makovski, Tatjana; Ghattas, Jinane; Monnier-Besnard, Stephanie; Ambrozova, Monika; Vasinova, Barbora; Santos, Rodrigo; Bezzegh, Peter; Ponce, Felipe; Cottam, James; Haneef, Romana; Devleesschauwer, Brecht; Speybroeck, Niko; Noguera, Paulo; Forjaz, Joao; Coste, Joel; Carcaillon-Bentata, Laure</t>
  </si>
  <si>
    <t>10.1186/s13690-022-00856-9</t>
  </si>
  <si>
    <t>e65</t>
  </si>
  <si>
    <t>Changes in Quality-Adjusted Life Expectancy in Belgium, 2013 and 2018</t>
  </si>
  <si>
    <t>Scohy, Aline; Charafeddine, Rana; Van Wilder, Lisa; Van Oyen, Herman; De Smedt, Delphine; Devleesschauwer, Brecht</t>
  </si>
  <si>
    <t>Direct impact of COVID-19 by estimating disability-adjusted life years at national level in France in 2020</t>
  </si>
  <si>
    <t>Haneef, Romana; Fayad, Myriam; Fouillet, Anne; Sommen, Cécile; Bonaldi, Christophe; Wyper, Grant MA; Pires, Sara Monteiro; Devleesschauwer, Brecht; Rachas, Antoine; Constantinou, Panayotis; Levy-Bruhl, Daniel; Beltzer, Nathalie; Gallay, Anne</t>
  </si>
  <si>
    <t>Opportunities for a population-based cohort in Belgium</t>
  </si>
  <si>
    <t>Schutte, Nienke; Saelaert, Marlies; Bogaert, Petronille; De Ridder, Karin; Van Oyen, Herman; Van der Heyden, Johan; Devleesschauwer, Brecht</t>
  </si>
  <si>
    <t>Methodological choices in brucellosis burden of disease assessments: A systematic review</t>
  </si>
  <si>
    <t>Di Bari, Carlotta; Venkateswaran, Narmada; Bruce, Mieghan; Fastl, Christina; Huntington, Ben; Patterson, Grace T; Rushton, Jonathan; Torgerson, Paul; Pigott, David; Devleesschauwer, Brecht</t>
  </si>
  <si>
    <t>10.1186/s13690-022-00900-8</t>
  </si>
  <si>
    <t>Burden of Disease of Foodborne Chemicals</t>
  </si>
  <si>
    <t>Jakobsen, Lea Sletting; Devleesschauwer, Brecht; Pires, Sara Monteiro</t>
  </si>
  <si>
    <t>10.1016/B978-0-12-822521-9.00010-1</t>
  </si>
  <si>
    <t>Encyclopedia of Food Safety, 2nd ed.</t>
  </si>
  <si>
    <t>Moy, Gerald; Todd, Ewen</t>
  </si>
  <si>
    <t>Moran, Declan Patrick; Pires, Sara Montero; Wyper, Grant; Devleesschauwer, Brecht; Cuschieri, Sarah; Kabir, Zubair</t>
  </si>
  <si>
    <t>10.3389/ijph.2022.1604699</t>
  </si>
  <si>
    <t>Burden of disease of COVID-19: Strengthening the collaboration for national studies</t>
  </si>
  <si>
    <t>Pires, Sara Monteiro; Wyper, Grant M A; Wengler, Annelene; Peñalvo, José Luis; Haneef, Romana; Moran, Declan; Cuschieri, Sarah; Redondo, Hernan Gomez; De Pauw, Robby; McDonald, Scott A; Moon, Lynelle; Shedrawy, Jad; Pallari, Elena; Charalampous, Periklis; Devleesschauwer, Brecht; Von der Lippe, Elena</t>
  </si>
  <si>
    <t>Frontiers in Public Health</t>
  </si>
  <si>
    <t>Front. Public Health</t>
  </si>
  <si>
    <t>10.3389/fpubh.2022.907012</t>
  </si>
  <si>
    <t>Food Security</t>
  </si>
  <si>
    <t>The effectiveness of food system policies to improve nutrition, nutrition-related inequalities and environmental sustainability: A scoping review</t>
  </si>
  <si>
    <t>Burgaz, Celia; Gorasso, Vanessa; Achter, Wouter M J; Batis, Carolina; Castronuovo, Luciana; Diouf, Adama; Asiki, Gershim; Swinburn, Boyd A; Unar-Munguía, Mishel; Devleesschauwer, Brecht; Sacks, Gary; Vandevijvere, Stefanie</t>
  </si>
  <si>
    <t>Food Secur.</t>
  </si>
  <si>
    <t>10.1371/journal.pntd.0010567</t>
  </si>
  <si>
    <t>10.1186/s12889-022-13685-w</t>
  </si>
  <si>
    <t xml:space="preserve">10.1186/s12889-022-13675-y </t>
  </si>
  <si>
    <t>10.1186/s13643-022-02013-3</t>
  </si>
  <si>
    <t>e0010567</t>
  </si>
  <si>
    <t>Burden of foodborne disease due to bacterial hazards associated with beef, dairy, poultry meat and vegetables in Ethiopia and Burkina Faso, 2017</t>
  </si>
  <si>
    <t>Havelaar, Arie Hendrik; Sapp, Amanda; Amaya, Mirna P.; Nane, Gabriela F.; Morgan, Kara M.; Devleesschauwer, Brecht; Grace, Delia; Knight-Jones, Theo; Kowalcyk, Barbara B.</t>
  </si>
  <si>
    <t>The health and economic burden of musculoskeletal disorders in Belgium from 2013 to 2018</t>
  </si>
  <si>
    <t>Gorasso, Vanessa; Van der Heyden, Johan; De Pauw, Robby; Pelgrims, Ingrid; De Clercq, Eva; De Ridder, Karin; Vandevijvere, Stefanie; Vansteelandt, Stijn; Vaes, Bert; De Smedt, Delphine; Devleesschauwer, Brecht</t>
  </si>
  <si>
    <t>Iburg, Kim Moesgaard; Charalampous, Periklis; Allebeck, Peter; Stenberg, Elsa Jonsson; O'Caoimh, Rónán; Monasta, Lorenzo; Peñalvo, José Luis; Pereira, Davd M; Wyper, Grant M A; Niranjan, Vikram; Devleesschauwer, Brecht; Haagsma, Juanita</t>
  </si>
  <si>
    <t>Sociodemographic and socioeconomic disparities in COVID-19 vaccine uptake in Belgium - A nationwide record linkage study</t>
  </si>
  <si>
    <t>Cavillot, Lisa; van Loenhout, Joris A F; Devleesschauwer, Brecht; Wyndham-Thomas, Chloé; Van Oyen, Herman; Ghattas, Jinane; Blot, Koen; Van den Borre, Laura; Billuart, Matthieu; Speybroeck, Niko; De Pauw, Robby; Stouten, Veerle; Catteau, Lucy; Hubin, Pierre</t>
  </si>
  <si>
    <t>10.1186/s12889-022-13925-z</t>
  </si>
  <si>
    <t>Polypharmacy and health-related quality of life/psychological distress among patients with chronic disease</t>
  </si>
  <si>
    <t>Preventing Chronic Disease</t>
  </si>
  <si>
    <t>Prev. Chronic Dis.</t>
  </si>
  <si>
    <t>10.5888/pcd19.220062</t>
  </si>
  <si>
    <t>Van Wilder, Lisa; Devleesschauwer, Brecht; Clays, Els; Pype, Peter; Vandepitte, Sophie; De Smedt, Delphine</t>
  </si>
  <si>
    <t>Estimating Years of Life Lost due to COVID-19 over the first two years of the pandemic in Cyprus: comparisons across areas, age, and sex</t>
  </si>
  <si>
    <t>Charalampous, Periklis; Haagsma, Juanita A.; Cuschieri, Sarah; Devleesschauwer, Brecht; von der Lippe, Elena; Pires, Sara M.; Polinder, Suzanne; Wyper, Grant M.A.; Hatziyianni, Amalia; Pallari, Elena</t>
  </si>
  <si>
    <t>Pelgrims, Ingrid; Devleesschauwer, Brecht; Vandevijvere, Stefanie; De Clercq, Eva M; Vansteelandt, Stijn; Gorasso, Vanessa; Van der Heyden, Johan</t>
  </si>
  <si>
    <t>10.1186/s12889-022-14105-9</t>
  </si>
  <si>
    <t xml:space="preserve">10.1186/s12889-022-14067-y </t>
  </si>
  <si>
    <t>Psychosocial factors associated with health-related quality of life in patients with chronic disease: Results of a cross-sectional survey</t>
  </si>
  <si>
    <t>Van Wilder, Lisa; Vandepitte, Sophie; Clays, Els; Devleesschauwer, Brecht; Pype, Peter; Boeckxstaens, Pauline; Schrans, Diego; De Smedt, Delphine</t>
  </si>
  <si>
    <t>Chronic Illness</t>
  </si>
  <si>
    <t>Chronic Illn.</t>
  </si>
  <si>
    <t>Post COVID-19 condition and health-related quality of life: a longitudinal cohort study in the Belgian adult population</t>
  </si>
  <si>
    <t>Smith, Pierre; De Pauw, Robby; Van Cauteren, Dieter; Demarest, Stefaan; Drieskens, Sabine; Cornelissen, Laura; Devleesschauwer, Brecht; De Ridder, Karin; Charafeddine, Rana</t>
  </si>
  <si>
    <t>10.1186/s12879-022-07686-8</t>
  </si>
  <si>
    <t>10.1177/17423953221124313</t>
  </si>
  <si>
    <t>Clinical characteristics and management of neurocysticercosis patients: a retrospective assessment of case reports from Europe</t>
  </si>
  <si>
    <t>Stelzle, Dominik; Abraham, Annette; Kaminski, Miriam; Schmidt, Veronika; De Meijere, Robert; Bustos, Javier; Garcia, Hector Hugo; Soumyaranjan Sahu, Priyadarshi; Bobić, Branko; Cretu, Carmen; Chiodini, Peter; Dermauw, Veronique; Devleesschauwer, Brecht; Dorny, Pierre; Fonseca, Ana; Gabriël, Sarah; Gómez Morales, Maria Ángeles; Laranjo-González, Minerva; Hoerauf, Achim; Hunter, Ewan; Jambou, Ronan; Jurhar-Pavlova, Maja; Reiter-Owona, Ingrid; Sotiraki, Smaragda; Trevisan, Chiara; Vilhena, Manuela; Walker, Naomi F; Zammarchi, Lorenzo; Winkler, Andrea Sylvia</t>
  </si>
  <si>
    <t>Journal of Travel Medicine</t>
  </si>
  <si>
    <t>J. Travel Med.</t>
  </si>
  <si>
    <t>taac102</t>
  </si>
  <si>
    <t>10.1093/jtm/taac102</t>
  </si>
  <si>
    <t>10.1186/s13690-022-00976-2</t>
  </si>
  <si>
    <t>Social inequalities and long-term health impact of COVID-19 in Belgium: protocol of the HELICON population data linkage</t>
  </si>
  <si>
    <t>De Pauw, Robby; Van den Borre, Laura; Baeyens, Youri; Cavillot, Lisa; Gadeyne, Sylvie; Ghattas, Jinane; Desmedt, Delphine; Jamine, David; Khan, Yasmine; Lusyne, Patrick; Speybroeck, Niko; Racape, Judith; Rea, Andrea; Van Cauteren, Dieter; Vandepitte, Sophie; Vanthomme, Katrien; Devleesschauwer, Brecht</t>
  </si>
  <si>
    <t>10.3389/fsufs.2022.1024560</t>
  </si>
  <si>
    <t>Front. Sustain. Food Syst.</t>
  </si>
  <si>
    <t>Frontiers in Sustainable Food Systems</t>
  </si>
  <si>
    <t>Burden of infectious disease studies in Europe and the United Kingdom: a review of methodological design choices</t>
  </si>
  <si>
    <t>10.1186/s12879-022-07849-7</t>
  </si>
  <si>
    <t>10.1093/eurpub/ckac160</t>
  </si>
  <si>
    <t>e063573</t>
  </si>
  <si>
    <t>10.1136/bmjopen-2022-063573</t>
  </si>
  <si>
    <t>Aetiological and prognostic roles of frailty, multimorbidity and socioeconomic characteristics in the development of SARS-CoV-2 health outcomes: protocol for systematic reviews of population-based studies</t>
  </si>
  <si>
    <t>Evaluating the health and health economic impact of the COVID-19 pandemic on delayed cancer care in Belgium: A Markov model study protocol</t>
  </si>
  <si>
    <t>Khan, Yasmine; Verhaeghe, Nick; De Pauw, Robby; Devleesschauwer, Brecht; Gadeyne, Sylvie; Gorasso, Vanessa; Lievens, Yolande; Speybroeck, Niko; Vandamme, Nancy; Vandemaele, Miet; Van den Borre, Laura; Vandepitte, Sophie; Vanthomme, Katrien; Verdoodt, Freija; De Smedt, Delphine</t>
  </si>
  <si>
    <t xml:space="preserve">10.1186/s12889-022-14380-6 </t>
  </si>
  <si>
    <t>Muñoz Laguna, Javier; Puhan, Milo A; Rodríguez Artalejo, Fernando; De Pauw, Robby; Wyper, Grant M A; Devleesschauwer, Brecht; Santos, João Vasco; Hincapié, Cesar A</t>
  </si>
  <si>
    <t>Measuring small-area level deprivation in Belgium: the Belgian Index of Multiple Deprivation</t>
  </si>
  <si>
    <t>Spatial and Spatio-temporal Epidemiology</t>
  </si>
  <si>
    <t>Spat. Spatiotemporal Epidemiol.</t>
  </si>
  <si>
    <t>Di Bari, Carlotta; Venkateswaran, Narmada; Fastl, Christina; Gabriël, Sarah; Grace, Delia; Havelaar, Arie H.; Huntington, Ben; Patterson, Grace T.; Rushton, Jonathan; Speybroeck, Niko; Torgerson, Paul; Pigott, David M.; Devleesschauwer, Brecht</t>
  </si>
  <si>
    <t>The global burden of neglected zoonotic diseases: current state of evidence</t>
  </si>
  <si>
    <t>10.1186/s13690-022-01011-0</t>
  </si>
  <si>
    <t>Years of life lost methods must remain fully equitable and accountable</t>
  </si>
  <si>
    <t>Wyper, Grant M A; Devleesschauwer, Brecht; Mathers, Colin D; McDonald, Scott A; Speybroeck, Niko</t>
  </si>
  <si>
    <t>10.1007/s10654-022-00846-9</t>
  </si>
  <si>
    <t>An EU task force to assess the burden of rare diseases</t>
  </si>
  <si>
    <t>Nature Medicine</t>
  </si>
  <si>
    <t>Kolkhir, Pavel; Grad, Diana; Charalampous, Periklis; Oliveira, Claudia Cruz; Mechili, Enkeleint; Unim, Brigid; Pearce, David; Maurer, Marcus; Devleesschauwer, Brecht; Haagsma, Juanita</t>
  </si>
  <si>
    <t>Nat. Med.</t>
  </si>
  <si>
    <t>Burden of disease attributable to risk factors in European countries: a systematic literature review</t>
  </si>
  <si>
    <t>A proposal for further developing fatigue-related post COVID-19 health states for burden of disease studies</t>
  </si>
  <si>
    <t>Wyper, Grant M A; McDonald, Scott; Haagsma, Juanita A; Devleesschauwer, Brecht; Charalampous, Periklis; Maini, Rishma; Smith, Pierre; Pires, Sara Monteiro</t>
  </si>
  <si>
    <t>10.1186/s12889-022-14819-w</t>
  </si>
  <si>
    <t>10.1371/journal.pntd.0010468</t>
  </si>
  <si>
    <t>e0010468</t>
  </si>
  <si>
    <t>SURV</t>
  </si>
  <si>
    <t>DRUG</t>
  </si>
  <si>
    <t>NUTR</t>
  </si>
  <si>
    <t>EHIS</t>
  </si>
  <si>
    <t>X</t>
  </si>
  <si>
    <t>https://doi.org/10.1016/j.socscimed.2022.115595</t>
  </si>
  <si>
    <t>https://pubmed.ncbi.nlm.nih.gov/36495770/</t>
  </si>
  <si>
    <t>https://doi.org/10.3390/ijerph20010564</t>
  </si>
  <si>
    <t>https://pubmed.ncbi.nlm.nih.gov/36612884/</t>
  </si>
  <si>
    <t>https://doi.org/10.1002/nop2.1575</t>
  </si>
  <si>
    <t>https://pubmed.ncbi.nlm.nih.gov/36565163/</t>
  </si>
  <si>
    <t>No</t>
  </si>
  <si>
    <t>TITLE</t>
  </si>
  <si>
    <t>PMID</t>
  </si>
  <si>
    <t>SCI</t>
  </si>
  <si>
    <t>Environmental degradation and the increasing burden of allergic disease: the need to determine the impact of nitrogen pollution</t>
  </si>
  <si>
    <t>Frontiers in Allergy</t>
  </si>
  <si>
    <t>Front. Allergy</t>
  </si>
  <si>
    <t>Nayani, Sarah; Castañares, Diego; De Pauw, Robby; Van Cauteren, Dieter; Demarest, Stefaan; Drieskens, Sabine; Cornelissen, Laura; Devleesschauwer, Brecht; De Ridder, Karin; Charafeddine, Rana; Smith, Pierre</t>
  </si>
  <si>
    <t>https://doi.org/10.1017/s1368980023000058</t>
  </si>
  <si>
    <t>https://pubmed.ncbi.nlm.nih.gov/36644895/</t>
  </si>
  <si>
    <t>Charalampous, Periklis; Haagsma, Juanita A., Jakobsen, Lea S.; Gorasso, Vanessa; Noguer, Isabel; Padron-Monedero, Alicia; Sarmiento, Rodrigo; Santos, João Vasco; Assunção, Ricardo; McDonald,Scott A; von der Lippe, Elena; Plass, Dietrich; burden-eu members; Devleesschauwer, Brecht; Pires, Sara M.</t>
  </si>
  <si>
    <t>Yes</t>
  </si>
  <si>
    <t>e0280990</t>
  </si>
  <si>
    <t xml:space="preserve">10.1371/journal.pone.0280990 </t>
  </si>
  <si>
    <t>10.3389/falgy.2023.1063982</t>
  </si>
  <si>
    <t>10.1017/S0950268823000031</t>
  </si>
  <si>
    <t>10.1038/s41591-023-02207-9</t>
  </si>
  <si>
    <t>A systematic review of studies that estimated the burden of chronic non-communicable rare diseases using disability-adjusted life years</t>
  </si>
  <si>
    <t>Cruz Oliveira, Claudia; Charalampous, Periklis; Delaye, Julien; Grad, Diana Alecsandra; Kolkhir, Pavel; Mechili, Enkeleint A.; Unim, Brigid; Devleesschauwer, Brecht; Haagsma, Juanita A.</t>
  </si>
  <si>
    <t>Venkateswaran, Narmada; Swetschinski, Lucien R.; Fastl, Christina; Di Bari, Carlotta; Criscuolo, Nicola G.; Zhao, Cheng; Meštrović, Tomislav; Ikuta, Kevin S.; Martins, Sara Babo; Coyne, Lucy A.; Afonso, João Sucena; Huntington, Ben; Rushton, Jonathan; Devleesschauwer, Brecht; Naghavi, Mohsen; Sartorius, Benn; Van Boeckel, Thomas P.; Pigott, David M.</t>
  </si>
  <si>
    <t>e19</t>
  </si>
  <si>
    <t>Burden of disease among older adults in Europe-trends in mortality and disability, 1990-2019</t>
  </si>
  <si>
    <t>https://doi.org/10.1111/1747-0080.12800</t>
  </si>
  <si>
    <t>https://pubmed.ncbi.nlm.nih.gov/36843241/</t>
  </si>
  <si>
    <t xml:space="preserve">Challenges in Drug Surveillance: Strengthening the Analysis of New Psychoactive Substances by Harmonizing Drug Checking Services in Proficiency Testing </t>
  </si>
  <si>
    <t>https://doi.org/10.3390/ijerph20054628</t>
  </si>
  <si>
    <t>https://pubmed.ncbi.nlm.nih.gov/36901637/</t>
  </si>
  <si>
    <t>Impact of environmental nitrogen pollution on pollen allergy: a scoping review</t>
  </si>
  <si>
    <t>Sci. Total Environ.</t>
  </si>
  <si>
    <t>Science of the Total Environment</t>
  </si>
  <si>
    <t>Verscheure, Paulien; Honnay, Olivier; Speybroeck, Niko; Daelemans, Robin; Bruffaerts, Nicolas; Devleesschauwer, Brecht; Ceulemans, Tobias; Van Gerven, Laura; Aerts, Raf; Schrijvers, Rik</t>
  </si>
  <si>
    <t>Otavova, Martina; Masquelier, Bruno; Faes, Christel; Van den Borre, Laura; Bouland, Catherine; De Clercq, Eva; Vandeninden, Bram; De Bleser, Andreas; Devleesschauwer, Brecht</t>
  </si>
  <si>
    <t>Gorasso, Vanessa; Nazaré Morgado, Joana; Charalampous, Periklis; Pires, Sara M.; Haagsma, Juanita A.; Santos, João Vasco: Idavain, Jane; Ngwa, Che Henry; Noguer, Isabel; Padron-Monedero, Alicia; Sarmiento, Rodrigo; Pinheiro, Vera; von der Lippe, Elena; Jakobsen, Lea Sletting; Devleesschauwer, Brecht; Plass, Dietrich; The COST Action CA18218 participants</t>
  </si>
  <si>
    <t>Using random-forest multiple imputation to address bias of self-reported anthropometric measures, hypertension and hypercholesterolemia in the Belgian health interview survey</t>
  </si>
  <si>
    <t>10.1186/s12874-023-01892-x</t>
  </si>
  <si>
    <t>Cluster pattern analysis of environmental stressors and quantifying their impact on all-cause mortality in Belgium</t>
  </si>
  <si>
    <t>Vandeninden, Bram; De Clercq, Eva; Devleesschauwer, Brecht; Otavova, Martina; Bouland, Catherine; Faes, Christel</t>
  </si>
  <si>
    <t>Exploratory study of risk factors related to SARS-CoV-2 prevalence in nursing homes in Flanders (Belgium) during the first wave of the COVID-19 pandemic</t>
  </si>
  <si>
    <t>Janssens, Heidi; Heytens, Stefan; Meyers, Eline; Devleesschauwer, Brecht; Cools, Piet; Geens, Tom</t>
  </si>
  <si>
    <t>Association between SARS-CoV-2 variants and post COVID-19 condition: findings from a longitudinal cohort study in the Belgian adult population</t>
  </si>
  <si>
    <t>BMC Infectious Disease</t>
  </si>
  <si>
    <t>Age and Ageing</t>
  </si>
  <si>
    <t>Age Ageing</t>
  </si>
  <si>
    <t>Makovski, Tatjana T.; Ghattas, Jinane; Monnier-Besnard, Stéphanie; Cavillot, Lisa; Ambrožová, Monika; Vašinová, Barbora; Feteira-Santos, Rodrigo; Bezzegh, Peter; Bollmann, Felipe Ponce; Cottam, James; Haneef, Romana; Devleesschauwer, Brecht; Speybroeck, Niko ; Nogueira, Paulo Jorge; Forjaz, Maria João; Coste, Joël; Carcaillon-Bentata, Laure</t>
  </si>
  <si>
    <t>The incremental healthcare cost associated with cancer in Belgium: a registry-based data analysis</t>
  </si>
  <si>
    <t>10.1186/s12905-023-02260-z</t>
  </si>
  <si>
    <t>Scoping review of the association between bacterial vaginosis and emotional, sexual and social health</t>
  </si>
  <si>
    <t>10.1186/s12963-023-00303-z</t>
  </si>
  <si>
    <t>10.1016/j.sste.2023.100587</t>
  </si>
  <si>
    <t>Excess mortality across migrant groups in Belgium during the first three COVID-19 waves: the evolving dynamics of social inequalities</t>
  </si>
  <si>
    <t>Vanthomme, Katrien; Gadeyne, Sylvie; Devleesschauwer, Brecht; Van den Borre, Laura</t>
  </si>
  <si>
    <t>Journal of Public Health</t>
  </si>
  <si>
    <t>J. Public Health</t>
  </si>
  <si>
    <t>The direct disease burden of COVID-19 in Belgium in 2020 and 2021</t>
  </si>
  <si>
    <t>Devleesschauwer, Brecht; Willem, Lander; Jurčević, Jure; Smith, Pierre; Scohy, Aline; Wyper, Grant; Pires, Sara Monteiro; Van Goethem, Nina; Beutels, Philippe; Franco, Nicolas; Abrams, Steven; Van Cauteren, Dieter; Speybroeck, Niko; Hens, Niel; De Pauw, Robby</t>
  </si>
  <si>
    <t xml:space="preserve">Certainty of the Global Burden of Disease 2019 modelled prevalence estimates for musculoskeletal conditions: a meta-epidemiological study </t>
  </si>
  <si>
    <t>The impact of the COVID-19 pandemic on delayed care of cardiovascular diseases in Europe: a systematic review</t>
  </si>
  <si>
    <t>Khan, Yasmine Patricia; Verhaeghe, Nick; Devleesschauwer, Brecht; Cavillot, Lisa; Gadeyne, Sylvie; Pauwels, Nele S; Van den Borre, Laura; De Smedt, Delphine</t>
  </si>
  <si>
    <t>COVID-19 pandemic response in the Meuse-Rhine Euroregion: methods, participation and recommendations of a longitudinal cross-border study</t>
  </si>
  <si>
    <t>https://doi.org/10.1186/s13690-023-01102-6</t>
  </si>
  <si>
    <t>https://pubmed.ncbi.nlm.nih.gov/37179369/</t>
  </si>
  <si>
    <t>Prevalence of drug use before and during imprisonment in seven European countries (2014-2018)</t>
  </si>
  <si>
    <t>https://doi.org/10.1002/jcop.23053</t>
  </si>
  <si>
    <t>https://pubmed.ncbi.nlm.nih.gov/37172289/</t>
  </si>
  <si>
    <t>Eur. Heart J. Qual. Care Clin. Outcomes</t>
  </si>
  <si>
    <t>European Heart Journal. Quality of Care &amp; Clinical Outcomes</t>
  </si>
  <si>
    <t>Inequalities in the burden of non-communicable diseases across European countries: a systematic analysis of the Global Burden of Disease 2019 study</t>
  </si>
  <si>
    <t>International Journal for Equity in Health</t>
  </si>
  <si>
    <t>Int. J. Equity Health</t>
  </si>
  <si>
    <t>Andrade, Carlos Alexandre Soares; Mahrouseh, Nour; Gabrani, Jonila; Charalampous, Periklis; Cuschieri, Sarah; Grad, Diana Alecsandra; Unim, Brigid; Mechili, Enkeleint A.; Chen-Xu, José; Devleesschauwer, Brecht; Isola, Gaetano; von der Lippe, Elena; Baravelli, Carl Michael; Fischer, Florian; Weye, Nanna; Balaj, Mirza; Haneef, Romana; Economou, Mary; Haagsma, Juanita A.; Varga, Orsolya</t>
  </si>
  <si>
    <t>e069355</t>
  </si>
  <si>
    <t xml:space="preserve">10.1136/bmjopen-2022-069355 </t>
  </si>
  <si>
    <t xml:space="preserve">What does it take to create a European Health Data Space? International commitments and national realities </t>
  </si>
  <si>
    <t>https://doi.org/10.1016/j.zefq.2023.03.011</t>
  </si>
  <si>
    <t>https://pubmed.ncbi.nlm.nih.gov/37208272/</t>
  </si>
  <si>
    <t>10.3389/ijph.2023.1605763</t>
  </si>
  <si>
    <t>Investigating years of life lost in Belgium, 2004–2019: A comprehensive analysis using a probabilistic redistribution approach</t>
  </si>
  <si>
    <t>Devleesschauwer, Brecht; Scohy, Aline; De Pauw, Robby; Gorasso, Vanessa; Kongs, Anne; Neirynck, Elias; Verduyckt, Peter; Wyper, Grant M A; Van den Borre, Laura</t>
  </si>
  <si>
    <t xml:space="preserve">Trends in adults' energy imbalance gaps over two decades in Belgium using system dynamics modelling </t>
  </si>
  <si>
    <t xml:space="preserve">Product promotional strategies in supermarkets and their effects on sales: A case study of breakfast cereals and drinks in New Zealand </t>
  </si>
  <si>
    <t>National Trends and Disparities in Retail Food Environments in the United States between 1990-2014</t>
  </si>
  <si>
    <t>Prevalence and factors associated with academic burnout risk among nursing and midwifery students during the COVID-19 pandemic: A cross-sectional study</t>
  </si>
  <si>
    <t xml:space="preserve">Innovative Methods Used in Monitoring COVID-19 in Europe: A Multinational Study </t>
  </si>
  <si>
    <t xml:space="preserve">Self-uniqueness beliefs and adherence to recommended precautions. A 5-wave longitudinal COVID-19 study </t>
  </si>
  <si>
    <t>https://doi.org/10.1186/s40795-023-00721-0</t>
  </si>
  <si>
    <t>https://pubmed.ncbi.nlm.nih.gov/37245052/</t>
  </si>
  <si>
    <t>Assessing European national health information systems in peer review format: lessons learnt</t>
  </si>
  <si>
    <t>https://doi.org/10.1093/eurpub/ckad085</t>
  </si>
  <si>
    <t>https://pubmed.ncbi.nlm.nih.gov/37263589/</t>
  </si>
  <si>
    <t>Di Bari, Carlotta; Devleesschauwer, Brecht</t>
  </si>
  <si>
    <t>Burden of Foodborne Diseases From Biological Hazards</t>
  </si>
  <si>
    <t>10.1016/B978-0-12-822521-9.00221-5</t>
  </si>
  <si>
    <t>The state of health in the European Union (EU-27) in 2019: A systematic analysis for the Global Burden of Disease Study 2019</t>
  </si>
  <si>
    <t xml:space="preserve">BMC Public Health </t>
  </si>
  <si>
    <t>Cancer Medicine</t>
  </si>
  <si>
    <t>Cancer Med.</t>
  </si>
  <si>
    <t>Santos, João Vasco, Devleesschauwer, Brecht</t>
  </si>
  <si>
    <t>10.1016/j.scitotenv.2023.164801</t>
  </si>
  <si>
    <t>10.1186/s13690-023-01119-x</t>
  </si>
  <si>
    <t>Unhealthy food advertising on Costa Rican and Guatemalan television: a comparative study</t>
  </si>
  <si>
    <t>https://doi.org/10.1093/heapro/daad028</t>
  </si>
  <si>
    <t>https://pubmed.ncbi.nlm.nih.gov/37184579/</t>
  </si>
  <si>
    <t>The Africa Food Environment Research Network (FERN): from concept to practice</t>
  </si>
  <si>
    <t>https://doi.org/10.1177/17579759221126155</t>
  </si>
  <si>
    <t>https://pubmed.ncbi.nlm.nih.gov/36321592/</t>
  </si>
  <si>
    <t>Were SARS-CoV-2 self-tests used for their intended purpose? The experience in Belgium</t>
  </si>
  <si>
    <t>https://doi.org/10.1186/s12913-023-09704-0</t>
  </si>
  <si>
    <t>Psychological distress and online advice-seeking in times of COVID-19: vertical and horizontal equity of an e-mental health strategy</t>
  </si>
  <si>
    <t>https://doi.org/10.1007/s12144-023-04907-4</t>
  </si>
  <si>
    <t>Comparing self-reported health interview survey and pharmacy billing data in determining the prevalence of diabetes, hypertension, and hypercholesterolemia in Belgium</t>
  </si>
  <si>
    <t>https://doi.org/10.1186/s13690-023-01134-y</t>
  </si>
  <si>
    <t>https://pubmed.ncbi.nlm.nih.gov/37391854/</t>
  </si>
  <si>
    <t>10.1016/j.onehlt.2023.100595</t>
  </si>
  <si>
    <t>Animal sources of antimicrobial resistant bacterial infections in humans: a systematic review</t>
  </si>
  <si>
    <t>Fastl, Christina; De Carvalho Ferreira, Helena C; Babo Martins, Sara; Sucena Afonso, Joao; di Bari, Carlotta; Venkateswaran, Narmada; Pires, Sara Monteiro; Mughini-Gras, Lapo; Huntington, Ben; Rushton, Jonathan; Pigott, David; Devleesschauwer, Brecht</t>
  </si>
  <si>
    <t>Trends in socioeconomic inequalities in cause-specific premature mortality in Belgium, 1998-2019</t>
  </si>
  <si>
    <t>Otavova, Martina; Masquelier, Bruno; Faes, Christel; Van Den Borre, Laura; Vandeninden, Bram; De Clercq, Eva; Devleesschauwer, Brecht</t>
  </si>
  <si>
    <t>Non-response bias in the analysis of the association between mental health and the urban environment: a cross-sectional study in Brussels, Belgium</t>
  </si>
  <si>
    <t>HIND</t>
  </si>
  <si>
    <t>https://doi.org/10.1186/s13690-023-01118-y</t>
  </si>
  <si>
    <t>avg time since submission</t>
  </si>
  <si>
    <t>Understanding the contribution of lifestyle in breast cancer risk prediction: a systematic review of models applicable to Europe</t>
  </si>
  <si>
    <t>https://doi.org/10.1186/s12885-023-11174-w</t>
  </si>
  <si>
    <t>https://pubmed.ncbi.nlm.nih.gov/37480028/</t>
  </si>
  <si>
    <t>Kalenda Kayiba, Nadine; Tshibangu-Kabamba, Evariste; Rosas-Aguirre, Angel; Kaku, Natsuko; Nakagama, Yu; Kaneko, Akira; Makaba Mvumbi, Dieudonné; Malekita Yobi, Doudou; Devleesschauwer, Brecht; Losimba Likwela, Joris; Kabututu Zakayi, Pius; DeMol, Patrick; Lelo Mvumbi, Georges; Hayette, Marie-Pierre; Dikassa Lusamba, Paul; Kido, Yasutoshi; Speybroeck, Niko</t>
  </si>
  <si>
    <t>10.1186/s12889-023-16336-w</t>
  </si>
  <si>
    <t>date_submitted</t>
  </si>
  <si>
    <t>Proposed methods for evaluating efforts made by governments to prevent and mitigate corporate influence and conflicts of interest in public health policy</t>
  </si>
  <si>
    <t>https://pubmed.ncbi.nlm.nih.gov/37496747/</t>
  </si>
  <si>
    <t>https://doi.org/10.12688/hrbopenres.13553.2</t>
  </si>
  <si>
    <t>10.1186/s12939-023-01958-8</t>
  </si>
  <si>
    <t>The role of the perceived environment for recreational walking among adults in socioeconomically disadvantaged situations: A study using walk-along interviews</t>
  </si>
  <si>
    <t>https://doi.org/10.1016/j.ssmph.2023.101456</t>
  </si>
  <si>
    <t>https://pubmed.ncbi.nlm.nih.gov/37501782/</t>
  </si>
  <si>
    <t>Pelgrims, Ingrid; Devleesschauwer, Brecht; Vandevijvere, Stefanie; De Clercq, Eva M; Gorasso, Vanessa; Van der Heyden, Johan; Vansteelandt, Stijn</t>
  </si>
  <si>
    <t>10.1007/s12571-023-01385-1</t>
  </si>
  <si>
    <t>Upstream Determinants of Overweight and Obesity in Europe</t>
  </si>
  <si>
    <t>https://doi.org/10.1007/s13679-023-00524-1</t>
  </si>
  <si>
    <t>https://pubmed.ncbi.nlm.nih.gov/37594616/</t>
  </si>
  <si>
    <t>10.1017/S0950268823001309</t>
  </si>
  <si>
    <t>10.1186/s13690-023-01163-7</t>
  </si>
  <si>
    <t>Unhealthy food availability, prominence and promotion in a representative sample of supermarkets in Flanders (Belgium): a detailed assessment</t>
  </si>
  <si>
    <t>https://pubmed.ncbi.nlm.nih.gov/37608383/</t>
  </si>
  <si>
    <t>https://doi.org/10.1186/s13690-023-01175-3</t>
  </si>
  <si>
    <t>The burden of breast, cervical, and colon and rectum cancer in the Balkan countries, 1990–2019 and forecast to 2030</t>
  </si>
  <si>
    <t>Todorovic, Jovana; Stamenkovic, Zeljka; Stevanovic, Aleksandar; Terzic, Natasa; Kissimova-Skarbek, Katarzyna; Tozija, Fimka; Mechili, Enkeleint A.; Devleesschauwer, Brecht; Terzic-Supic, Zorica; Vasic, Milena; Bjegovic-Mikanovic, Vesna; Santric-Milicevic, Milena; COST Action 18218 participants Burden of Disease Collaborator Network</t>
  </si>
  <si>
    <t>10.1186/s13690-023-01137-9</t>
  </si>
  <si>
    <t>Expanding citizen engagement in the secondary use of health data: an opportunity for national Health Data Access Bodies to realise the intentions of the European Health Data Space</t>
  </si>
  <si>
    <t>Saelaert, Marlies; Mathieu, Louise; Van Hoof, Wannes; Devleesschauwer, Brecht</t>
  </si>
  <si>
    <t>10.1186/s12889-023-16572-0</t>
  </si>
  <si>
    <t>10.1186/s13690-023-01182-4</t>
  </si>
  <si>
    <t>e143</t>
  </si>
  <si>
    <t xml:space="preserve">Mental health among people with a migration background in Belgium over the past 20 years: how has the situation evolved? </t>
  </si>
  <si>
    <t>https://doi.org/10.1186/s13690-023-01187-z</t>
  </si>
  <si>
    <t>https://pubmed.ncbi.nlm.nih.gov/37770954/</t>
  </si>
  <si>
    <t xml:space="preserve"> e0292596</t>
  </si>
  <si>
    <t>10.1093/ehjqcco/qcad051</t>
  </si>
  <si>
    <t>10.1371/journal.pone.0292596</t>
  </si>
  <si>
    <t>Classification of post COVID-19 condition symptoms: a longitudinal study in the Belgian population</t>
  </si>
  <si>
    <t>e072726</t>
  </si>
  <si>
    <t xml:space="preserve"> 10.1136/bmjopen-2023-072726 </t>
  </si>
  <si>
    <t>The burden of disease attributable to high body mass index in Belgium</t>
  </si>
  <si>
    <t>Fasciola spp. in Southeast Asia: A systematic review</t>
  </si>
  <si>
    <t>Hoang Quang, Vinh; Levecke, Bruno; Do Trung, Dung; Devleesschauwer, Brecht; Vu Thi Lam, Binh; Goossens, Kathy; Polman, Katja; Callens, Steven; Dorny, Pierre; Dermauw, Veronique</t>
  </si>
  <si>
    <t>e0288777</t>
  </si>
  <si>
    <t xml:space="preserve">10.1371/journal.pone.0288777 </t>
  </si>
  <si>
    <t>10.1186/s13690-023-01212-1</t>
  </si>
  <si>
    <t>The importance of estimating the burden of disease from foodborne transmission of Trypanosoma cruzi</t>
  </si>
  <si>
    <t>Robertson, Lucy; Havelaar, Arie; Keddy, Karen H; Devleesschauwer, Brecht; Sripa, Banchob; Torgerson, Paul</t>
  </si>
  <si>
    <t>Discover Health Systems</t>
  </si>
  <si>
    <t>Discov. Health Syst.</t>
  </si>
  <si>
    <t>Gorasso, Vanessa; Vandevijvere, Stefanie; Nusselder, Wilma; De Pauw, Robby; Hilderink, Henk; Nayani, Sarah; Van der Heyden, Johan; Desmedt, Delphine; Devleesschauwer, Brecht</t>
  </si>
  <si>
    <t>Thi Khanh, Huyen Nguyen; Cornelissen, Laura; Castanares-Zapatero, Diego; De Pauw, Robby; Van Cauteren, Dieter; Demarest, Stefaan; Drieskens, Sabine; Devleesschauwer, Brecht; De Ridder, Karin; Charafeddine, Rana; Smith, Pierre</t>
  </si>
  <si>
    <t>10.1186/s12879-023-08787-8</t>
  </si>
  <si>
    <t>10.1007/s44250-023-00051-9</t>
  </si>
  <si>
    <t>The Belgian physiotherapy reimbursement criteria for fall prevention fails in screening appropriately fall-prone community-dwelling older adults</t>
  </si>
  <si>
    <t>https://doi.org/10.1080/17843286.2023.2268916</t>
  </si>
  <si>
    <t>https://pubmed.ncbi.nlm.nih.gov/37815372/</t>
  </si>
  <si>
    <t>The landscape of drug resistance in Plasmodium falciparum malaria in the Democratic Republic of Congo: a mapping systematic review</t>
  </si>
  <si>
    <t>Tropical Medicine and Health</t>
  </si>
  <si>
    <t>Trop. Med. Health</t>
  </si>
  <si>
    <t>10.1186/s41182-023-00551-7</t>
  </si>
  <si>
    <t xml:space="preserve">Linking health survey data with health insurance data: methodology, challenges, opportunities and recommendations for public health research. An experience from the HISlink project in Belgium </t>
  </si>
  <si>
    <t>https://doi.org/10.1186/s13690-023-01213-0</t>
  </si>
  <si>
    <t>https://pubmed.ncbi.nlm.nih.gov/37968754/</t>
  </si>
  <si>
    <t>Attributing Ethiopian animal health losses to high-level causes using expert elicitation</t>
  </si>
  <si>
    <t>https://doi.org/10.1016/j.prevetmed.2023.106077</t>
  </si>
  <si>
    <t>https://pubmed.ncbi.nlm.nih.gov/37976968/</t>
  </si>
  <si>
    <t>Association between adherence to the EAT-Lancet sustainable reference diet and cardiovascular health among European adolescents: the HELENA study</t>
  </si>
  <si>
    <t>https://doi.org/10.1038/s41430-023-01379-4</t>
  </si>
  <si>
    <t>https://pubmed.ncbi.nlm.nih.gov/38093098/</t>
  </si>
  <si>
    <t>Evaluation of an electrochemical sensor and comparison with spectroscopic approaches as used today in practice for harm reduction in a festival setting-A case study: Analysis of 3,4-methylenedioxymethamphetamine samples</t>
  </si>
  <si>
    <t>https://pubmed.ncbi.nlm.nih.gov/38086368/</t>
  </si>
  <si>
    <t>https://doi.org/10.1002/dta.3625</t>
  </si>
  <si>
    <t>Age-Specific Quantification of Overweight/Obesity Risk Factors From Infancy to Adolescence and Differences by Educational Level of Parents</t>
  </si>
  <si>
    <t>https://doi.org/10.3389/ijph.2023.1605798</t>
  </si>
  <si>
    <t>https://pubmed.ncbi.nlm.nih.gov/38033763/</t>
  </si>
  <si>
    <t xml:space="preserve">Comparing frailty prevalence between countries: validation of the Global Burden of Disease study Frailty Index (GBD-FI) in the survey of health, ageing and retirement in Europe </t>
  </si>
  <si>
    <t>O'Donovan, Mark R; Devleesschauwer, Brecht; Sezgin, Duygu; Liew, Aaron; Kabir, Zubair; O'Caoimh, Rónán</t>
  </si>
  <si>
    <t>afad214</t>
  </si>
  <si>
    <t xml:space="preserve">10.1093/ageing/afad214 </t>
  </si>
  <si>
    <t xml:space="preserve">Patient Reported Outcome and Experience Measures (PROMs and PREMs) in substance use disorder treatment services: A scoping review </t>
  </si>
  <si>
    <t>https://doi.org/10.1016/j.drugalcdep.2023.111017</t>
  </si>
  <si>
    <t>https://pubmed.ncbi.nlm.nih.gov/37995391/</t>
  </si>
  <si>
    <t xml:space="preserve">Dependence-Robust Confidence Intervals for Capture-Recapture Surveys </t>
  </si>
  <si>
    <t>https://doi.org/10.1093/jssam/smac031</t>
  </si>
  <si>
    <t>https://pubmed.ncbi.nlm.nih.gov/37975066/</t>
  </si>
  <si>
    <t>Added</t>
  </si>
  <si>
    <t>Email</t>
  </si>
  <si>
    <t>overview of available/added</t>
  </si>
  <si>
    <t>check link to projects, health topics, authors</t>
  </si>
  <si>
    <t>add PDF</t>
  </si>
  <si>
    <t>Uncovering the toll of the first three COVID-19 waves: excess mortality and social patterns in Belgium</t>
  </si>
  <si>
    <t>Van den Borre, Laura; Gadeyne, Sylvie; Devleesschauwer, Brecht; Vanthomme, Katrien</t>
  </si>
  <si>
    <t>Santos, João Vasco; Padron Monedero, Alicia; Bikbov, Boris; Grad, Diana Alecsandra; Plass, Dietrich; Mechili, Enkeleint A; Gazzelloni, Federica; Fischer, Florian; Sulo, Gerhard; Ngwa, Che Henry; Noguer-Zambrano, Isabel; Peñalvo, José Luis; Haagsma, Juanita A; Kissmiova-Skarbek, Katarzyna; Monasta, Lorenzo; Ghith, Nermin; Sarmiento-Suarez, Rodrigo; Hrzic, Rok; Haneef, Romana; O'Caoimh, Rónán; Cuschieri, Sarah; Mondello, Stefania; Kabir, Zubair; Freitas, Alberto; Devleesschauwer, Brecht; GBD 2019 EU State of Health Collaborators</t>
  </si>
  <si>
    <t>Multimorbidity and frailty are associated with poorer SARS-CoV-2-related outcomes: systematic review of population-based studies</t>
  </si>
  <si>
    <t>Aging Clinical and Experimental Research</t>
  </si>
  <si>
    <t>Aging Clin. Exp. Res.</t>
  </si>
  <si>
    <t>Journal of Transport and Health</t>
  </si>
  <si>
    <t>Vandeninden, Bram; De Clercq, Eva; Devleesschauwer, Brecht; Otavova, Martina; Masquelier, Bruno; Fierens, Frans; Faes, Christel; Bouland, Catherine</t>
  </si>
  <si>
    <t>Methodology for assessing the impact of local traffic interventions on disease burden: a case study on paediatric asthma incidence in European cities</t>
  </si>
  <si>
    <t>Hubin, Pierre; Van den Borre, Laura; Braeye, Toon; Cavillot, Lisa; Billuart, Matthieu; Stouten, Veerle; Nasiadka, Léonore; Vermeiren, Elias; Van Evercooren, Izaak; Devleesschauwer, Brecht; Catteau, Lucy; van Loenhout, Joris A F</t>
  </si>
  <si>
    <t>Vaccine: X</t>
  </si>
  <si>
    <t>Vaccine X</t>
  </si>
  <si>
    <t>10.1007/s10389-023-02180-0</t>
  </si>
  <si>
    <t>J. Transp. Health</t>
  </si>
  <si>
    <t>Implications of sectorial spatial-seasonal air pollution patterns for source allocation and public health policy making</t>
  </si>
  <si>
    <t>Environmental Health Perspectives</t>
  </si>
  <si>
    <t>Environ. Health Perspect.</t>
  </si>
  <si>
    <t>Vandeninden, Bram; Bouland, Catherine; Devleesschauwer, Brecht; Vanpoucke, Charlotte; Hooyberghs, Hans; Otavova, Martina; Faes, Christel; De Clercq, Eva M.</t>
  </si>
  <si>
    <t>Assessing mental health from registry data: What is the best proxy?</t>
  </si>
  <si>
    <t>https://doi.org/10.1016/j.ijmedinf.2024.105340</t>
  </si>
  <si>
    <t>https://pubmed.ncbi.nlm.nih.gov/38244479/</t>
  </si>
  <si>
    <t xml:space="preserve">Impact of short-term exposure to air pollution on natural mortality and vulnerable populations: a multi-city case-crossover analysis in Belgium </t>
  </si>
  <si>
    <t>https://pubmed.ncbi.nlm.nih.gov/38267996/</t>
  </si>
  <si>
    <t>https://doi.org/10.1186/s12940-024-01050-w</t>
  </si>
  <si>
    <t xml:space="preserve">10.1002/cam4.6659 </t>
  </si>
  <si>
    <t>Standardised reporting of burden of disease studies: the STROBOD statement</t>
  </si>
  <si>
    <t>Devleesschauwer, Brecht; Charalampous, Periklis; Gorasso, Vanessa; Assunção, Ricardo; Grant, Ian; Hilderink, Henk; Idavain, Jane; Lesnik, Tina; Santric-Milicevic, Milena; Pallari, Elena; Pires, Sara Monteiro; Plass, Dietrich; Wyper, Grant M A; von der Lippe, Elena; Haagsma, Juanita A</t>
  </si>
  <si>
    <t>e0011904</t>
  </si>
  <si>
    <t xml:space="preserve">10.1371/journal.pntd.0011904 </t>
  </si>
  <si>
    <t>e0011898</t>
  </si>
  <si>
    <t>10.1371/journal.pntd.0011898</t>
  </si>
  <si>
    <t>10.1186/s12889-024-17933-z</t>
  </si>
  <si>
    <t>10.1007/s40520-023-02685-4</t>
  </si>
  <si>
    <t>Nutri-Score 2023 update</t>
  </si>
  <si>
    <t>https://doi.org/10.1038/s43016-024-00920-3</t>
  </si>
  <si>
    <t>https://pubmed.ncbi.nlm.nih.gov/38356074/</t>
  </si>
  <si>
    <t>10.1186/s12889-024-18011-0</t>
  </si>
  <si>
    <t>e6659</t>
  </si>
  <si>
    <t>10.1136/jech-2023-220751</t>
  </si>
  <si>
    <t>Comparing people with substance use disorders entering treatment in general mental health centres or specialised addiction centres: the role of the main problematic substance</t>
  </si>
  <si>
    <t>Fernandez, Kim; Antoine, Jérôme; Sinclair, Deborah Louise; Cosgrove, Shona; Daman, Elena; Devleesschauwer, Brecht</t>
  </si>
  <si>
    <t>Journal of Substance Use and Addiction Treatment</t>
  </si>
  <si>
    <t>J. Subst. Use Addict. Treat.</t>
  </si>
  <si>
    <t>Environmental burden of disease related to pyrethroid-insecticide exposure and ADHD in Europe based on Human Biomonitoring</t>
  </si>
  <si>
    <t>Environ. Health</t>
  </si>
  <si>
    <t>Environmental Health</t>
  </si>
  <si>
    <t>A nationwide exploration of social inequalities in cancer mortality amidst the COVID-19 pandemic in Belgium</t>
  </si>
  <si>
    <t>Khan, Yasmine; De Smedt, Delphine; Vanthomme, Katrien; Van den Borre, Laura; Verhaeghe, Nick; Devleesschauwer, Brecht; Deboosere, Patrick; Gadeyne, Sylvie</t>
  </si>
  <si>
    <t>Using priorities between human and livestock bacterial antimicrobial resistance (AMR) to identify data gaps in livestock AMR surveillance</t>
  </si>
  <si>
    <t>Embracing the complexity: a critical appraisal of global neck pain trends and research gaps</t>
  </si>
  <si>
    <t>https://pubmed.ncbi.nlm.nih.gov/38383082/</t>
  </si>
  <si>
    <t>https://doi.org/10.1016/s2665-9913(24)00003-1</t>
  </si>
  <si>
    <t xml:space="preserve">Full Characterisation of Heroin Samples Using Infrared Spectroscopy and Multivariate Calibration </t>
  </si>
  <si>
    <t>https://doi.org/10.3390/molecules29051116</t>
  </si>
  <si>
    <t>https://pubmed.ncbi.nlm.nih.gov/38474628/</t>
  </si>
  <si>
    <t xml:space="preserve">Please don't throw me in the briar patch! Empirical evidence on the role of instructional cues on eco-label usage in fish consumption decisions </t>
  </si>
  <si>
    <t>https://pubmed.ncbi.nlm.nih.gov/38485058/</t>
  </si>
  <si>
    <t>https://doi.org/10.1016/j.appet.2024.107291</t>
  </si>
  <si>
    <t>Purece, Anthony; Thomsen, Sofie Theresa; Plass, Dietrich; Spyropoulou, Anastasia; Machera, Kyriaki; Palmont, Philippe; Crépet, Amélie; Benchrih, Rafiqa; Devleesschauwer, Brecht; Wieland, Nina; Scheepers, Paul T J</t>
  </si>
  <si>
    <t>The potential impact fraction of population weight reduction scenarios on non-communicable diseases in Belgium: application of the g-computation approach</t>
  </si>
  <si>
    <t>10.1186/s12874-024-02212-7</t>
  </si>
  <si>
    <t>Assumption-lean quantile regression</t>
  </si>
  <si>
    <t>Baklicharov, Georgi; Ley, Christophe; Gorasso, Vanessa; Devleesschauwer, Brecht; Vansteelandt, Stijn</t>
  </si>
  <si>
    <t>Biometrika</t>
  </si>
  <si>
    <t>Area and individual level analyses of demographic and socio-economic disparities in COVID-19 vaccination uptake in Belgium</t>
  </si>
  <si>
    <t>10.1016/j.jvacx.2024.100496</t>
  </si>
  <si>
    <t>Gorasso, Vanessa; Vandevijvere, Stefanie; Van der Heyden, Johan; Pelgrims, Ingrid; Hilderink, Henk; Nusselder, Wilma; Demoury, Claire; Schmidt, Masja; Vansteelandt, Stijn; De Smedt, Delphine;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</si>
</sst>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d/mm/yyyy"/>
  </numFmts>
  <fonts count="8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5" fillId="0" borderId="0" xfId="4"/>
    <xf numFmtId="0" fontId="3" fillId="0" borderId="0" xfId="3" applyAlignment="1">
      <alignment horizontal="center"/>
    </xf>
    <xf numFmtId="0" fontId="6" fillId="0" borderId="0" xfId="3" applyFont="1" applyAlignment="1">
      <alignment horizontal="center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3" fillId="0" borderId="0" xfId="3" applyAlignment="1">
      <alignment horizontal="left"/>
    </xf>
    <xf numFmtId="1" fontId="7" fillId="0" borderId="0" xfId="0" applyNumberFormat="1" applyFont="1" applyAlignment="1">
      <alignment horizontal="right"/>
    </xf>
  </cellXfs>
  <cellStyles count="5">
    <cellStyle name="Bad" xfId="2" builtinId="27"/>
    <cellStyle name="Explanatory Text" xfId="3" builtinId="53"/>
    <cellStyle name="Hyperlink" xfId="4" builtinId="8"/>
    <cellStyle name="Neutral" xfId="1" builtinId="28"/>
    <cellStyle name="Normal" xfId="0" builtinId="0"/>
  </cellStyles>
  <dxfs count="64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9" formatCode="d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1" displayName="Tabel1" ref="A1:U255" totalsRowShown="0" headerRowDxfId="55" dataDxfId="54">
  <autoFilter ref="A1:U255" xr:uid="{00000000-0009-0000-0100-000001000000}"/>
  <sortState xmlns:xlrd2="http://schemas.microsoft.com/office/spreadsheetml/2017/richdata2" ref="A2:U255">
    <sortCondition ref="K1:K255"/>
  </sortState>
  <tableColumns count="21">
    <tableColumn id="1" xr3:uid="{00000000-0010-0000-0000-000001000000}" name="title" dataDxfId="53"/>
    <tableColumn id="2" xr3:uid="{00000000-0010-0000-0000-000002000000}" name="authors" dataDxfId="52"/>
    <tableColumn id="3" xr3:uid="{00000000-0010-0000-0000-000003000000}" name="journal_full" dataDxfId="51"/>
    <tableColumn id="11" xr3:uid="{00000000-0010-0000-0000-00000B000000}" name="journal_short" dataDxfId="50"/>
    <tableColumn id="6" xr3:uid="{00000000-0010-0000-0000-000006000000}" name="year" dataDxfId="49"/>
    <tableColumn id="4" xr3:uid="{00000000-0010-0000-0000-000004000000}" name="volume" dataDxfId="48"/>
    <tableColumn id="5" xr3:uid="{00000000-0010-0000-0000-000005000000}" name="issue" dataDxfId="47"/>
    <tableColumn id="7" xr3:uid="{00000000-0010-0000-0000-000007000000}" name="eID" dataDxfId="46"/>
    <tableColumn id="8" xr3:uid="{00000000-0010-0000-0000-000008000000}" name="from" dataDxfId="45"/>
    <tableColumn id="9" xr3:uid="{00000000-0010-0000-0000-000009000000}" name="to" dataDxfId="44"/>
    <tableColumn id="10" xr3:uid="{00000000-0010-0000-0000-00000A000000}" name="date" dataDxfId="43"/>
    <tableColumn id="19" xr3:uid="{00000000-0010-0000-0000-000013000000}" name="date_submitted" dataDxfId="42" dataCellStyle="Neutral"/>
    <tableColumn id="14" xr3:uid="{00000000-0010-0000-0000-00000E000000}" name="classification" dataDxfId="41"/>
    <tableColumn id="12" xr3:uid="{00000000-0010-0000-0000-00000C000000}" name="IF" dataDxfId="40"/>
    <tableColumn id="13" xr3:uid="{00000000-0010-0000-0000-00000D000000}" name="DOI" dataDxfId="39"/>
    <tableColumn id="15" xr3:uid="{00000000-0010-0000-0000-00000F000000}" name="WoS" dataDxfId="38"/>
    <tableColumn id="16" xr3:uid="{00000000-0010-0000-0000-000010000000}" name="rank" dataDxfId="37"/>
    <tableColumn id="17" xr3:uid="{00000000-0010-0000-0000-000011000000}" name="quartile" dataDxfId="36"/>
    <tableColumn id="18" xr3:uid="{00000000-0010-0000-0000-000012000000}" name="category" dataDxfId="35"/>
    <tableColumn id="20" xr3:uid="{00000000-0010-0000-0000-000014000000}" name="SC" dataDxfId="34"/>
    <tableColumn id="21" xr3:uid="{00000000-0010-0000-0000-000015000000}" name="UGent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14" displayName="Tabel14" ref="A1:J12" totalsRowShown="0" headerRowDxfId="32">
  <autoFilter ref="A1:J12" xr:uid="{00000000-0009-0000-0100-000003000000}"/>
  <sortState xmlns:xlrd2="http://schemas.microsoft.com/office/spreadsheetml/2017/richdata2" ref="A2:N50">
    <sortCondition ref="H1:H50"/>
  </sortState>
  <tableColumns count="10">
    <tableColumn id="1" xr3:uid="{00000000-0010-0000-0100-000001000000}" name="title" dataDxfId="31"/>
    <tableColumn id="2" xr3:uid="{00000000-0010-0000-0100-000002000000}" name="authors" dataDxfId="30"/>
    <tableColumn id="3" xr3:uid="{00000000-0010-0000-0100-000003000000}" name="editors" dataDxfId="29"/>
    <tableColumn id="11" xr3:uid="{00000000-0010-0000-0100-00000B000000}" name="book" dataDxfId="28"/>
    <tableColumn id="6" xr3:uid="{00000000-0010-0000-0100-000006000000}" name="year" dataDxfId="27"/>
    <tableColumn id="8" xr3:uid="{00000000-0010-0000-0100-000008000000}" name="from" dataDxfId="26"/>
    <tableColumn id="9" xr3:uid="{00000000-0010-0000-0100-000009000000}" name="to" dataDxfId="25"/>
    <tableColumn id="10" xr3:uid="{00000000-0010-0000-0100-00000A000000}" name="date" dataDxfId="24"/>
    <tableColumn id="12" xr3:uid="{00000000-0010-0000-0100-00000C000000}" name="IF" dataDxfId="23"/>
    <tableColumn id="13" xr3:uid="{00000000-0010-0000-0100-00000D000000}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el13" displayName="Tabel13" ref="A1:G12" totalsRowShown="0" headerRowDxfId="21" dataDxfId="20">
  <autoFilter ref="A1:G12" xr:uid="{00000000-0009-0000-0100-000002000000}"/>
  <sortState xmlns:xlrd2="http://schemas.microsoft.com/office/spreadsheetml/2017/richdata2" ref="A2:G11">
    <sortCondition ref="F1:F11"/>
  </sortState>
  <tableColumns count="7">
    <tableColumn id="1" xr3:uid="{00000000-0010-0000-0200-000001000000}" name="title" dataDxfId="19"/>
    <tableColumn id="2" xr3:uid="{00000000-0010-0000-0200-000002000000}" name="authors" dataDxfId="18"/>
    <tableColumn id="3" xr3:uid="{00000000-0010-0000-0200-000003000000}" name="journal_full" dataDxfId="17"/>
    <tableColumn id="11" xr3:uid="{00000000-0010-0000-0200-00000B000000}" name="journal_short" dataDxfId="16"/>
    <tableColumn id="4" xr3:uid="{00000000-0010-0000-0200-000004000000}" name="doi_preprint" dataDxfId="15"/>
    <tableColumn id="10" xr3:uid="{00000000-0010-0000-0200-00000A000000}" name="date" dataDxfId="14"/>
    <tableColumn id="12" xr3:uid="{00000000-0010-0000-0200-00000C000000}" name="COUNT" dataDxfId="13">
      <calculatedColumnFormula>TODAY()-F2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135" displayName="Tabel135" ref="A1:F5" totalsRowShown="0" headerRowDxfId="12" dataDxfId="11">
  <autoFilter ref="A1:F5" xr:uid="{00000000-0009-0000-0100-000004000000}"/>
  <sortState xmlns:xlrd2="http://schemas.microsoft.com/office/spreadsheetml/2017/richdata2" ref="A2:K14">
    <sortCondition ref="E1:E14"/>
  </sortState>
  <tableColumns count="6">
    <tableColumn id="1" xr3:uid="{00000000-0010-0000-0300-000001000000}" name="title" dataDxfId="10"/>
    <tableColumn id="2" xr3:uid="{00000000-0010-0000-0300-000002000000}" name="authors" dataDxfId="9"/>
    <tableColumn id="3" xr3:uid="{00000000-0010-0000-0300-000003000000}" name="journal_full" dataDxfId="8"/>
    <tableColumn id="11" xr3:uid="{00000000-0010-0000-0300-00000B000000}" name="journal_short" dataDxfId="7"/>
    <tableColumn id="10" xr3:uid="{00000000-0010-0000-0300-00000A000000}" name="date" dataDxfId="6"/>
    <tableColumn id="12" xr3:uid="{00000000-0010-0000-0300-00000C000000}" name="COUNT" dataDxfId="5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pubmed.ncbi.nlm.nih.gov/36321592/" TargetMode="External"/><Relationship Id="rId21" Type="http://schemas.openxmlformats.org/officeDocument/2006/relationships/hyperlink" Target="https://doi.org/10.1093/eurpub/ckad085" TargetMode="External"/><Relationship Id="rId42" Type="http://schemas.openxmlformats.org/officeDocument/2006/relationships/hyperlink" Target="https://doi.org/10.1186/s13690-023-01187-z" TargetMode="External"/><Relationship Id="rId47" Type="http://schemas.openxmlformats.org/officeDocument/2006/relationships/hyperlink" Target="https://pubmed.ncbi.nlm.nih.gov/37968754/" TargetMode="External"/><Relationship Id="rId63" Type="http://schemas.openxmlformats.org/officeDocument/2006/relationships/hyperlink" Target="https://doi.org/10.1186/s12940-024-01050-w" TargetMode="External"/><Relationship Id="rId68" Type="http://schemas.openxmlformats.org/officeDocument/2006/relationships/hyperlink" Target="https://doi.org/10.3390/molecules29051116" TargetMode="External"/><Relationship Id="rId7" Type="http://schemas.openxmlformats.org/officeDocument/2006/relationships/hyperlink" Target="https://doi.org/10.1017/s1368980023000058" TargetMode="External"/><Relationship Id="rId71" Type="http://schemas.openxmlformats.org/officeDocument/2006/relationships/hyperlink" Target="https://doi.org/10.1016/j.appet.2024.107291" TargetMode="External"/><Relationship Id="rId2" Type="http://schemas.openxmlformats.org/officeDocument/2006/relationships/hyperlink" Target="https://pubmed.ncbi.nlm.nih.gov/36495770/" TargetMode="External"/><Relationship Id="rId16" Type="http://schemas.openxmlformats.org/officeDocument/2006/relationships/hyperlink" Target="https://pubmed.ncbi.nlm.nih.gov/37172289/" TargetMode="External"/><Relationship Id="rId29" Type="http://schemas.openxmlformats.org/officeDocument/2006/relationships/hyperlink" Target="https://doi.org/10.1186/s13690-023-01134-y" TargetMode="External"/><Relationship Id="rId11" Type="http://schemas.openxmlformats.org/officeDocument/2006/relationships/hyperlink" Target="https://doi.org/10.3390/ijerph20054628" TargetMode="External"/><Relationship Id="rId24" Type="http://schemas.openxmlformats.org/officeDocument/2006/relationships/hyperlink" Target="https://pubmed.ncbi.nlm.nih.gov/37184579/" TargetMode="External"/><Relationship Id="rId32" Type="http://schemas.openxmlformats.org/officeDocument/2006/relationships/hyperlink" Target="https://doi.org/10.1186/s12885-023-11174-w" TargetMode="External"/><Relationship Id="rId37" Type="http://schemas.openxmlformats.org/officeDocument/2006/relationships/hyperlink" Target="https://pubmed.ncbi.nlm.nih.gov/37501782/" TargetMode="External"/><Relationship Id="rId40" Type="http://schemas.openxmlformats.org/officeDocument/2006/relationships/hyperlink" Target="https://pubmed.ncbi.nlm.nih.gov/37608383/" TargetMode="External"/><Relationship Id="rId45" Type="http://schemas.openxmlformats.org/officeDocument/2006/relationships/hyperlink" Target="https://doi.org/10.1080/17843286.2023.2268916" TargetMode="External"/><Relationship Id="rId53" Type="http://schemas.openxmlformats.org/officeDocument/2006/relationships/hyperlink" Target="https://doi.org/10.1002/dta.3625" TargetMode="External"/><Relationship Id="rId58" Type="http://schemas.openxmlformats.org/officeDocument/2006/relationships/hyperlink" Target="https://doi.org/10.1093/jssam/smac031" TargetMode="External"/><Relationship Id="rId66" Type="http://schemas.openxmlformats.org/officeDocument/2006/relationships/hyperlink" Target="https://pubmed.ncbi.nlm.nih.gov/38383082/" TargetMode="External"/><Relationship Id="rId5" Type="http://schemas.openxmlformats.org/officeDocument/2006/relationships/hyperlink" Target="https://doi.org/10.1002/nop2.1575" TargetMode="External"/><Relationship Id="rId61" Type="http://schemas.openxmlformats.org/officeDocument/2006/relationships/hyperlink" Target="https://pubmed.ncbi.nlm.nih.gov/38244479/" TargetMode="External"/><Relationship Id="rId19" Type="http://schemas.openxmlformats.org/officeDocument/2006/relationships/hyperlink" Target="https://doi.org/10.1186/s40795-023-00721-0" TargetMode="External"/><Relationship Id="rId14" Type="http://schemas.openxmlformats.org/officeDocument/2006/relationships/hyperlink" Target="https://pubmed.ncbi.nlm.nih.gov/37179369/" TargetMode="External"/><Relationship Id="rId22" Type="http://schemas.openxmlformats.org/officeDocument/2006/relationships/hyperlink" Target="https://pubmed.ncbi.nlm.nih.gov/37263589/" TargetMode="External"/><Relationship Id="rId27" Type="http://schemas.openxmlformats.org/officeDocument/2006/relationships/hyperlink" Target="https://doi.org/10.1186/s12913-023-09704-0" TargetMode="External"/><Relationship Id="rId30" Type="http://schemas.openxmlformats.org/officeDocument/2006/relationships/hyperlink" Target="https://pubmed.ncbi.nlm.nih.gov/37391854/" TargetMode="External"/><Relationship Id="rId35" Type="http://schemas.openxmlformats.org/officeDocument/2006/relationships/hyperlink" Target="https://doi.org/10.12688/hrbopenres.13553.2" TargetMode="External"/><Relationship Id="rId43" Type="http://schemas.openxmlformats.org/officeDocument/2006/relationships/hyperlink" Target="https://pubmed.ncbi.nlm.nih.gov/37770954/" TargetMode="External"/><Relationship Id="rId48" Type="http://schemas.openxmlformats.org/officeDocument/2006/relationships/hyperlink" Target="https://doi.org/10.1016/j.prevetmed.2023.106077" TargetMode="External"/><Relationship Id="rId56" Type="http://schemas.openxmlformats.org/officeDocument/2006/relationships/hyperlink" Target="https://doi.org/10.1016/j.drugalcdep.2023.111017" TargetMode="External"/><Relationship Id="rId64" Type="http://schemas.openxmlformats.org/officeDocument/2006/relationships/hyperlink" Target="https://doi.org/10.1038/s43016-024-00920-3" TargetMode="External"/><Relationship Id="rId69" Type="http://schemas.openxmlformats.org/officeDocument/2006/relationships/hyperlink" Target="https://pubmed.ncbi.nlm.nih.gov/38474628/" TargetMode="External"/><Relationship Id="rId8" Type="http://schemas.openxmlformats.org/officeDocument/2006/relationships/hyperlink" Target="https://pubmed.ncbi.nlm.nih.gov/36644895/" TargetMode="External"/><Relationship Id="rId51" Type="http://schemas.openxmlformats.org/officeDocument/2006/relationships/hyperlink" Target="https://pubmed.ncbi.nlm.nih.gov/38093098/" TargetMode="External"/><Relationship Id="rId72" Type="http://schemas.openxmlformats.org/officeDocument/2006/relationships/printerSettings" Target="../printerSettings/printerSettings3.bin"/><Relationship Id="rId3" Type="http://schemas.openxmlformats.org/officeDocument/2006/relationships/hyperlink" Target="https://doi.org/10.3390/ijerph20010564" TargetMode="External"/><Relationship Id="rId12" Type="http://schemas.openxmlformats.org/officeDocument/2006/relationships/hyperlink" Target="https://pubmed.ncbi.nlm.nih.gov/36901637/" TargetMode="External"/><Relationship Id="rId17" Type="http://schemas.openxmlformats.org/officeDocument/2006/relationships/hyperlink" Target="https://doi.org/10.1016/j.zefq.2023.03.011" TargetMode="External"/><Relationship Id="rId25" Type="http://schemas.openxmlformats.org/officeDocument/2006/relationships/hyperlink" Target="https://doi.org/10.1177/17579759221126155" TargetMode="External"/><Relationship Id="rId33" Type="http://schemas.openxmlformats.org/officeDocument/2006/relationships/hyperlink" Target="https://pubmed.ncbi.nlm.nih.gov/37480028/" TargetMode="External"/><Relationship Id="rId38" Type="http://schemas.openxmlformats.org/officeDocument/2006/relationships/hyperlink" Target="https://doi.org/10.1007/s13679-023-00524-1" TargetMode="External"/><Relationship Id="rId46" Type="http://schemas.openxmlformats.org/officeDocument/2006/relationships/hyperlink" Target="https://doi.org/10.1186/s13690-023-01213-0" TargetMode="External"/><Relationship Id="rId59" Type="http://schemas.openxmlformats.org/officeDocument/2006/relationships/hyperlink" Target="https://pubmed.ncbi.nlm.nih.gov/37975066/" TargetMode="External"/><Relationship Id="rId67" Type="http://schemas.openxmlformats.org/officeDocument/2006/relationships/hyperlink" Target="https://doi.org/10.1016/s2665-9913(24)00003-1" TargetMode="External"/><Relationship Id="rId20" Type="http://schemas.openxmlformats.org/officeDocument/2006/relationships/hyperlink" Target="https://pubmed.ncbi.nlm.nih.gov/37245052/" TargetMode="External"/><Relationship Id="rId41" Type="http://schemas.openxmlformats.org/officeDocument/2006/relationships/hyperlink" Target="https://doi.org/10.1186/s13690-023-01175-3" TargetMode="External"/><Relationship Id="rId54" Type="http://schemas.openxmlformats.org/officeDocument/2006/relationships/hyperlink" Target="https://doi.org/10.3389/ijph.2023.1605798" TargetMode="External"/><Relationship Id="rId62" Type="http://schemas.openxmlformats.org/officeDocument/2006/relationships/hyperlink" Target="https://pubmed.ncbi.nlm.nih.gov/38267996/" TargetMode="External"/><Relationship Id="rId70" Type="http://schemas.openxmlformats.org/officeDocument/2006/relationships/hyperlink" Target="https://pubmed.ncbi.nlm.nih.gov/38485058/" TargetMode="External"/><Relationship Id="rId1" Type="http://schemas.openxmlformats.org/officeDocument/2006/relationships/hyperlink" Target="https://doi.org/10.1016/j.socscimed.2022.115595" TargetMode="External"/><Relationship Id="rId6" Type="http://schemas.openxmlformats.org/officeDocument/2006/relationships/hyperlink" Target="https://pubmed.ncbi.nlm.nih.gov/36565163/" TargetMode="External"/><Relationship Id="rId15" Type="http://schemas.openxmlformats.org/officeDocument/2006/relationships/hyperlink" Target="https://doi.org/10.1002/jcop.23053" TargetMode="External"/><Relationship Id="rId23" Type="http://schemas.openxmlformats.org/officeDocument/2006/relationships/hyperlink" Target="https://doi.org/10.1093/heapro/daad028" TargetMode="External"/><Relationship Id="rId28" Type="http://schemas.openxmlformats.org/officeDocument/2006/relationships/hyperlink" Target="https://doi.org/10.1007/s12144-023-04907-4" TargetMode="External"/><Relationship Id="rId36" Type="http://schemas.openxmlformats.org/officeDocument/2006/relationships/hyperlink" Target="https://doi.org/10.1016/j.ssmph.2023.101456" TargetMode="External"/><Relationship Id="rId49" Type="http://schemas.openxmlformats.org/officeDocument/2006/relationships/hyperlink" Target="https://pubmed.ncbi.nlm.nih.gov/37976968/" TargetMode="External"/><Relationship Id="rId57" Type="http://schemas.openxmlformats.org/officeDocument/2006/relationships/hyperlink" Target="https://pubmed.ncbi.nlm.nih.gov/37995391/" TargetMode="External"/><Relationship Id="rId10" Type="http://schemas.openxmlformats.org/officeDocument/2006/relationships/hyperlink" Target="https://pubmed.ncbi.nlm.nih.gov/36843241/" TargetMode="External"/><Relationship Id="rId31" Type="http://schemas.openxmlformats.org/officeDocument/2006/relationships/hyperlink" Target="https://doi.org/10.1186/s13690-023-01118-y" TargetMode="External"/><Relationship Id="rId44" Type="http://schemas.openxmlformats.org/officeDocument/2006/relationships/hyperlink" Target="https://pubmed.ncbi.nlm.nih.gov/37815372/" TargetMode="External"/><Relationship Id="rId52" Type="http://schemas.openxmlformats.org/officeDocument/2006/relationships/hyperlink" Target="https://pubmed.ncbi.nlm.nih.gov/38086368/" TargetMode="External"/><Relationship Id="rId60" Type="http://schemas.openxmlformats.org/officeDocument/2006/relationships/hyperlink" Target="https://doi.org/10.1016/j.ijmedinf.2024.105340" TargetMode="External"/><Relationship Id="rId65" Type="http://schemas.openxmlformats.org/officeDocument/2006/relationships/hyperlink" Target="https://pubmed.ncbi.nlm.nih.gov/38356074/" TargetMode="External"/><Relationship Id="rId4" Type="http://schemas.openxmlformats.org/officeDocument/2006/relationships/hyperlink" Target="https://pubmed.ncbi.nlm.nih.gov/36612884/" TargetMode="External"/><Relationship Id="rId9" Type="http://schemas.openxmlformats.org/officeDocument/2006/relationships/hyperlink" Target="https://doi.org/10.1111/1747-0080.12800" TargetMode="External"/><Relationship Id="rId13" Type="http://schemas.openxmlformats.org/officeDocument/2006/relationships/hyperlink" Target="https://doi.org/10.1186/s13690-023-01102-6" TargetMode="External"/><Relationship Id="rId18" Type="http://schemas.openxmlformats.org/officeDocument/2006/relationships/hyperlink" Target="https://pubmed.ncbi.nlm.nih.gov/37208272/" TargetMode="External"/><Relationship Id="rId39" Type="http://schemas.openxmlformats.org/officeDocument/2006/relationships/hyperlink" Target="https://pubmed.ncbi.nlm.nih.gov/37594616/" TargetMode="External"/><Relationship Id="rId34" Type="http://schemas.openxmlformats.org/officeDocument/2006/relationships/hyperlink" Target="https://pubmed.ncbi.nlm.nih.gov/37496747/" TargetMode="External"/><Relationship Id="rId50" Type="http://schemas.openxmlformats.org/officeDocument/2006/relationships/hyperlink" Target="https://doi.org/10.1038/s41430-023-01379-4" TargetMode="External"/><Relationship Id="rId55" Type="http://schemas.openxmlformats.org/officeDocument/2006/relationships/hyperlink" Target="https://pubmed.ncbi.nlm.nih.gov/380337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55"/>
  <sheetViews>
    <sheetView tabSelected="1" topLeftCell="A220" zoomScale="90" zoomScaleNormal="90" workbookViewId="0">
      <selection activeCell="B247" sqref="B247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2" width="11.5703125" style="2" customWidth="1"/>
    <col min="13" max="13" width="14.85546875" style="2" customWidth="1"/>
    <col min="14" max="14" width="10.7109375" customWidth="1"/>
    <col min="15" max="15" width="33.28515625" style="2" customWidth="1"/>
    <col min="16" max="18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16" t="s">
        <v>1170</v>
      </c>
      <c r="M1" s="5" t="s">
        <v>272</v>
      </c>
      <c r="N1" s="5" t="s">
        <v>32</v>
      </c>
      <c r="O1" s="5" t="s">
        <v>175</v>
      </c>
      <c r="P1" s="16" t="s">
        <v>293</v>
      </c>
      <c r="Q1" s="17" t="s">
        <v>294</v>
      </c>
      <c r="R1" s="16" t="s">
        <v>295</v>
      </c>
      <c r="S1" s="16" t="s">
        <v>392</v>
      </c>
      <c r="T1" s="16" t="s">
        <v>599</v>
      </c>
      <c r="U1" s="16" t="s">
        <v>600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/>
      <c r="M2" s="36" t="s">
        <v>273</v>
      </c>
      <c r="N2" s="11">
        <v>0.19700000000000001</v>
      </c>
      <c r="O2" s="19"/>
      <c r="P2" s="7"/>
      <c r="Q2" s="23" t="s">
        <v>296</v>
      </c>
      <c r="R2" s="7" t="s">
        <v>297</v>
      </c>
      <c r="S2" s="7"/>
      <c r="T2" s="7"/>
      <c r="U2" s="7" t="s">
        <v>603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10"/>
      <c r="M3" s="36" t="s">
        <v>273</v>
      </c>
      <c r="N3" s="11">
        <v>2.5659999999999998</v>
      </c>
      <c r="O3" s="19" t="s">
        <v>212</v>
      </c>
      <c r="P3" s="7"/>
      <c r="Q3" s="23" t="s">
        <v>298</v>
      </c>
      <c r="R3" s="7" t="s">
        <v>299</v>
      </c>
      <c r="S3" s="7"/>
      <c r="T3" s="7"/>
      <c r="U3" s="7" t="s">
        <v>603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/>
      <c r="M4" s="36" t="s">
        <v>273</v>
      </c>
      <c r="N4" s="11">
        <v>2.9380000000000002</v>
      </c>
      <c r="O4" s="19" t="s">
        <v>213</v>
      </c>
      <c r="P4" s="7"/>
      <c r="Q4" s="23" t="s">
        <v>300</v>
      </c>
      <c r="R4" s="7" t="s">
        <v>299</v>
      </c>
      <c r="S4" s="7"/>
      <c r="T4" s="7"/>
      <c r="U4" s="7" t="s">
        <v>603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/>
      <c r="M5" s="36" t="s">
        <v>273</v>
      </c>
      <c r="N5" s="11">
        <v>2.2080000000000002</v>
      </c>
      <c r="O5" s="19" t="s">
        <v>214</v>
      </c>
      <c r="P5" s="7"/>
      <c r="Q5" s="23" t="s">
        <v>301</v>
      </c>
      <c r="R5" s="7" t="s">
        <v>299</v>
      </c>
      <c r="S5" s="7"/>
      <c r="T5" s="7"/>
      <c r="U5" s="7" t="s">
        <v>603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/>
      <c r="M6" s="10" t="s">
        <v>273</v>
      </c>
      <c r="N6" s="11">
        <v>2.5449999999999999</v>
      </c>
      <c r="O6" s="19" t="s">
        <v>215</v>
      </c>
      <c r="P6" s="7"/>
      <c r="Q6" s="23" t="s">
        <v>302</v>
      </c>
      <c r="R6" s="7" t="s">
        <v>299</v>
      </c>
      <c r="S6" s="7"/>
      <c r="T6" s="7"/>
      <c r="U6" s="7" t="s">
        <v>603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10"/>
      <c r="M7" s="41" t="s">
        <v>274</v>
      </c>
      <c r="N7" s="22" t="s">
        <v>14</v>
      </c>
      <c r="O7" s="19"/>
      <c r="P7" s="7"/>
      <c r="Q7" s="24" t="s">
        <v>14</v>
      </c>
      <c r="R7" s="25" t="s">
        <v>14</v>
      </c>
      <c r="S7" s="7"/>
      <c r="T7" s="7"/>
      <c r="U7" s="7" t="s">
        <v>603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/>
      <c r="M8" s="10" t="s">
        <v>273</v>
      </c>
      <c r="N8" s="11">
        <v>2.35</v>
      </c>
      <c r="O8" s="19" t="s">
        <v>192</v>
      </c>
      <c r="P8" s="7"/>
      <c r="Q8" s="23" t="s">
        <v>303</v>
      </c>
      <c r="R8" s="7" t="s">
        <v>304</v>
      </c>
      <c r="S8" s="7"/>
      <c r="T8" s="7"/>
      <c r="U8" s="7" t="s">
        <v>603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/>
      <c r="M9" s="36" t="s">
        <v>273</v>
      </c>
      <c r="N9" s="11">
        <v>1.966</v>
      </c>
      <c r="O9" s="19" t="s">
        <v>193</v>
      </c>
      <c r="P9" s="7"/>
      <c r="Q9" s="23" t="s">
        <v>305</v>
      </c>
      <c r="R9" s="7" t="s">
        <v>304</v>
      </c>
      <c r="S9" s="7"/>
      <c r="T9" s="7"/>
      <c r="U9" s="7" t="s">
        <v>603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10"/>
      <c r="M10" s="36" t="s">
        <v>273</v>
      </c>
      <c r="N10" s="11">
        <v>1.9930000000000001</v>
      </c>
      <c r="O10" s="19" t="s">
        <v>221</v>
      </c>
      <c r="P10" s="7"/>
      <c r="Q10" s="23" t="s">
        <v>306</v>
      </c>
      <c r="R10" s="7" t="s">
        <v>304</v>
      </c>
      <c r="S10" s="7"/>
      <c r="T10" s="7"/>
      <c r="U10" s="7" t="s">
        <v>603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10"/>
      <c r="M11" s="36" t="s">
        <v>273</v>
      </c>
      <c r="N11" s="11">
        <v>2.5310000000000001</v>
      </c>
      <c r="O11" s="19" t="s">
        <v>194</v>
      </c>
      <c r="P11" s="7"/>
      <c r="Q11" s="23" t="s">
        <v>307</v>
      </c>
      <c r="R11" s="7" t="s">
        <v>304</v>
      </c>
      <c r="S11" s="7"/>
      <c r="T11" s="7"/>
      <c r="U11" s="7" t="s">
        <v>603</v>
      </c>
    </row>
    <row r="12" spans="1:21" x14ac:dyDescent="0.25">
      <c r="A12" s="7" t="s">
        <v>20</v>
      </c>
      <c r="B12" s="7" t="s">
        <v>23</v>
      </c>
      <c r="C12" s="7" t="s">
        <v>160</v>
      </c>
      <c r="D12" s="7" t="s">
        <v>161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/>
      <c r="M12" s="36" t="s">
        <v>273</v>
      </c>
      <c r="N12" s="11">
        <v>4.4459999999999997</v>
      </c>
      <c r="O12" s="19" t="s">
        <v>195</v>
      </c>
      <c r="P12" s="7"/>
      <c r="Q12" s="23" t="s">
        <v>308</v>
      </c>
      <c r="R12" s="7" t="s">
        <v>299</v>
      </c>
      <c r="S12" s="7"/>
      <c r="T12" s="7"/>
      <c r="U12" s="7" t="s">
        <v>603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10"/>
      <c r="M13" s="36" t="s">
        <v>273</v>
      </c>
      <c r="N13" s="11">
        <v>3.43</v>
      </c>
      <c r="O13" s="19" t="s">
        <v>216</v>
      </c>
      <c r="P13" s="7"/>
      <c r="Q13" s="23" t="s">
        <v>309</v>
      </c>
      <c r="R13" s="7" t="s">
        <v>299</v>
      </c>
      <c r="S13" s="7"/>
      <c r="T13" s="7"/>
      <c r="U13" s="7" t="s">
        <v>603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10"/>
      <c r="M14" s="36" t="s">
        <v>273</v>
      </c>
      <c r="N14" s="11">
        <v>3.3580000000000001</v>
      </c>
      <c r="O14" s="19" t="s">
        <v>196</v>
      </c>
      <c r="P14" s="7"/>
      <c r="Q14" s="23" t="s">
        <v>310</v>
      </c>
      <c r="R14" s="7" t="s">
        <v>304</v>
      </c>
      <c r="S14" s="7"/>
      <c r="T14" s="7"/>
      <c r="U14" s="7" t="s">
        <v>603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91</v>
      </c>
      <c r="H15" s="18" t="s">
        <v>14</v>
      </c>
      <c r="I15" s="18">
        <v>565</v>
      </c>
      <c r="J15" s="18">
        <v>569</v>
      </c>
      <c r="K15" s="10">
        <v>41750</v>
      </c>
      <c r="L15" s="10"/>
      <c r="M15" s="10" t="s">
        <v>273</v>
      </c>
      <c r="N15" s="11">
        <v>2.7010000000000001</v>
      </c>
      <c r="O15" s="19" t="s">
        <v>197</v>
      </c>
      <c r="P15" s="7"/>
      <c r="Q15" s="23" t="s">
        <v>311</v>
      </c>
      <c r="R15" s="7" t="s">
        <v>299</v>
      </c>
      <c r="S15" s="7"/>
      <c r="T15" s="7"/>
      <c r="U15" s="7" t="s">
        <v>603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91</v>
      </c>
      <c r="H16" s="18" t="s">
        <v>14</v>
      </c>
      <c r="I16" s="18">
        <v>571</v>
      </c>
      <c r="J16" s="18">
        <v>574</v>
      </c>
      <c r="K16" s="10">
        <v>41751</v>
      </c>
      <c r="L16" s="10"/>
      <c r="M16" s="10" t="s">
        <v>273</v>
      </c>
      <c r="N16" s="11">
        <v>2.7010000000000001</v>
      </c>
      <c r="O16" s="19" t="s">
        <v>198</v>
      </c>
      <c r="P16" s="7"/>
      <c r="Q16" s="23" t="s">
        <v>311</v>
      </c>
      <c r="R16" s="7" t="s">
        <v>299</v>
      </c>
      <c r="S16" s="7"/>
      <c r="T16" s="7"/>
      <c r="U16" s="7" t="s">
        <v>603</v>
      </c>
    </row>
    <row r="17" spans="1:21" x14ac:dyDescent="0.25">
      <c r="A17" s="7" t="s">
        <v>70</v>
      </c>
      <c r="B17" s="7" t="s">
        <v>71</v>
      </c>
      <c r="C17" s="7" t="s">
        <v>160</v>
      </c>
      <c r="D17" s="7" t="s">
        <v>161</v>
      </c>
      <c r="E17" s="7">
        <v>2014</v>
      </c>
      <c r="F17" s="32">
        <v>8</v>
      </c>
      <c r="G17" s="38" t="s">
        <v>92</v>
      </c>
      <c r="H17" s="32" t="s">
        <v>93</v>
      </c>
      <c r="I17" s="32" t="s">
        <v>14</v>
      </c>
      <c r="J17" s="32" t="s">
        <v>14</v>
      </c>
      <c r="K17" s="36">
        <v>41760</v>
      </c>
      <c r="L17" s="36"/>
      <c r="M17" s="36" t="s">
        <v>273</v>
      </c>
      <c r="N17" s="11">
        <v>4.4459999999999997</v>
      </c>
      <c r="O17" s="19" t="s">
        <v>217</v>
      </c>
      <c r="P17" s="7"/>
      <c r="Q17" s="23" t="s">
        <v>308</v>
      </c>
      <c r="R17" s="7" t="s">
        <v>299</v>
      </c>
      <c r="S17" s="7"/>
      <c r="T17" s="7"/>
      <c r="U17" s="7" t="s">
        <v>603</v>
      </c>
    </row>
    <row r="18" spans="1:21" x14ac:dyDescent="0.25">
      <c r="A18" s="7" t="s">
        <v>72</v>
      </c>
      <c r="B18" s="7" t="s">
        <v>94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10"/>
      <c r="M18" s="36" t="s">
        <v>273</v>
      </c>
      <c r="N18" s="11">
        <v>22.433</v>
      </c>
      <c r="O18" s="19" t="s">
        <v>199</v>
      </c>
      <c r="P18" s="7"/>
      <c r="Q18" s="23" t="s">
        <v>312</v>
      </c>
      <c r="R18" s="7" t="s">
        <v>299</v>
      </c>
      <c r="S18" s="7"/>
      <c r="T18" s="7"/>
      <c r="U18" s="7" t="s">
        <v>603</v>
      </c>
    </row>
    <row r="19" spans="1:21" x14ac:dyDescent="0.25">
      <c r="A19" s="7" t="s">
        <v>75</v>
      </c>
      <c r="B19" s="7" t="s">
        <v>80</v>
      </c>
      <c r="C19" s="7" t="s">
        <v>144</v>
      </c>
      <c r="D19" s="7" t="s">
        <v>144</v>
      </c>
      <c r="E19" s="18">
        <v>2014</v>
      </c>
      <c r="F19" s="18">
        <v>9</v>
      </c>
      <c r="G19" s="19" t="s">
        <v>99</v>
      </c>
      <c r="H19" s="18" t="s">
        <v>100</v>
      </c>
      <c r="I19" s="18" t="s">
        <v>14</v>
      </c>
      <c r="J19" s="18" t="s">
        <v>14</v>
      </c>
      <c r="K19" s="10">
        <v>41926</v>
      </c>
      <c r="L19" s="10"/>
      <c r="M19" s="10" t="s">
        <v>273</v>
      </c>
      <c r="N19" s="11">
        <v>3.234</v>
      </c>
      <c r="O19" s="19" t="s">
        <v>200</v>
      </c>
      <c r="P19" s="7"/>
      <c r="Q19" s="23" t="s">
        <v>313</v>
      </c>
      <c r="R19" s="7" t="s">
        <v>299</v>
      </c>
      <c r="S19" s="7"/>
      <c r="T19" s="7"/>
      <c r="U19" s="7" t="s">
        <v>603</v>
      </c>
    </row>
    <row r="20" spans="1:21" x14ac:dyDescent="0.25">
      <c r="A20" s="7" t="s">
        <v>90</v>
      </c>
      <c r="B20" s="7" t="s">
        <v>77</v>
      </c>
      <c r="C20" s="7" t="s">
        <v>89</v>
      </c>
      <c r="D20" s="7" t="s">
        <v>89</v>
      </c>
      <c r="E20" s="18">
        <v>2014</v>
      </c>
      <c r="F20" s="18">
        <v>14</v>
      </c>
      <c r="G20" s="19" t="s">
        <v>101</v>
      </c>
      <c r="H20" s="18">
        <v>1196</v>
      </c>
      <c r="I20" s="18" t="s">
        <v>14</v>
      </c>
      <c r="J20" s="18" t="s">
        <v>14</v>
      </c>
      <c r="K20" s="10">
        <v>41964</v>
      </c>
      <c r="L20" s="10"/>
      <c r="M20" s="10" t="s">
        <v>273</v>
      </c>
      <c r="N20" s="11">
        <v>2.2639999999999998</v>
      </c>
      <c r="O20" s="19" t="s">
        <v>201</v>
      </c>
      <c r="P20" s="7"/>
      <c r="Q20" s="23" t="s">
        <v>314</v>
      </c>
      <c r="R20" s="7" t="s">
        <v>304</v>
      </c>
      <c r="S20" s="7"/>
      <c r="T20" s="7"/>
      <c r="U20" s="7" t="s">
        <v>603</v>
      </c>
    </row>
    <row r="21" spans="1:21" x14ac:dyDescent="0.25">
      <c r="A21" s="7" t="s">
        <v>611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111</v>
      </c>
      <c r="H21" s="32" t="s">
        <v>14</v>
      </c>
      <c r="I21" s="32">
        <v>1443</v>
      </c>
      <c r="J21" s="32">
        <v>1450</v>
      </c>
      <c r="K21" s="36">
        <v>41974</v>
      </c>
      <c r="L21" s="36"/>
      <c r="M21" s="36" t="s">
        <v>273</v>
      </c>
      <c r="N21" s="11">
        <v>4.2750000000000004</v>
      </c>
      <c r="O21" s="19" t="s">
        <v>202</v>
      </c>
      <c r="P21" s="7"/>
      <c r="Q21" s="23" t="s">
        <v>315</v>
      </c>
      <c r="R21" s="7" t="s">
        <v>299</v>
      </c>
      <c r="S21" s="7"/>
      <c r="T21" s="7"/>
      <c r="U21" s="7" t="s">
        <v>603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112</v>
      </c>
      <c r="H22" s="32" t="s">
        <v>14</v>
      </c>
      <c r="I22" s="32">
        <v>95</v>
      </c>
      <c r="J22" s="32">
        <v>99</v>
      </c>
      <c r="K22" s="10">
        <v>42053</v>
      </c>
      <c r="L22" s="10"/>
      <c r="M22" s="36" t="s">
        <v>273</v>
      </c>
      <c r="N22" s="11">
        <v>4.242</v>
      </c>
      <c r="O22" s="19" t="s">
        <v>203</v>
      </c>
      <c r="P22" s="7"/>
      <c r="Q22" s="23" t="s">
        <v>308</v>
      </c>
      <c r="R22" s="7" t="s">
        <v>299</v>
      </c>
      <c r="S22" s="7"/>
      <c r="T22" s="7"/>
      <c r="U22" s="7" t="s">
        <v>603</v>
      </c>
    </row>
    <row r="23" spans="1:21" x14ac:dyDescent="0.25">
      <c r="A23" s="7" t="s">
        <v>103</v>
      </c>
      <c r="B23" s="7" t="s">
        <v>104</v>
      </c>
      <c r="C23" s="7" t="s">
        <v>105</v>
      </c>
      <c r="D23" s="7" t="s">
        <v>105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/>
      <c r="M23" s="36" t="s">
        <v>273</v>
      </c>
      <c r="N23" s="11">
        <v>3.3879999999999999</v>
      </c>
      <c r="O23" s="19" t="s">
        <v>208</v>
      </c>
      <c r="P23" s="7"/>
      <c r="Q23" s="23" t="s">
        <v>316</v>
      </c>
      <c r="R23" s="7" t="s">
        <v>299</v>
      </c>
      <c r="S23" s="7"/>
      <c r="T23" s="7"/>
      <c r="U23" s="7" t="s">
        <v>603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10"/>
      <c r="M24" s="36" t="s">
        <v>273</v>
      </c>
      <c r="N24" s="11">
        <v>5.2960000000000003</v>
      </c>
      <c r="O24" s="19" t="s">
        <v>205</v>
      </c>
      <c r="P24" s="7"/>
      <c r="Q24" s="23" t="s">
        <v>317</v>
      </c>
      <c r="R24" s="7" t="s">
        <v>299</v>
      </c>
      <c r="S24" s="7"/>
      <c r="T24" s="7"/>
      <c r="U24" s="7" t="s">
        <v>603</v>
      </c>
    </row>
    <row r="25" spans="1:21" x14ac:dyDescent="0.25">
      <c r="A25" s="7" t="s">
        <v>126</v>
      </c>
      <c r="B25" s="7" t="s">
        <v>107</v>
      </c>
      <c r="C25" s="7" t="s">
        <v>108</v>
      </c>
      <c r="D25" s="7" t="s">
        <v>109</v>
      </c>
      <c r="E25" s="18">
        <v>2015</v>
      </c>
      <c r="F25" s="32">
        <v>13</v>
      </c>
      <c r="G25" s="38" t="s">
        <v>101</v>
      </c>
      <c r="H25" s="32">
        <v>10</v>
      </c>
      <c r="I25" s="32" t="s">
        <v>14</v>
      </c>
      <c r="J25" s="32" t="s">
        <v>14</v>
      </c>
      <c r="K25" s="10">
        <v>42081</v>
      </c>
      <c r="L25" s="10"/>
      <c r="M25" s="36" t="s">
        <v>273</v>
      </c>
      <c r="N25" s="11">
        <v>2.7679999999999998</v>
      </c>
      <c r="O25" s="19" t="s">
        <v>206</v>
      </c>
      <c r="P25" s="7"/>
      <c r="Q25" s="23" t="s">
        <v>318</v>
      </c>
      <c r="R25" s="7" t="s">
        <v>299</v>
      </c>
      <c r="S25" s="7"/>
      <c r="T25" s="7"/>
      <c r="U25" s="7" t="s">
        <v>603</v>
      </c>
    </row>
    <row r="26" spans="1:21" x14ac:dyDescent="0.25">
      <c r="A26" s="7" t="s">
        <v>113</v>
      </c>
      <c r="B26" s="7" t="s">
        <v>114</v>
      </c>
      <c r="C26" s="7" t="s">
        <v>115</v>
      </c>
      <c r="D26" s="7" t="s">
        <v>116</v>
      </c>
      <c r="E26" s="18">
        <v>2015</v>
      </c>
      <c r="F26" s="32">
        <v>12</v>
      </c>
      <c r="G26" s="38" t="s">
        <v>153</v>
      </c>
      <c r="H26" s="32" t="s">
        <v>14</v>
      </c>
      <c r="I26" s="32">
        <v>626</v>
      </c>
      <c r="J26" s="32">
        <v>630</v>
      </c>
      <c r="K26" s="10">
        <v>42085</v>
      </c>
      <c r="L26" s="10"/>
      <c r="M26" s="36" t="s">
        <v>273</v>
      </c>
      <c r="N26" s="11">
        <v>2.27</v>
      </c>
      <c r="O26" s="19" t="s">
        <v>219</v>
      </c>
      <c r="P26" s="7"/>
      <c r="Q26" s="23" t="s">
        <v>319</v>
      </c>
      <c r="R26" s="7" t="s">
        <v>299</v>
      </c>
      <c r="S26" s="7"/>
      <c r="T26" s="7"/>
      <c r="U26" s="7" t="s">
        <v>603</v>
      </c>
    </row>
    <row r="27" spans="1:21" s="4" customFormat="1" x14ac:dyDescent="0.25">
      <c r="A27" s="7" t="s">
        <v>97</v>
      </c>
      <c r="B27" s="7" t="s">
        <v>98</v>
      </c>
      <c r="C27" s="7" t="s">
        <v>106</v>
      </c>
      <c r="D27" s="7" t="s">
        <v>102</v>
      </c>
      <c r="E27" s="18">
        <v>2015</v>
      </c>
      <c r="F27" s="32">
        <v>53</v>
      </c>
      <c r="G27" s="38" t="s">
        <v>125</v>
      </c>
      <c r="H27" s="32" t="s">
        <v>14</v>
      </c>
      <c r="I27" s="32">
        <v>197</v>
      </c>
      <c r="J27" s="32">
        <v>200</v>
      </c>
      <c r="K27" s="10">
        <v>42095</v>
      </c>
      <c r="L27" s="10"/>
      <c r="M27" s="10" t="s">
        <v>273</v>
      </c>
      <c r="N27" s="11">
        <v>1.0269999999999999</v>
      </c>
      <c r="O27" s="19" t="s">
        <v>220</v>
      </c>
      <c r="P27" s="7"/>
      <c r="Q27" s="23" t="s">
        <v>320</v>
      </c>
      <c r="R27" s="7" t="s">
        <v>321</v>
      </c>
      <c r="S27" s="7"/>
      <c r="T27" s="7"/>
      <c r="U27" s="7" t="s">
        <v>603</v>
      </c>
    </row>
    <row r="28" spans="1:21" x14ac:dyDescent="0.25">
      <c r="A28" s="7" t="s">
        <v>137</v>
      </c>
      <c r="B28" s="7" t="s">
        <v>138</v>
      </c>
      <c r="C28" s="7" t="s">
        <v>139</v>
      </c>
      <c r="D28" s="7" t="s">
        <v>139</v>
      </c>
      <c r="E28" s="7">
        <v>2015</v>
      </c>
      <c r="F28" s="32">
        <v>46</v>
      </c>
      <c r="G28" s="38" t="s">
        <v>92</v>
      </c>
      <c r="H28" s="32" t="s">
        <v>14</v>
      </c>
      <c r="I28" s="32">
        <v>354</v>
      </c>
      <c r="J28" s="32">
        <v>355</v>
      </c>
      <c r="K28" s="36">
        <v>42142</v>
      </c>
      <c r="L28" s="36"/>
      <c r="M28" s="36" t="s">
        <v>273</v>
      </c>
      <c r="N28" s="11">
        <v>1.2909999999999999</v>
      </c>
      <c r="O28" s="19" t="s">
        <v>210</v>
      </c>
      <c r="P28" s="7"/>
      <c r="Q28" s="23" t="s">
        <v>322</v>
      </c>
      <c r="R28" s="7" t="s">
        <v>321</v>
      </c>
      <c r="S28" s="7"/>
      <c r="T28" s="7"/>
      <c r="U28" s="7" t="s">
        <v>603</v>
      </c>
    </row>
    <row r="29" spans="1:21" x14ac:dyDescent="0.25">
      <c r="A29" s="7" t="s">
        <v>609</v>
      </c>
      <c r="B29" s="7" t="s">
        <v>117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10"/>
      <c r="M29" s="36" t="s">
        <v>273</v>
      </c>
      <c r="N29" s="11">
        <v>3.234</v>
      </c>
      <c r="O29" s="19" t="s">
        <v>207</v>
      </c>
      <c r="P29" s="7"/>
      <c r="Q29" s="23" t="s">
        <v>323</v>
      </c>
      <c r="R29" s="7" t="s">
        <v>299</v>
      </c>
      <c r="S29" s="7"/>
      <c r="T29" s="7"/>
      <c r="U29" s="7" t="s">
        <v>603</v>
      </c>
    </row>
    <row r="30" spans="1:21" x14ac:dyDescent="0.25">
      <c r="A30" s="7" t="s">
        <v>110</v>
      </c>
      <c r="B30" s="7" t="s">
        <v>142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225</v>
      </c>
      <c r="H30" s="32" t="s">
        <v>14</v>
      </c>
      <c r="I30" s="32">
        <v>38</v>
      </c>
      <c r="J30" s="32">
        <v>45</v>
      </c>
      <c r="K30" s="10">
        <v>42277</v>
      </c>
      <c r="L30" s="10"/>
      <c r="M30" s="36" t="s">
        <v>273</v>
      </c>
      <c r="N30" s="11">
        <v>2.242</v>
      </c>
      <c r="O30" s="19" t="s">
        <v>218</v>
      </c>
      <c r="P30" s="7"/>
      <c r="Q30" s="23" t="s">
        <v>324</v>
      </c>
      <c r="R30" s="7" t="s">
        <v>299</v>
      </c>
      <c r="S30" s="7"/>
      <c r="T30" s="7"/>
      <c r="U30" s="7" t="s">
        <v>603</v>
      </c>
    </row>
    <row r="31" spans="1:21" x14ac:dyDescent="0.25">
      <c r="A31" s="7" t="s">
        <v>118</v>
      </c>
      <c r="B31" s="7" t="s">
        <v>119</v>
      </c>
      <c r="C31" s="7" t="s">
        <v>120</v>
      </c>
      <c r="D31" s="7" t="s">
        <v>121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10"/>
      <c r="M31" s="36" t="s">
        <v>273</v>
      </c>
      <c r="N31" s="11">
        <v>14.722</v>
      </c>
      <c r="O31" s="19" t="s">
        <v>211</v>
      </c>
      <c r="P31" s="7"/>
      <c r="Q31" s="23" t="s">
        <v>325</v>
      </c>
      <c r="R31" s="7" t="s">
        <v>299</v>
      </c>
      <c r="S31" s="7"/>
      <c r="T31" s="7"/>
      <c r="U31" s="7" t="s">
        <v>603</v>
      </c>
    </row>
    <row r="32" spans="1:21" x14ac:dyDescent="0.25">
      <c r="A32" s="7" t="s">
        <v>189</v>
      </c>
      <c r="B32" s="7" t="s">
        <v>152</v>
      </c>
      <c r="C32" s="7" t="s">
        <v>171</v>
      </c>
      <c r="D32" s="7" t="s">
        <v>171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10"/>
      <c r="M32" s="20" t="s">
        <v>274</v>
      </c>
      <c r="N32" s="21" t="s">
        <v>14</v>
      </c>
      <c r="O32" s="19" t="s">
        <v>190</v>
      </c>
      <c r="P32" s="7"/>
      <c r="Q32" s="24" t="s">
        <v>14</v>
      </c>
      <c r="R32" s="25" t="s">
        <v>14</v>
      </c>
      <c r="S32" s="7"/>
      <c r="T32" s="7"/>
      <c r="U32" s="7" t="s">
        <v>603</v>
      </c>
    </row>
    <row r="33" spans="1:21" x14ac:dyDescent="0.25">
      <c r="A33" s="7" t="s">
        <v>163</v>
      </c>
      <c r="B33" s="7" t="s">
        <v>240</v>
      </c>
      <c r="C33" s="7" t="s">
        <v>235</v>
      </c>
      <c r="D33" s="7" t="s">
        <v>236</v>
      </c>
      <c r="E33" s="18">
        <v>2015</v>
      </c>
      <c r="F33" s="18">
        <v>12</v>
      </c>
      <c r="G33" s="19" t="s">
        <v>65</v>
      </c>
      <c r="H33" s="18" t="s">
        <v>184</v>
      </c>
      <c r="I33" s="18" t="s">
        <v>14</v>
      </c>
      <c r="J33" s="18" t="s">
        <v>14</v>
      </c>
      <c r="K33" s="10">
        <v>42341</v>
      </c>
      <c r="L33" s="10"/>
      <c r="M33" s="10" t="s">
        <v>273</v>
      </c>
      <c r="N33" s="11">
        <v>13.585000000000001</v>
      </c>
      <c r="O33" s="19" t="s">
        <v>183</v>
      </c>
      <c r="P33" s="7"/>
      <c r="Q33" s="23" t="s">
        <v>327</v>
      </c>
      <c r="R33" s="7" t="s">
        <v>299</v>
      </c>
      <c r="S33" s="7"/>
      <c r="T33" s="7"/>
      <c r="U33" s="7" t="s">
        <v>603</v>
      </c>
    </row>
    <row r="34" spans="1:21" x14ac:dyDescent="0.25">
      <c r="A34" s="7" t="s">
        <v>154</v>
      </c>
      <c r="B34" s="7" t="s">
        <v>239</v>
      </c>
      <c r="C34" s="7" t="s">
        <v>235</v>
      </c>
      <c r="D34" s="7" t="s">
        <v>236</v>
      </c>
      <c r="E34" s="18">
        <v>2015</v>
      </c>
      <c r="F34" s="18">
        <v>12</v>
      </c>
      <c r="G34" s="19" t="s">
        <v>65</v>
      </c>
      <c r="H34" s="18" t="s">
        <v>182</v>
      </c>
      <c r="I34" s="18" t="s">
        <v>14</v>
      </c>
      <c r="J34" s="18" t="s">
        <v>14</v>
      </c>
      <c r="K34" s="10">
        <v>42341</v>
      </c>
      <c r="L34" s="10"/>
      <c r="M34" s="10" t="s">
        <v>273</v>
      </c>
      <c r="N34" s="11">
        <v>13.585000000000001</v>
      </c>
      <c r="O34" s="19" t="s">
        <v>181</v>
      </c>
      <c r="P34" s="7"/>
      <c r="Q34" s="23" t="s">
        <v>327</v>
      </c>
      <c r="R34" s="7" t="s">
        <v>299</v>
      </c>
      <c r="S34" s="7"/>
      <c r="T34" s="7"/>
      <c r="U34" s="7" t="s">
        <v>603</v>
      </c>
    </row>
    <row r="35" spans="1:21" x14ac:dyDescent="0.25">
      <c r="A35" s="7" t="s">
        <v>146</v>
      </c>
      <c r="B35" s="7" t="s">
        <v>147</v>
      </c>
      <c r="C35" s="7" t="s">
        <v>235</v>
      </c>
      <c r="D35" s="7" t="s">
        <v>236</v>
      </c>
      <c r="E35" s="18">
        <v>2015</v>
      </c>
      <c r="F35" s="18">
        <v>12</v>
      </c>
      <c r="G35" s="19" t="s">
        <v>65</v>
      </c>
      <c r="H35" s="18" t="s">
        <v>177</v>
      </c>
      <c r="I35" s="18" t="s">
        <v>14</v>
      </c>
      <c r="J35" s="18" t="s">
        <v>14</v>
      </c>
      <c r="K35" s="10">
        <v>42341</v>
      </c>
      <c r="L35" s="10"/>
      <c r="M35" s="10" t="s">
        <v>273</v>
      </c>
      <c r="N35" s="11">
        <v>13.585000000000001</v>
      </c>
      <c r="O35" s="19" t="s">
        <v>176</v>
      </c>
      <c r="P35" s="7"/>
      <c r="Q35" s="23" t="s">
        <v>327</v>
      </c>
      <c r="R35" s="7" t="s">
        <v>299</v>
      </c>
      <c r="S35" s="7"/>
      <c r="T35" s="7"/>
      <c r="U35" s="7" t="s">
        <v>603</v>
      </c>
    </row>
    <row r="36" spans="1:21" x14ac:dyDescent="0.25">
      <c r="A36" s="7" t="s">
        <v>124</v>
      </c>
      <c r="B36" s="7" t="s">
        <v>238</v>
      </c>
      <c r="C36" s="7" t="s">
        <v>144</v>
      </c>
      <c r="D36" s="7" t="s">
        <v>144</v>
      </c>
      <c r="E36" s="18">
        <v>2015</v>
      </c>
      <c r="F36" s="32">
        <v>10</v>
      </c>
      <c r="G36" s="38" t="s">
        <v>65</v>
      </c>
      <c r="H36" s="32" t="s">
        <v>186</v>
      </c>
      <c r="I36" s="32" t="s">
        <v>14</v>
      </c>
      <c r="J36" s="32" t="s">
        <v>14</v>
      </c>
      <c r="K36" s="36">
        <v>42341</v>
      </c>
      <c r="L36" s="36"/>
      <c r="M36" s="36" t="s">
        <v>273</v>
      </c>
      <c r="N36" s="11">
        <v>3.0569999999999999</v>
      </c>
      <c r="O36" s="19" t="s">
        <v>185</v>
      </c>
      <c r="P36" s="7"/>
      <c r="Q36" s="23" t="s">
        <v>326</v>
      </c>
      <c r="R36" s="7" t="s">
        <v>299</v>
      </c>
      <c r="S36" s="7"/>
      <c r="T36" s="7"/>
      <c r="U36" s="7" t="s">
        <v>603</v>
      </c>
    </row>
    <row r="37" spans="1:21" x14ac:dyDescent="0.25">
      <c r="A37" s="7" t="s">
        <v>143</v>
      </c>
      <c r="B37" s="7" t="s">
        <v>145</v>
      </c>
      <c r="C37" s="7" t="s">
        <v>144</v>
      </c>
      <c r="D37" s="7" t="s">
        <v>144</v>
      </c>
      <c r="E37" s="18">
        <v>2015</v>
      </c>
      <c r="F37" s="32">
        <v>10</v>
      </c>
      <c r="G37" s="38" t="s">
        <v>65</v>
      </c>
      <c r="H37" s="32" t="s">
        <v>180</v>
      </c>
      <c r="I37" s="32" t="s">
        <v>14</v>
      </c>
      <c r="J37" s="32" t="s">
        <v>14</v>
      </c>
      <c r="K37" s="36">
        <v>42341</v>
      </c>
      <c r="L37" s="36"/>
      <c r="M37" s="36" t="s">
        <v>273</v>
      </c>
      <c r="N37" s="11">
        <v>3.0569999999999999</v>
      </c>
      <c r="O37" s="19" t="s">
        <v>179</v>
      </c>
      <c r="P37" s="7"/>
      <c r="Q37" s="23" t="s">
        <v>326</v>
      </c>
      <c r="R37" s="7" t="s">
        <v>299</v>
      </c>
      <c r="S37" s="7"/>
      <c r="T37" s="7"/>
      <c r="U37" s="7" t="s">
        <v>603</v>
      </c>
    </row>
    <row r="38" spans="1:21" x14ac:dyDescent="0.25">
      <c r="A38" s="7" t="s">
        <v>122</v>
      </c>
      <c r="B38" s="7" t="s">
        <v>123</v>
      </c>
      <c r="C38" s="7" t="s">
        <v>144</v>
      </c>
      <c r="D38" s="7" t="s">
        <v>144</v>
      </c>
      <c r="E38" s="18">
        <v>2015</v>
      </c>
      <c r="F38" s="18">
        <v>10</v>
      </c>
      <c r="G38" s="19" t="s">
        <v>65</v>
      </c>
      <c r="H38" s="18" t="s">
        <v>188</v>
      </c>
      <c r="I38" s="18" t="s">
        <v>14</v>
      </c>
      <c r="J38" s="18" t="s">
        <v>14</v>
      </c>
      <c r="K38" s="10">
        <v>42341</v>
      </c>
      <c r="L38" s="10"/>
      <c r="M38" s="10" t="s">
        <v>273</v>
      </c>
      <c r="N38" s="11">
        <v>3.0569999999999999</v>
      </c>
      <c r="O38" s="19" t="s">
        <v>187</v>
      </c>
      <c r="P38" s="7"/>
      <c r="Q38" s="23" t="s">
        <v>326</v>
      </c>
      <c r="R38" s="7" t="s">
        <v>299</v>
      </c>
      <c r="S38" s="7"/>
      <c r="T38" s="7"/>
      <c r="U38" s="7" t="s">
        <v>603</v>
      </c>
    </row>
    <row r="39" spans="1:21" x14ac:dyDescent="0.25">
      <c r="A39" s="7" t="s">
        <v>140</v>
      </c>
      <c r="B39" s="7" t="s">
        <v>141</v>
      </c>
      <c r="C39" s="7" t="s">
        <v>148</v>
      </c>
      <c r="D39" s="7" t="s">
        <v>149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10"/>
      <c r="M39" s="36" t="s">
        <v>273</v>
      </c>
      <c r="N39" s="11">
        <v>6.0289999999999999</v>
      </c>
      <c r="O39" s="19" t="s">
        <v>224</v>
      </c>
      <c r="P39" s="7"/>
      <c r="Q39" s="15" t="s">
        <v>390</v>
      </c>
      <c r="R39" s="15" t="s">
        <v>299</v>
      </c>
      <c r="S39" s="7" t="s">
        <v>393</v>
      </c>
      <c r="T39" s="7" t="s">
        <v>603</v>
      </c>
      <c r="U39" s="7" t="s">
        <v>603</v>
      </c>
    </row>
    <row r="40" spans="1:21" x14ac:dyDescent="0.25">
      <c r="A40" s="7" t="s">
        <v>157</v>
      </c>
      <c r="B40" s="7" t="s">
        <v>241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/>
      <c r="M40" s="36" t="s">
        <v>273</v>
      </c>
      <c r="N40" s="11">
        <v>2.3559999999999999</v>
      </c>
      <c r="O40" s="19" t="s">
        <v>222</v>
      </c>
      <c r="P40" s="7"/>
      <c r="Q40" s="15" t="s">
        <v>391</v>
      </c>
      <c r="R40" s="15" t="s">
        <v>299</v>
      </c>
      <c r="S40" s="7" t="s">
        <v>394</v>
      </c>
      <c r="T40" s="7" t="s">
        <v>602</v>
      </c>
      <c r="U40" s="7" t="s">
        <v>603</v>
      </c>
    </row>
    <row r="41" spans="1:21" x14ac:dyDescent="0.25">
      <c r="A41" s="7" t="s">
        <v>130</v>
      </c>
      <c r="B41" s="7" t="s">
        <v>226</v>
      </c>
      <c r="C41" s="7" t="s">
        <v>144</v>
      </c>
      <c r="D41" s="7" t="s">
        <v>144</v>
      </c>
      <c r="E41" s="18">
        <v>2016</v>
      </c>
      <c r="F41" s="18">
        <v>11</v>
      </c>
      <c r="G41" s="19" t="s">
        <v>101</v>
      </c>
      <c r="H41" s="18" t="s">
        <v>229</v>
      </c>
      <c r="I41" s="18" t="s">
        <v>14</v>
      </c>
      <c r="J41" s="18" t="s">
        <v>14</v>
      </c>
      <c r="K41" s="10">
        <v>42388</v>
      </c>
      <c r="L41" s="10"/>
      <c r="M41" s="10" t="s">
        <v>273</v>
      </c>
      <c r="N41" s="11">
        <v>2.806</v>
      </c>
      <c r="O41" s="19" t="s">
        <v>230</v>
      </c>
      <c r="P41" s="7"/>
      <c r="Q41" s="15" t="s">
        <v>395</v>
      </c>
      <c r="R41" s="15" t="s">
        <v>299</v>
      </c>
      <c r="S41" s="7" t="s">
        <v>396</v>
      </c>
      <c r="T41" s="7" t="s">
        <v>602</v>
      </c>
      <c r="U41" s="7" t="s">
        <v>603</v>
      </c>
    </row>
    <row r="42" spans="1:21" x14ac:dyDescent="0.25">
      <c r="A42" s="7" t="s">
        <v>127</v>
      </c>
      <c r="B42" s="7" t="s">
        <v>237</v>
      </c>
      <c r="C42" s="7" t="s">
        <v>128</v>
      </c>
      <c r="D42" s="7" t="s">
        <v>129</v>
      </c>
      <c r="E42" s="7">
        <v>2016</v>
      </c>
      <c r="F42" s="32">
        <v>36</v>
      </c>
      <c r="G42" s="38" t="s">
        <v>125</v>
      </c>
      <c r="H42" s="32" t="s">
        <v>14</v>
      </c>
      <c r="I42" s="32">
        <v>191</v>
      </c>
      <c r="J42" s="32">
        <v>202</v>
      </c>
      <c r="K42" s="10">
        <v>42409</v>
      </c>
      <c r="L42" s="10"/>
      <c r="M42" s="36" t="s">
        <v>273</v>
      </c>
      <c r="N42" s="11">
        <v>2.5179999999999998</v>
      </c>
      <c r="O42" s="19" t="s">
        <v>232</v>
      </c>
      <c r="P42" s="7"/>
      <c r="Q42" s="15" t="s">
        <v>398</v>
      </c>
      <c r="R42" s="15" t="s">
        <v>299</v>
      </c>
      <c r="S42" s="7" t="s">
        <v>399</v>
      </c>
      <c r="T42" s="7" t="s">
        <v>602</v>
      </c>
      <c r="U42" s="7" t="s">
        <v>603</v>
      </c>
    </row>
    <row r="43" spans="1:21" x14ac:dyDescent="0.25">
      <c r="A43" s="7" t="s">
        <v>166</v>
      </c>
      <c r="B43" s="7" t="s">
        <v>167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10"/>
      <c r="M43" s="36" t="s">
        <v>273</v>
      </c>
      <c r="N43" s="11">
        <v>3.08</v>
      </c>
      <c r="O43" s="19" t="s">
        <v>231</v>
      </c>
      <c r="P43" s="7"/>
      <c r="Q43" s="28" t="s">
        <v>400</v>
      </c>
      <c r="R43" s="15" t="s">
        <v>299</v>
      </c>
      <c r="S43" s="7" t="s">
        <v>61</v>
      </c>
      <c r="T43" s="7" t="s">
        <v>602</v>
      </c>
      <c r="U43" s="7" t="s">
        <v>603</v>
      </c>
    </row>
    <row r="44" spans="1:21" x14ac:dyDescent="0.25">
      <c r="A44" s="7" t="s">
        <v>158</v>
      </c>
      <c r="B44" s="7" t="s">
        <v>159</v>
      </c>
      <c r="C44" s="7" t="s">
        <v>160</v>
      </c>
      <c r="D44" s="7" t="s">
        <v>161</v>
      </c>
      <c r="E44" s="18">
        <v>2016</v>
      </c>
      <c r="F44" s="18">
        <v>10</v>
      </c>
      <c r="G44" s="19" t="s">
        <v>125</v>
      </c>
      <c r="H44" s="18" t="s">
        <v>233</v>
      </c>
      <c r="I44" s="18" t="s">
        <v>14</v>
      </c>
      <c r="J44" s="18" t="s">
        <v>14</v>
      </c>
      <c r="K44" s="10">
        <v>42412</v>
      </c>
      <c r="L44" s="10"/>
      <c r="M44" s="10" t="s">
        <v>273</v>
      </c>
      <c r="N44" s="11">
        <v>3.8340000000000001</v>
      </c>
      <c r="O44" s="19" t="s">
        <v>234</v>
      </c>
      <c r="P44" s="7"/>
      <c r="Q44" s="28" t="s">
        <v>328</v>
      </c>
      <c r="R44" s="15" t="s">
        <v>299</v>
      </c>
      <c r="S44" s="7" t="s">
        <v>397</v>
      </c>
      <c r="T44" s="7" t="s">
        <v>602</v>
      </c>
      <c r="U44" s="7" t="s">
        <v>603</v>
      </c>
    </row>
    <row r="45" spans="1:21" x14ac:dyDescent="0.25">
      <c r="A45" s="7" t="s">
        <v>151</v>
      </c>
      <c r="B45" s="7" t="s">
        <v>150</v>
      </c>
      <c r="C45" s="7" t="s">
        <v>155</v>
      </c>
      <c r="D45" s="7" t="s">
        <v>156</v>
      </c>
      <c r="E45" s="18">
        <v>2016</v>
      </c>
      <c r="F45" s="32">
        <v>48</v>
      </c>
      <c r="G45" s="38" t="s">
        <v>91</v>
      </c>
      <c r="H45" s="32" t="s">
        <v>14</v>
      </c>
      <c r="I45" s="32">
        <v>663</v>
      </c>
      <c r="J45" s="32">
        <v>666</v>
      </c>
      <c r="K45" s="10">
        <v>42430</v>
      </c>
      <c r="L45" s="10"/>
      <c r="M45" s="36" t="s">
        <v>273</v>
      </c>
      <c r="N45" s="11">
        <v>0.91200000000000003</v>
      </c>
      <c r="O45" s="19" t="s">
        <v>223</v>
      </c>
      <c r="P45" s="7"/>
      <c r="Q45" s="15" t="s">
        <v>329</v>
      </c>
      <c r="R45" s="15" t="s">
        <v>304</v>
      </c>
      <c r="S45" s="7" t="s">
        <v>403</v>
      </c>
      <c r="T45" s="7" t="s">
        <v>602</v>
      </c>
      <c r="U45" s="7" t="s">
        <v>603</v>
      </c>
    </row>
    <row r="46" spans="1:21" x14ac:dyDescent="0.25">
      <c r="A46" s="7" t="s">
        <v>247</v>
      </c>
      <c r="B46" s="7" t="s">
        <v>178</v>
      </c>
      <c r="C46" s="7" t="s">
        <v>160</v>
      </c>
      <c r="D46" s="7" t="s">
        <v>161</v>
      </c>
      <c r="E46" s="18">
        <v>2016</v>
      </c>
      <c r="F46" s="18">
        <v>10</v>
      </c>
      <c r="G46" s="19" t="s">
        <v>111</v>
      </c>
      <c r="H46" s="18" t="s">
        <v>250</v>
      </c>
      <c r="I46" s="18" t="s">
        <v>14</v>
      </c>
      <c r="J46" s="18" t="s">
        <v>14</v>
      </c>
      <c r="K46" s="10">
        <v>42523</v>
      </c>
      <c r="L46" s="10"/>
      <c r="M46" s="10" t="s">
        <v>273</v>
      </c>
      <c r="N46" s="11">
        <v>3.8340000000000001</v>
      </c>
      <c r="O46" s="19" t="s">
        <v>249</v>
      </c>
      <c r="P46" s="7"/>
      <c r="Q46" s="28" t="s">
        <v>328</v>
      </c>
      <c r="R46" s="15" t="s">
        <v>299</v>
      </c>
      <c r="S46" s="7" t="s">
        <v>397</v>
      </c>
      <c r="T46" s="7" t="s">
        <v>602</v>
      </c>
      <c r="U46" s="7" t="s">
        <v>603</v>
      </c>
    </row>
    <row r="47" spans="1:21" x14ac:dyDescent="0.25">
      <c r="A47" s="7" t="s">
        <v>173</v>
      </c>
      <c r="B47" s="7" t="s">
        <v>174</v>
      </c>
      <c r="C47" s="7" t="s">
        <v>252</v>
      </c>
      <c r="D47" s="7" t="s">
        <v>344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10"/>
      <c r="M47" s="36" t="s">
        <v>273</v>
      </c>
      <c r="N47" s="7">
        <v>2.7679999999999998</v>
      </c>
      <c r="O47" s="18" t="s">
        <v>251</v>
      </c>
      <c r="P47" s="7"/>
      <c r="Q47" s="15" t="s">
        <v>401</v>
      </c>
      <c r="R47" s="15" t="s">
        <v>304</v>
      </c>
      <c r="S47" s="7" t="s">
        <v>402</v>
      </c>
      <c r="T47" s="7" t="s">
        <v>602</v>
      </c>
      <c r="U47" s="7" t="s">
        <v>603</v>
      </c>
    </row>
    <row r="48" spans="1:21" x14ac:dyDescent="0.25">
      <c r="A48" s="7" t="s">
        <v>254</v>
      </c>
      <c r="B48" s="7" t="s">
        <v>255</v>
      </c>
      <c r="C48" s="7" t="s">
        <v>148</v>
      </c>
      <c r="D48" s="7" t="s">
        <v>149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26"/>
      <c r="M48" s="36" t="s">
        <v>273</v>
      </c>
      <c r="N48" s="7">
        <v>6.0289999999999999</v>
      </c>
      <c r="O48" s="18" t="s">
        <v>258</v>
      </c>
      <c r="P48" s="7"/>
      <c r="Q48" s="15" t="s">
        <v>390</v>
      </c>
      <c r="R48" s="15" t="s">
        <v>299</v>
      </c>
      <c r="S48" s="7" t="s">
        <v>393</v>
      </c>
      <c r="T48" s="7" t="s">
        <v>602</v>
      </c>
      <c r="U48" s="7" t="s">
        <v>603</v>
      </c>
    </row>
    <row r="49" spans="1:21" x14ac:dyDescent="0.25">
      <c r="A49" s="7" t="s">
        <v>354</v>
      </c>
      <c r="B49" s="7" t="s">
        <v>355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26"/>
      <c r="M49" s="32" t="s">
        <v>273</v>
      </c>
      <c r="N49" s="7">
        <v>2.3559999999999999</v>
      </c>
      <c r="O49" s="18" t="s">
        <v>288</v>
      </c>
      <c r="P49" s="7"/>
      <c r="Q49" s="15" t="s">
        <v>391</v>
      </c>
      <c r="R49" s="15" t="s">
        <v>299</v>
      </c>
      <c r="S49" s="7" t="s">
        <v>394</v>
      </c>
      <c r="T49" s="7" t="s">
        <v>602</v>
      </c>
      <c r="U49" s="7" t="s">
        <v>603</v>
      </c>
    </row>
    <row r="50" spans="1:21" x14ac:dyDescent="0.25">
      <c r="A50" s="7" t="s">
        <v>289</v>
      </c>
      <c r="B50" s="7" t="s">
        <v>290</v>
      </c>
      <c r="C50" s="7" t="s">
        <v>291</v>
      </c>
      <c r="D50" s="7" t="s">
        <v>292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3"/>
      <c r="M50" s="39" t="s">
        <v>274</v>
      </c>
      <c r="N50" s="21" t="s">
        <v>14</v>
      </c>
      <c r="O50" s="18" t="s">
        <v>343</v>
      </c>
      <c r="P50" s="7"/>
      <c r="Q50" s="24" t="s">
        <v>14</v>
      </c>
      <c r="R50" s="25" t="s">
        <v>14</v>
      </c>
      <c r="S50" s="7"/>
      <c r="T50" s="7" t="s">
        <v>602</v>
      </c>
      <c r="U50" s="7" t="s">
        <v>603</v>
      </c>
    </row>
    <row r="51" spans="1:21" x14ac:dyDescent="0.25">
      <c r="A51" s="7" t="s">
        <v>164</v>
      </c>
      <c r="B51" s="7" t="s">
        <v>165</v>
      </c>
      <c r="C51" s="7" t="s">
        <v>108</v>
      </c>
      <c r="D51" s="7" t="s">
        <v>109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26"/>
      <c r="M51" s="32" t="s">
        <v>273</v>
      </c>
      <c r="N51" s="7">
        <v>2.91</v>
      </c>
      <c r="O51" s="18" t="s">
        <v>345</v>
      </c>
      <c r="P51" s="7"/>
      <c r="Q51" s="15" t="s">
        <v>404</v>
      </c>
      <c r="R51" s="15" t="s">
        <v>299</v>
      </c>
      <c r="S51" s="7" t="s">
        <v>405</v>
      </c>
      <c r="T51" s="7" t="s">
        <v>603</v>
      </c>
      <c r="U51" s="7" t="s">
        <v>603</v>
      </c>
    </row>
    <row r="52" spans="1:21" x14ac:dyDescent="0.25">
      <c r="A52" s="7" t="s">
        <v>257</v>
      </c>
      <c r="B52" s="7" t="s">
        <v>248</v>
      </c>
      <c r="C52" s="7" t="s">
        <v>160</v>
      </c>
      <c r="D52" s="7" t="s">
        <v>161</v>
      </c>
      <c r="E52" s="7">
        <v>2016</v>
      </c>
      <c r="F52" s="18">
        <v>10</v>
      </c>
      <c r="G52" s="18">
        <v>12</v>
      </c>
      <c r="H52" s="18" t="s">
        <v>352</v>
      </c>
      <c r="I52" s="18" t="s">
        <v>14</v>
      </c>
      <c r="J52" s="18" t="s">
        <v>14</v>
      </c>
      <c r="K52" s="26">
        <v>42720</v>
      </c>
      <c r="L52" s="26"/>
      <c r="M52" s="18" t="s">
        <v>273</v>
      </c>
      <c r="N52" s="7">
        <v>3.8340000000000001</v>
      </c>
      <c r="O52" s="18" t="s">
        <v>353</v>
      </c>
      <c r="P52" s="7"/>
      <c r="Q52" s="28" t="s">
        <v>328</v>
      </c>
      <c r="R52" s="15" t="s">
        <v>299</v>
      </c>
      <c r="S52" s="7" t="s">
        <v>397</v>
      </c>
      <c r="T52" s="7" t="s">
        <v>602</v>
      </c>
      <c r="U52" s="7" t="s">
        <v>603</v>
      </c>
    </row>
    <row r="53" spans="1:21" x14ac:dyDescent="0.25">
      <c r="A53" s="7" t="s">
        <v>135</v>
      </c>
      <c r="B53" s="7" t="s">
        <v>136</v>
      </c>
      <c r="C53" s="7" t="s">
        <v>133</v>
      </c>
      <c r="D53" s="7" t="s">
        <v>134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26"/>
      <c r="M53" s="32" t="s">
        <v>273</v>
      </c>
      <c r="N53" s="7">
        <v>2.5089999999999999</v>
      </c>
      <c r="O53" s="18" t="s">
        <v>209</v>
      </c>
      <c r="P53" s="7"/>
      <c r="Q53" s="24"/>
      <c r="R53" s="25"/>
      <c r="S53" s="7"/>
      <c r="T53" s="7" t="s">
        <v>602</v>
      </c>
      <c r="U53" s="7" t="s">
        <v>603</v>
      </c>
    </row>
    <row r="54" spans="1:21" x14ac:dyDescent="0.25">
      <c r="A54" s="7" t="s">
        <v>131</v>
      </c>
      <c r="B54" s="7" t="s">
        <v>132</v>
      </c>
      <c r="C54" s="7" t="s">
        <v>133</v>
      </c>
      <c r="D54" s="7" t="s">
        <v>134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26"/>
      <c r="M54" s="32" t="s">
        <v>273</v>
      </c>
      <c r="N54" s="7">
        <v>2.5089999999999999</v>
      </c>
      <c r="O54" s="18" t="s">
        <v>228</v>
      </c>
      <c r="P54" s="7"/>
      <c r="Q54" s="24"/>
      <c r="R54" s="25"/>
      <c r="S54" s="7"/>
      <c r="T54" s="7" t="s">
        <v>602</v>
      </c>
      <c r="U54" s="7" t="s">
        <v>603</v>
      </c>
    </row>
    <row r="55" spans="1:21" x14ac:dyDescent="0.25">
      <c r="A55" s="7" t="s">
        <v>336</v>
      </c>
      <c r="B55" s="7" t="s">
        <v>227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26"/>
      <c r="M55" s="32" t="s">
        <v>273</v>
      </c>
      <c r="N55" s="7">
        <v>6.3609999999999998</v>
      </c>
      <c r="O55" s="18" t="s">
        <v>335</v>
      </c>
      <c r="P55" s="7"/>
      <c r="Q55" s="24"/>
      <c r="R55" s="25"/>
      <c r="S55" s="7"/>
      <c r="T55" s="7" t="s">
        <v>602</v>
      </c>
      <c r="U55" s="7" t="s">
        <v>603</v>
      </c>
    </row>
    <row r="56" spans="1:21" x14ac:dyDescent="0.25">
      <c r="A56" s="7" t="s">
        <v>265</v>
      </c>
      <c r="B56" s="7" t="s">
        <v>266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3"/>
      <c r="M56" s="32" t="s">
        <v>273</v>
      </c>
      <c r="N56" s="7">
        <v>2.145</v>
      </c>
      <c r="O56" s="18" t="s">
        <v>356</v>
      </c>
      <c r="P56" s="7"/>
      <c r="Q56" s="24"/>
      <c r="R56" s="25"/>
      <c r="S56" s="7"/>
      <c r="T56" s="7" t="s">
        <v>603</v>
      </c>
      <c r="U56" s="7" t="s">
        <v>603</v>
      </c>
    </row>
    <row r="57" spans="1:21" x14ac:dyDescent="0.25">
      <c r="A57" s="7" t="s">
        <v>242</v>
      </c>
      <c r="B57" s="7" t="s">
        <v>243</v>
      </c>
      <c r="C57" s="7" t="s">
        <v>267</v>
      </c>
      <c r="D57" s="7" t="s">
        <v>268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6"/>
      <c r="M57" s="21" t="s">
        <v>274</v>
      </c>
      <c r="N57" s="21" t="s">
        <v>14</v>
      </c>
      <c r="O57" s="18" t="s">
        <v>357</v>
      </c>
      <c r="P57" s="7"/>
      <c r="Q57" s="24" t="s">
        <v>14</v>
      </c>
      <c r="R57" s="25" t="s">
        <v>14</v>
      </c>
      <c r="S57" s="7"/>
      <c r="T57" s="7" t="s">
        <v>603</v>
      </c>
      <c r="U57" s="7" t="s">
        <v>603</v>
      </c>
    </row>
    <row r="58" spans="1:21" s="15" customFormat="1" x14ac:dyDescent="0.25">
      <c r="A58" s="7" t="s">
        <v>263</v>
      </c>
      <c r="B58" s="7" t="s">
        <v>264</v>
      </c>
      <c r="C58" s="7" t="s">
        <v>259</v>
      </c>
      <c r="D58" s="7" t="s">
        <v>262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3"/>
      <c r="M58" s="32" t="s">
        <v>273</v>
      </c>
      <c r="N58" s="7">
        <v>3.9729999999999999</v>
      </c>
      <c r="O58" s="18" t="s">
        <v>342</v>
      </c>
      <c r="P58" s="7"/>
      <c r="Q58" s="24"/>
      <c r="R58" s="25"/>
      <c r="S58" s="7"/>
      <c r="T58" s="7" t="s">
        <v>603</v>
      </c>
      <c r="U58" s="7" t="s">
        <v>603</v>
      </c>
    </row>
    <row r="59" spans="1:21" x14ac:dyDescent="0.25">
      <c r="A59" s="7" t="s">
        <v>340</v>
      </c>
      <c r="B59" s="7" t="s">
        <v>341</v>
      </c>
      <c r="C59" s="7" t="s">
        <v>252</v>
      </c>
      <c r="D59" s="7" t="s">
        <v>344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3"/>
      <c r="M59" s="32" t="s">
        <v>273</v>
      </c>
      <c r="N59" s="7">
        <v>2.62</v>
      </c>
      <c r="O59" s="18" t="s">
        <v>376</v>
      </c>
      <c r="P59" s="7"/>
      <c r="Q59" s="24"/>
      <c r="R59" s="25"/>
      <c r="S59" s="7"/>
      <c r="T59" s="7" t="s">
        <v>602</v>
      </c>
      <c r="U59" s="7" t="s">
        <v>603</v>
      </c>
    </row>
    <row r="60" spans="1:21" x14ac:dyDescent="0.25">
      <c r="A60" s="7" t="s">
        <v>408</v>
      </c>
      <c r="B60" s="7" t="s">
        <v>370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3"/>
      <c r="M60" s="32" t="s">
        <v>273</v>
      </c>
      <c r="N60" s="7">
        <v>3.1629999999999998</v>
      </c>
      <c r="O60" s="18" t="s">
        <v>409</v>
      </c>
      <c r="P60" s="7"/>
      <c r="Q60" s="24"/>
      <c r="R60" s="25"/>
      <c r="S60" s="7"/>
      <c r="T60" s="7" t="s">
        <v>602</v>
      </c>
      <c r="U60" s="7" t="s">
        <v>603</v>
      </c>
    </row>
    <row r="61" spans="1:21" x14ac:dyDescent="0.25">
      <c r="A61" s="7" t="s">
        <v>418</v>
      </c>
      <c r="B61" s="7" t="s">
        <v>378</v>
      </c>
      <c r="C61" s="7" t="s">
        <v>379</v>
      </c>
      <c r="D61" s="7" t="s">
        <v>379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3"/>
      <c r="M61" s="32" t="s">
        <v>273</v>
      </c>
      <c r="N61" s="7">
        <v>4.1959999999999997</v>
      </c>
      <c r="O61" s="18" t="s">
        <v>417</v>
      </c>
      <c r="P61" s="7"/>
      <c r="Q61" s="24"/>
      <c r="R61" s="25"/>
      <c r="S61" s="7"/>
      <c r="T61" s="7" t="s">
        <v>603</v>
      </c>
      <c r="U61" s="7" t="s">
        <v>603</v>
      </c>
    </row>
    <row r="62" spans="1:21" x14ac:dyDescent="0.25">
      <c r="A62" s="7" t="s">
        <v>348</v>
      </c>
      <c r="B62" s="7" t="s">
        <v>351</v>
      </c>
      <c r="C62" s="7" t="s">
        <v>349</v>
      </c>
      <c r="D62" s="7" t="s">
        <v>350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3"/>
      <c r="M62" s="32" t="s">
        <v>273</v>
      </c>
      <c r="N62" s="7">
        <v>9.1170000000000009</v>
      </c>
      <c r="O62" s="18" t="s">
        <v>375</v>
      </c>
      <c r="P62" s="7"/>
      <c r="Q62" s="24"/>
      <c r="R62" s="25"/>
      <c r="S62" s="7"/>
      <c r="T62" s="7" t="s">
        <v>603</v>
      </c>
      <c r="U62" s="7" t="s">
        <v>603</v>
      </c>
    </row>
    <row r="63" spans="1:21" x14ac:dyDescent="0.25">
      <c r="A63" s="7" t="s">
        <v>331</v>
      </c>
      <c r="B63" s="7" t="s">
        <v>332</v>
      </c>
      <c r="C63" s="7" t="s">
        <v>333</v>
      </c>
      <c r="D63" s="7" t="s">
        <v>334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30"/>
      <c r="M63" s="29" t="s">
        <v>273</v>
      </c>
      <c r="N63" s="7">
        <v>4.09</v>
      </c>
      <c r="O63" s="18" t="s">
        <v>369</v>
      </c>
      <c r="P63" s="7"/>
      <c r="Q63" s="24"/>
      <c r="R63" s="25"/>
      <c r="S63" s="7"/>
      <c r="T63" s="7" t="s">
        <v>602</v>
      </c>
      <c r="U63" s="7" t="s">
        <v>603</v>
      </c>
    </row>
    <row r="64" spans="1:21" x14ac:dyDescent="0.25">
      <c r="A64" s="7" t="s">
        <v>412</v>
      </c>
      <c r="B64" s="7" t="s">
        <v>362</v>
      </c>
      <c r="C64" s="7" t="s">
        <v>144</v>
      </c>
      <c r="D64" s="7" t="s">
        <v>144</v>
      </c>
      <c r="E64" s="7">
        <v>2017</v>
      </c>
      <c r="F64" s="29">
        <v>12</v>
      </c>
      <c r="G64" s="29" t="s">
        <v>425</v>
      </c>
      <c r="H64" s="29" t="s">
        <v>426</v>
      </c>
      <c r="I64" s="29" t="s">
        <v>14</v>
      </c>
      <c r="J64" s="29" t="s">
        <v>14</v>
      </c>
      <c r="K64" s="30">
        <v>42992</v>
      </c>
      <c r="L64" s="30"/>
      <c r="M64" s="29" t="s">
        <v>273</v>
      </c>
      <c r="N64" s="7">
        <v>2.766</v>
      </c>
      <c r="O64" s="18" t="s">
        <v>424</v>
      </c>
      <c r="P64" s="7"/>
      <c r="Q64" s="24"/>
      <c r="R64" s="25"/>
      <c r="S64" s="7"/>
      <c r="T64" s="7" t="s">
        <v>603</v>
      </c>
      <c r="U64" s="7" t="s">
        <v>603</v>
      </c>
    </row>
    <row r="65" spans="1:21" x14ac:dyDescent="0.25">
      <c r="A65" s="7" t="s">
        <v>455</v>
      </c>
      <c r="B65" s="7" t="s">
        <v>377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30"/>
      <c r="M65" s="29" t="s">
        <v>273</v>
      </c>
      <c r="N65" s="7">
        <v>3.1629999999999998</v>
      </c>
      <c r="O65" s="18" t="s">
        <v>427</v>
      </c>
      <c r="P65" s="7"/>
      <c r="Q65" s="24"/>
      <c r="R65" s="25"/>
      <c r="S65" s="7"/>
      <c r="T65" s="7" t="s">
        <v>602</v>
      </c>
      <c r="U65" s="7" t="s">
        <v>603</v>
      </c>
    </row>
    <row r="66" spans="1:21" x14ac:dyDescent="0.25">
      <c r="A66" s="7" t="s">
        <v>432</v>
      </c>
      <c r="B66" s="7" t="s">
        <v>337</v>
      </c>
      <c r="C66" s="7" t="s">
        <v>338</v>
      </c>
      <c r="D66" s="7" t="s">
        <v>339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30"/>
      <c r="M66" s="29" t="s">
        <v>273</v>
      </c>
      <c r="N66" s="7">
        <v>7.1269999999999998</v>
      </c>
      <c r="O66" s="18" t="s">
        <v>431</v>
      </c>
      <c r="P66" s="7"/>
      <c r="Q66" s="24"/>
      <c r="R66" s="25"/>
      <c r="S66" s="7"/>
      <c r="T66" s="7" t="s">
        <v>603</v>
      </c>
      <c r="U66" s="7" t="s">
        <v>603</v>
      </c>
    </row>
    <row r="67" spans="1:21" x14ac:dyDescent="0.25">
      <c r="A67" s="7" t="s">
        <v>358</v>
      </c>
      <c r="B67" s="7" t="s">
        <v>359</v>
      </c>
      <c r="C67" s="7" t="s">
        <v>360</v>
      </c>
      <c r="D67" s="7" t="s">
        <v>361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30"/>
      <c r="M67" s="29" t="s">
        <v>273</v>
      </c>
      <c r="N67" s="7">
        <v>3.4830000000000001</v>
      </c>
      <c r="O67" s="18" t="s">
        <v>433</v>
      </c>
      <c r="P67" s="7"/>
      <c r="Q67" s="24"/>
      <c r="R67" s="25"/>
      <c r="S67" s="7"/>
      <c r="T67" s="7" t="s">
        <v>603</v>
      </c>
      <c r="U67" s="7" t="s">
        <v>603</v>
      </c>
    </row>
    <row r="68" spans="1:21" x14ac:dyDescent="0.25">
      <c r="A68" s="7" t="s">
        <v>367</v>
      </c>
      <c r="B68" s="7" t="s">
        <v>368</v>
      </c>
      <c r="C68" s="7" t="s">
        <v>267</v>
      </c>
      <c r="D68" s="7" t="s">
        <v>268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0"/>
      <c r="M68" s="34" t="s">
        <v>274</v>
      </c>
      <c r="N68" s="21" t="s">
        <v>14</v>
      </c>
      <c r="O68" s="18" t="s">
        <v>387</v>
      </c>
      <c r="P68" s="7"/>
      <c r="Q68" s="24" t="s">
        <v>14</v>
      </c>
      <c r="R68" s="25" t="s">
        <v>14</v>
      </c>
      <c r="S68" s="7"/>
      <c r="T68" s="7" t="s">
        <v>603</v>
      </c>
      <c r="U68" s="7" t="s">
        <v>603</v>
      </c>
    </row>
    <row r="69" spans="1:21" x14ac:dyDescent="0.25">
      <c r="A69" s="7" t="s">
        <v>363</v>
      </c>
      <c r="B69" s="7" t="s">
        <v>364</v>
      </c>
      <c r="C69" s="7" t="s">
        <v>365</v>
      </c>
      <c r="D69" s="7" t="s">
        <v>366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30"/>
      <c r="M69" s="29" t="s">
        <v>273</v>
      </c>
      <c r="N69" s="7">
        <v>2.5369999999999999</v>
      </c>
      <c r="O69" s="18" t="s">
        <v>384</v>
      </c>
      <c r="P69" s="7"/>
      <c r="Q69" s="24"/>
      <c r="R69" s="25"/>
      <c r="S69" s="7"/>
      <c r="T69" s="7" t="s">
        <v>602</v>
      </c>
      <c r="U69" s="7" t="s">
        <v>603</v>
      </c>
    </row>
    <row r="70" spans="1:21" x14ac:dyDescent="0.25">
      <c r="A70" s="7" t="s">
        <v>435</v>
      </c>
      <c r="B70" s="7" t="s">
        <v>436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3"/>
      <c r="M70" s="32" t="s">
        <v>273</v>
      </c>
      <c r="N70" s="7">
        <v>3.1629999999999998</v>
      </c>
      <c r="O70" s="18" t="s">
        <v>437</v>
      </c>
      <c r="P70" s="7"/>
      <c r="Q70" s="24"/>
      <c r="R70" s="25"/>
      <c r="S70" s="7"/>
      <c r="T70" s="7" t="s">
        <v>602</v>
      </c>
      <c r="U70" s="7" t="s">
        <v>603</v>
      </c>
    </row>
    <row r="71" spans="1:21" x14ac:dyDescent="0.25">
      <c r="A71" s="7" t="s">
        <v>413</v>
      </c>
      <c r="B71" s="7" t="s">
        <v>414</v>
      </c>
      <c r="C71" s="7" t="s">
        <v>415</v>
      </c>
      <c r="D71" s="7" t="s">
        <v>416</v>
      </c>
      <c r="E71" s="7">
        <v>2017</v>
      </c>
      <c r="F71" s="29" t="s">
        <v>460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0"/>
      <c r="M71" s="34" t="s">
        <v>274</v>
      </c>
      <c r="N71" s="21" t="s">
        <v>14</v>
      </c>
      <c r="O71" s="18" t="s">
        <v>442</v>
      </c>
      <c r="P71" s="7"/>
      <c r="Q71" s="24" t="s">
        <v>14</v>
      </c>
      <c r="R71" s="25" t="s">
        <v>14</v>
      </c>
      <c r="S71" s="7"/>
      <c r="T71" s="7" t="s">
        <v>602</v>
      </c>
      <c r="U71" s="7" t="s">
        <v>603</v>
      </c>
    </row>
    <row r="72" spans="1:21" x14ac:dyDescent="0.25">
      <c r="A72" s="7" t="s">
        <v>191</v>
      </c>
      <c r="B72" s="7" t="s">
        <v>441</v>
      </c>
      <c r="C72" s="7" t="s">
        <v>438</v>
      </c>
      <c r="D72" s="7" t="s">
        <v>439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/>
      <c r="M72" s="36" t="s">
        <v>273</v>
      </c>
      <c r="N72" s="11">
        <v>2.7080000000000002</v>
      </c>
      <c r="O72" s="19" t="s">
        <v>440</v>
      </c>
      <c r="P72" s="7"/>
      <c r="Q72" s="24"/>
      <c r="R72" s="25"/>
      <c r="S72" s="7"/>
      <c r="T72" s="7" t="s">
        <v>602</v>
      </c>
      <c r="U72" s="7" t="s">
        <v>603</v>
      </c>
    </row>
    <row r="73" spans="1:21" x14ac:dyDescent="0.25">
      <c r="A73" s="7" t="s">
        <v>285</v>
      </c>
      <c r="B73" s="7" t="s">
        <v>286</v>
      </c>
      <c r="C73" s="7" t="s">
        <v>287</v>
      </c>
      <c r="D73" s="7" t="s">
        <v>330</v>
      </c>
      <c r="E73" s="7">
        <v>2018</v>
      </c>
      <c r="F73" s="32">
        <v>28</v>
      </c>
      <c r="G73" s="32" t="s">
        <v>101</v>
      </c>
      <c r="H73" s="32" t="s">
        <v>14</v>
      </c>
      <c r="I73" s="32">
        <v>124</v>
      </c>
      <c r="J73" s="32">
        <v>133</v>
      </c>
      <c r="K73" s="33">
        <v>43132</v>
      </c>
      <c r="L73" s="33"/>
      <c r="M73" s="32" t="s">
        <v>273</v>
      </c>
      <c r="N73" s="7">
        <v>2.234</v>
      </c>
      <c r="O73" s="18" t="s">
        <v>411</v>
      </c>
      <c r="P73" s="7"/>
      <c r="Q73" s="24"/>
      <c r="R73" s="25"/>
      <c r="S73" s="7"/>
      <c r="T73" s="7" t="s">
        <v>603</v>
      </c>
      <c r="U73" s="7" t="s">
        <v>603</v>
      </c>
    </row>
    <row r="74" spans="1:21" x14ac:dyDescent="0.25">
      <c r="A74" s="7" t="s">
        <v>382</v>
      </c>
      <c r="B74" s="7" t="s">
        <v>383</v>
      </c>
      <c r="C74" s="7" t="s">
        <v>380</v>
      </c>
      <c r="D74" s="7" t="s">
        <v>381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33"/>
      <c r="M74" s="29" t="s">
        <v>273</v>
      </c>
      <c r="N74" s="7">
        <v>2.798</v>
      </c>
      <c r="O74" s="18" t="s">
        <v>459</v>
      </c>
      <c r="P74" s="7"/>
      <c r="Q74" s="24"/>
      <c r="R74" s="25"/>
      <c r="S74" s="7"/>
      <c r="T74" s="7" t="s">
        <v>602</v>
      </c>
      <c r="U74" s="7" t="s">
        <v>603</v>
      </c>
    </row>
    <row r="75" spans="1:21" x14ac:dyDescent="0.25">
      <c r="A75" s="7" t="s">
        <v>420</v>
      </c>
      <c r="B75" s="7" t="s">
        <v>421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3"/>
      <c r="M75" s="32" t="s">
        <v>273</v>
      </c>
      <c r="N75" s="7">
        <v>2.0089999999999999</v>
      </c>
      <c r="O75" s="18" t="s">
        <v>445</v>
      </c>
      <c r="P75" s="7"/>
      <c r="Q75" s="24"/>
      <c r="R75" s="25"/>
      <c r="S75" s="7"/>
      <c r="T75" s="7" t="s">
        <v>602</v>
      </c>
      <c r="U75" s="7" t="s">
        <v>603</v>
      </c>
    </row>
    <row r="76" spans="1:21" x14ac:dyDescent="0.25">
      <c r="A76" s="7" t="s">
        <v>472</v>
      </c>
      <c r="B76" s="7" t="s">
        <v>450</v>
      </c>
      <c r="C76" s="7" t="s">
        <v>379</v>
      </c>
      <c r="D76" s="7" t="s">
        <v>379</v>
      </c>
      <c r="E76" s="7">
        <v>2018</v>
      </c>
      <c r="F76" s="32">
        <v>10</v>
      </c>
      <c r="G76" s="32" t="s">
        <v>125</v>
      </c>
      <c r="H76" s="32">
        <v>223</v>
      </c>
      <c r="I76" s="32" t="s">
        <v>14</v>
      </c>
      <c r="J76" s="32" t="s">
        <v>14</v>
      </c>
      <c r="K76" s="33">
        <v>43147</v>
      </c>
      <c r="L76" s="33"/>
      <c r="M76" s="32" t="s">
        <v>273</v>
      </c>
      <c r="N76" s="7">
        <v>4.1710000000000003</v>
      </c>
      <c r="O76" s="18" t="s">
        <v>471</v>
      </c>
      <c r="P76" s="7"/>
      <c r="Q76" s="24"/>
      <c r="R76" s="25"/>
      <c r="S76" s="7"/>
      <c r="T76" s="7" t="s">
        <v>603</v>
      </c>
      <c r="U76" s="7" t="s">
        <v>603</v>
      </c>
    </row>
    <row r="77" spans="1:21" x14ac:dyDescent="0.25">
      <c r="A77" s="7" t="s">
        <v>446</v>
      </c>
      <c r="B77" s="7" t="s">
        <v>422</v>
      </c>
      <c r="C77" s="7" t="s">
        <v>410</v>
      </c>
      <c r="D77" s="7" t="s">
        <v>56</v>
      </c>
      <c r="E77" s="7">
        <v>2018</v>
      </c>
      <c r="F77" s="32">
        <v>23</v>
      </c>
      <c r="G77" s="32" t="s">
        <v>91</v>
      </c>
      <c r="H77" s="32" t="s">
        <v>14</v>
      </c>
      <c r="I77" s="32">
        <v>306</v>
      </c>
      <c r="J77" s="32">
        <v>314</v>
      </c>
      <c r="K77" s="33">
        <v>43160</v>
      </c>
      <c r="L77" s="33"/>
      <c r="M77" s="32" t="s">
        <v>273</v>
      </c>
      <c r="N77" s="7">
        <v>2.423</v>
      </c>
      <c r="O77" s="18" t="s">
        <v>447</v>
      </c>
      <c r="P77" s="7"/>
      <c r="Q77" s="24"/>
      <c r="R77" s="25"/>
      <c r="S77" s="7"/>
      <c r="T77" s="7" t="s">
        <v>602</v>
      </c>
      <c r="U77" s="7" t="s">
        <v>603</v>
      </c>
    </row>
    <row r="78" spans="1:21" x14ac:dyDescent="0.25">
      <c r="A78" s="7" t="s">
        <v>610</v>
      </c>
      <c r="B78" s="7" t="s">
        <v>477</v>
      </c>
      <c r="C78" s="7" t="s">
        <v>338</v>
      </c>
      <c r="D78" s="7" t="s">
        <v>339</v>
      </c>
      <c r="E78" s="7">
        <v>2018</v>
      </c>
      <c r="F78" s="32">
        <v>23</v>
      </c>
      <c r="G78" s="32" t="s">
        <v>425</v>
      </c>
      <c r="H78" s="32" t="s">
        <v>478</v>
      </c>
      <c r="I78" s="32" t="s">
        <v>14</v>
      </c>
      <c r="J78" s="32" t="s">
        <v>14</v>
      </c>
      <c r="K78" s="33">
        <v>43160</v>
      </c>
      <c r="L78" s="33"/>
      <c r="M78" s="32" t="s">
        <v>273</v>
      </c>
      <c r="N78" s="7">
        <v>7.4210000000000003</v>
      </c>
      <c r="O78" s="18" t="s">
        <v>479</v>
      </c>
      <c r="P78" s="7"/>
      <c r="Q78" s="24"/>
      <c r="R78" s="25"/>
      <c r="S78" s="7"/>
      <c r="T78" s="7" t="s">
        <v>603</v>
      </c>
      <c r="U78" s="7" t="s">
        <v>603</v>
      </c>
    </row>
    <row r="79" spans="1:21" x14ac:dyDescent="0.25">
      <c r="A79" s="7" t="s">
        <v>388</v>
      </c>
      <c r="B79" s="7" t="s">
        <v>389</v>
      </c>
      <c r="C79" s="7" t="s">
        <v>252</v>
      </c>
      <c r="D79" s="7" t="s">
        <v>344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3"/>
      <c r="M79" s="32" t="s">
        <v>273</v>
      </c>
      <c r="N79" s="7">
        <v>2.5649999999999999</v>
      </c>
      <c r="O79" s="18" t="s">
        <v>480</v>
      </c>
      <c r="P79" s="7"/>
      <c r="Q79" s="24"/>
      <c r="R79" s="25"/>
      <c r="S79" s="7"/>
      <c r="T79" s="7" t="s">
        <v>602</v>
      </c>
      <c r="U79" s="7" t="s">
        <v>603</v>
      </c>
    </row>
    <row r="80" spans="1:21" x14ac:dyDescent="0.25">
      <c r="A80" s="7" t="s">
        <v>260</v>
      </c>
      <c r="B80" s="7" t="s">
        <v>261</v>
      </c>
      <c r="C80" s="7" t="s">
        <v>448</v>
      </c>
      <c r="D80" s="7" t="s">
        <v>449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3"/>
      <c r="M80" s="32" t="s">
        <v>273</v>
      </c>
      <c r="N80" s="7">
        <v>1.792</v>
      </c>
      <c r="O80" s="18" t="s">
        <v>481</v>
      </c>
      <c r="P80" s="7"/>
      <c r="Q80" s="24"/>
      <c r="R80" s="25"/>
      <c r="S80" s="7"/>
      <c r="T80" s="7" t="s">
        <v>602</v>
      </c>
      <c r="U80" s="7" t="s">
        <v>603</v>
      </c>
    </row>
    <row r="81" spans="1:21" x14ac:dyDescent="0.25">
      <c r="A81" s="7" t="s">
        <v>456</v>
      </c>
      <c r="B81" s="7" t="s">
        <v>451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3"/>
      <c r="M81" s="32" t="s">
        <v>273</v>
      </c>
      <c r="N81" s="7">
        <v>3.0310000000000001</v>
      </c>
      <c r="O81" s="18" t="s">
        <v>482</v>
      </c>
      <c r="P81" s="7"/>
      <c r="Q81" s="24"/>
      <c r="R81" s="25"/>
      <c r="S81" s="7"/>
      <c r="T81" s="7" t="s">
        <v>602</v>
      </c>
      <c r="U81" s="7" t="s">
        <v>603</v>
      </c>
    </row>
    <row r="82" spans="1:21" x14ac:dyDescent="0.25">
      <c r="A82" s="7" t="s">
        <v>371</v>
      </c>
      <c r="B82" s="7" t="s">
        <v>372</v>
      </c>
      <c r="C82" s="7" t="s">
        <v>373</v>
      </c>
      <c r="D82" s="7" t="s">
        <v>374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3"/>
      <c r="M82" s="32" t="s">
        <v>273</v>
      </c>
      <c r="N82" s="7">
        <v>4.0110000000000001</v>
      </c>
      <c r="O82" s="18" t="s">
        <v>483</v>
      </c>
      <c r="P82" s="7"/>
      <c r="Q82" s="24"/>
      <c r="R82" s="25"/>
      <c r="S82" s="7"/>
      <c r="T82" s="7" t="s">
        <v>602</v>
      </c>
      <c r="U82" s="7" t="s">
        <v>603</v>
      </c>
    </row>
    <row r="83" spans="1:21" x14ac:dyDescent="0.25">
      <c r="A83" s="7" t="s">
        <v>463</v>
      </c>
      <c r="B83" s="7" t="s">
        <v>464</v>
      </c>
      <c r="C83" s="7" t="s">
        <v>465</v>
      </c>
      <c r="D83" s="7" t="s">
        <v>466</v>
      </c>
      <c r="E83" s="7">
        <v>2018</v>
      </c>
      <c r="F83" s="32">
        <v>77</v>
      </c>
      <c r="G83" s="32" t="s">
        <v>548</v>
      </c>
      <c r="H83" s="32" t="s">
        <v>14</v>
      </c>
      <c r="I83" s="32">
        <v>432</v>
      </c>
      <c r="J83" s="32">
        <v>444</v>
      </c>
      <c r="K83" s="33">
        <v>43220</v>
      </c>
      <c r="L83" s="33"/>
      <c r="M83" s="32" t="s">
        <v>273</v>
      </c>
      <c r="N83" s="7">
        <v>5.0170000000000003</v>
      </c>
      <c r="O83" s="18" t="s">
        <v>484</v>
      </c>
      <c r="P83" s="7"/>
      <c r="Q83" s="24"/>
      <c r="R83" s="25"/>
      <c r="S83" s="7"/>
      <c r="T83" s="7" t="s">
        <v>603</v>
      </c>
      <c r="U83" s="7" t="s">
        <v>603</v>
      </c>
    </row>
    <row r="84" spans="1:21" x14ac:dyDescent="0.25">
      <c r="A84" s="7" t="s">
        <v>454</v>
      </c>
      <c r="B84" s="7" t="s">
        <v>430</v>
      </c>
      <c r="C84" s="7" t="s">
        <v>428</v>
      </c>
      <c r="D84" s="7" t="s">
        <v>429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33"/>
      <c r="M84" s="29" t="s">
        <v>273</v>
      </c>
      <c r="N84" s="7">
        <v>4.9820000000000002</v>
      </c>
      <c r="O84" s="18" t="s">
        <v>444</v>
      </c>
      <c r="P84" s="7"/>
      <c r="Q84" s="24"/>
      <c r="R84" s="25"/>
      <c r="S84" s="7"/>
      <c r="T84" s="7" t="s">
        <v>603</v>
      </c>
      <c r="U84" s="7" t="s">
        <v>603</v>
      </c>
    </row>
    <row r="85" spans="1:21" x14ac:dyDescent="0.25">
      <c r="A85" s="7" t="s">
        <v>269</v>
      </c>
      <c r="B85" s="7" t="s">
        <v>270</v>
      </c>
      <c r="C85" s="7" t="s">
        <v>419</v>
      </c>
      <c r="D85" s="7" t="s">
        <v>419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3"/>
      <c r="M85" s="35" t="s">
        <v>274</v>
      </c>
      <c r="N85" s="21" t="s">
        <v>14</v>
      </c>
      <c r="O85" s="18" t="s">
        <v>443</v>
      </c>
      <c r="P85" s="7"/>
      <c r="Q85" s="24" t="s">
        <v>14</v>
      </c>
      <c r="R85" s="25" t="s">
        <v>14</v>
      </c>
      <c r="S85" s="7"/>
      <c r="T85" s="7" t="s">
        <v>603</v>
      </c>
      <c r="U85" s="7" t="s">
        <v>603</v>
      </c>
    </row>
    <row r="86" spans="1:21" x14ac:dyDescent="0.25">
      <c r="A86" s="7" t="s">
        <v>452</v>
      </c>
      <c r="B86" s="7" t="s">
        <v>453</v>
      </c>
      <c r="C86" s="7" t="s">
        <v>89</v>
      </c>
      <c r="D86" s="7" t="s">
        <v>89</v>
      </c>
      <c r="E86" s="7">
        <v>2018</v>
      </c>
      <c r="F86" s="29">
        <v>18</v>
      </c>
      <c r="G86" s="29" t="s">
        <v>101</v>
      </c>
      <c r="H86" s="29">
        <v>775</v>
      </c>
      <c r="I86" s="29" t="s">
        <v>14</v>
      </c>
      <c r="J86" s="29" t="s">
        <v>14</v>
      </c>
      <c r="K86" s="33">
        <v>43271</v>
      </c>
      <c r="L86" s="33"/>
      <c r="M86" s="29" t="s">
        <v>273</v>
      </c>
      <c r="N86" s="7">
        <v>2.5670000000000002</v>
      </c>
      <c r="O86" s="18" t="s">
        <v>500</v>
      </c>
      <c r="P86" s="7"/>
      <c r="Q86" s="24"/>
      <c r="R86" s="25"/>
      <c r="S86" s="7"/>
      <c r="T86" s="7" t="s">
        <v>603</v>
      </c>
      <c r="U86" s="7" t="s">
        <v>603</v>
      </c>
    </row>
    <row r="87" spans="1:21" x14ac:dyDescent="0.25">
      <c r="A87" s="7" t="s">
        <v>473</v>
      </c>
      <c r="B87" s="7" t="s">
        <v>474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3"/>
      <c r="M87" s="32" t="s">
        <v>273</v>
      </c>
      <c r="N87" s="7">
        <v>3.0310000000000001</v>
      </c>
      <c r="O87" s="18" t="s">
        <v>504</v>
      </c>
      <c r="P87" s="7"/>
      <c r="Q87" s="24"/>
      <c r="R87" s="25"/>
      <c r="S87" s="7"/>
      <c r="T87" s="7" t="s">
        <v>602</v>
      </c>
      <c r="U87" s="7" t="s">
        <v>603</v>
      </c>
    </row>
    <row r="88" spans="1:21" x14ac:dyDescent="0.25">
      <c r="A88" s="7" t="s">
        <v>461</v>
      </c>
      <c r="B88" s="7" t="s">
        <v>462</v>
      </c>
      <c r="C88" s="7" t="s">
        <v>476</v>
      </c>
      <c r="D88" s="7" t="s">
        <v>475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33"/>
      <c r="M88" s="29" t="s">
        <v>273</v>
      </c>
      <c r="N88" s="7">
        <v>3.7749999999999999</v>
      </c>
      <c r="O88" s="18" t="s">
        <v>506</v>
      </c>
      <c r="P88" s="7"/>
      <c r="Q88" s="24"/>
      <c r="R88" s="25"/>
      <c r="S88" s="7"/>
      <c r="T88" s="7" t="s">
        <v>603</v>
      </c>
      <c r="U88" s="7" t="s">
        <v>603</v>
      </c>
    </row>
    <row r="89" spans="1:21" x14ac:dyDescent="0.25">
      <c r="A89" s="7" t="s">
        <v>495</v>
      </c>
      <c r="B89" s="7" t="s">
        <v>494</v>
      </c>
      <c r="C89" s="7" t="s">
        <v>160</v>
      </c>
      <c r="D89" s="7" t="s">
        <v>161</v>
      </c>
      <c r="E89" s="7">
        <v>2018</v>
      </c>
      <c r="F89" s="29">
        <v>12</v>
      </c>
      <c r="G89" s="29" t="s">
        <v>425</v>
      </c>
      <c r="H89" s="29" t="s">
        <v>537</v>
      </c>
      <c r="I89" s="29" t="s">
        <v>14</v>
      </c>
      <c r="J89" s="29" t="s">
        <v>14</v>
      </c>
      <c r="K89" s="33">
        <v>43355</v>
      </c>
      <c r="L89" s="33"/>
      <c r="M89" s="29" t="s">
        <v>273</v>
      </c>
      <c r="N89" s="7">
        <v>4.4870000000000001</v>
      </c>
      <c r="O89" s="18" t="s">
        <v>538</v>
      </c>
      <c r="P89" s="7"/>
      <c r="Q89" s="24"/>
      <c r="R89" s="25"/>
      <c r="S89" s="7"/>
      <c r="T89" s="7" t="s">
        <v>602</v>
      </c>
      <c r="U89" s="7" t="s">
        <v>603</v>
      </c>
    </row>
    <row r="90" spans="1:21" x14ac:dyDescent="0.25">
      <c r="A90" s="7" t="s">
        <v>457</v>
      </c>
      <c r="B90" s="7" t="s">
        <v>458</v>
      </c>
      <c r="C90" s="7" t="s">
        <v>144</v>
      </c>
      <c r="D90" s="7" t="s">
        <v>144</v>
      </c>
      <c r="E90" s="7">
        <v>2018</v>
      </c>
      <c r="F90" s="29">
        <v>13</v>
      </c>
      <c r="G90" s="29" t="s">
        <v>425</v>
      </c>
      <c r="H90" s="29" t="s">
        <v>532</v>
      </c>
      <c r="I90" s="29" t="s">
        <v>14</v>
      </c>
      <c r="J90" s="29" t="s">
        <v>14</v>
      </c>
      <c r="K90" s="33">
        <v>43355</v>
      </c>
      <c r="L90" s="33"/>
      <c r="M90" s="29" t="s">
        <v>273</v>
      </c>
      <c r="N90" s="7">
        <v>2.7759999999999998</v>
      </c>
      <c r="O90" s="18" t="s">
        <v>533</v>
      </c>
      <c r="P90" s="7"/>
      <c r="Q90" s="24"/>
      <c r="R90" s="25"/>
      <c r="S90" s="7"/>
      <c r="T90" s="7" t="s">
        <v>602</v>
      </c>
      <c r="U90" s="7" t="s">
        <v>603</v>
      </c>
    </row>
    <row r="91" spans="1:21" x14ac:dyDescent="0.25">
      <c r="A91" s="7" t="s">
        <v>530</v>
      </c>
      <c r="B91" s="7" t="s">
        <v>531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33"/>
      <c r="M91" s="29" t="s">
        <v>273</v>
      </c>
      <c r="N91" s="7">
        <v>3.0310000000000001</v>
      </c>
      <c r="O91" s="18" t="s">
        <v>539</v>
      </c>
      <c r="P91" s="7"/>
      <c r="Q91" s="24"/>
      <c r="R91" s="25"/>
      <c r="S91" s="7"/>
      <c r="T91" s="7" t="s">
        <v>602</v>
      </c>
      <c r="U91" s="7" t="s">
        <v>603</v>
      </c>
    </row>
    <row r="92" spans="1:21" x14ac:dyDescent="0.25">
      <c r="A92" s="7" t="s">
        <v>524</v>
      </c>
      <c r="B92" s="7" t="s">
        <v>525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33"/>
      <c r="M92" s="29" t="s">
        <v>273</v>
      </c>
      <c r="N92" s="7">
        <v>3.0310000000000001</v>
      </c>
      <c r="O92" s="18" t="s">
        <v>549</v>
      </c>
      <c r="P92" s="7"/>
      <c r="Q92" s="24"/>
      <c r="R92" s="25"/>
      <c r="S92" s="7"/>
      <c r="T92" s="7" t="s">
        <v>602</v>
      </c>
      <c r="U92" s="7" t="s">
        <v>603</v>
      </c>
    </row>
    <row r="93" spans="1:21" x14ac:dyDescent="0.25">
      <c r="A93" s="7" t="s">
        <v>554</v>
      </c>
      <c r="B93" s="7" t="s">
        <v>508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33"/>
      <c r="M93" s="29" t="s">
        <v>273</v>
      </c>
      <c r="N93" s="7">
        <v>3.0310000000000001</v>
      </c>
      <c r="O93" s="18" t="s">
        <v>555</v>
      </c>
      <c r="P93" s="7"/>
      <c r="Q93" s="24"/>
      <c r="R93" s="25"/>
      <c r="S93" s="7"/>
      <c r="T93" s="7" t="s">
        <v>602</v>
      </c>
      <c r="U93" s="7" t="s">
        <v>603</v>
      </c>
    </row>
    <row r="94" spans="1:21" x14ac:dyDescent="0.25">
      <c r="A94" s="7" t="s">
        <v>493</v>
      </c>
      <c r="B94" s="7" t="s">
        <v>246</v>
      </c>
      <c r="C94" s="7" t="s">
        <v>144</v>
      </c>
      <c r="D94" s="7" t="s">
        <v>144</v>
      </c>
      <c r="E94" s="7">
        <v>2018</v>
      </c>
      <c r="F94" s="29">
        <v>13</v>
      </c>
      <c r="G94" s="29" t="s">
        <v>69</v>
      </c>
      <c r="H94" s="29" t="s">
        <v>557</v>
      </c>
      <c r="I94" s="29" t="s">
        <v>14</v>
      </c>
      <c r="J94" s="29" t="s">
        <v>14</v>
      </c>
      <c r="K94" s="33">
        <v>43413</v>
      </c>
      <c r="L94" s="33"/>
      <c r="M94" s="29" t="s">
        <v>273</v>
      </c>
      <c r="N94" s="7">
        <v>2.7759999999999998</v>
      </c>
      <c r="O94" s="18" t="s">
        <v>556</v>
      </c>
      <c r="P94" s="7"/>
      <c r="Q94" s="24"/>
      <c r="R94" s="25"/>
      <c r="S94" s="7"/>
      <c r="T94" s="7" t="s">
        <v>602</v>
      </c>
      <c r="U94" s="7" t="s">
        <v>603</v>
      </c>
    </row>
    <row r="95" spans="1:21" x14ac:dyDescent="0.25">
      <c r="A95" s="7" t="s">
        <v>573</v>
      </c>
      <c r="B95" s="7" t="s">
        <v>572</v>
      </c>
      <c r="C95" s="7" t="s">
        <v>570</v>
      </c>
      <c r="D95" s="7" t="s">
        <v>571</v>
      </c>
      <c r="E95" s="18">
        <v>2018</v>
      </c>
      <c r="F95" s="29">
        <v>16</v>
      </c>
      <c r="G95" s="37" t="s">
        <v>65</v>
      </c>
      <c r="H95" s="29" t="s">
        <v>569</v>
      </c>
      <c r="I95" s="29" t="s">
        <v>14</v>
      </c>
      <c r="J95" s="29" t="s">
        <v>14</v>
      </c>
      <c r="K95" s="10">
        <v>43438</v>
      </c>
      <c r="L95" s="10"/>
      <c r="M95" s="35" t="s">
        <v>274</v>
      </c>
      <c r="N95" s="21" t="s">
        <v>14</v>
      </c>
      <c r="O95" s="19" t="s">
        <v>574</v>
      </c>
      <c r="P95" s="7"/>
      <c r="Q95" s="24"/>
      <c r="R95" s="25"/>
      <c r="S95" s="7"/>
      <c r="T95" s="7" t="s">
        <v>602</v>
      </c>
      <c r="U95" s="7" t="s">
        <v>603</v>
      </c>
    </row>
    <row r="96" spans="1:21" x14ac:dyDescent="0.25">
      <c r="A96" s="7" t="s">
        <v>568</v>
      </c>
      <c r="B96" s="7" t="s">
        <v>507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33"/>
      <c r="M96" s="29" t="s">
        <v>273</v>
      </c>
      <c r="N96" s="7">
        <v>3.0310000000000001</v>
      </c>
      <c r="O96" s="18" t="s">
        <v>579</v>
      </c>
      <c r="P96" s="7"/>
      <c r="Q96" s="24"/>
      <c r="R96" s="25"/>
      <c r="S96" s="7"/>
      <c r="T96" s="7" t="s">
        <v>602</v>
      </c>
      <c r="U96" s="7" t="s">
        <v>603</v>
      </c>
    </row>
    <row r="97" spans="1:21" x14ac:dyDescent="0.25">
      <c r="A97" s="7" t="s">
        <v>551</v>
      </c>
      <c r="B97" s="7" t="s">
        <v>505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101</v>
      </c>
      <c r="H97" s="29" t="s">
        <v>14</v>
      </c>
      <c r="I97" s="29">
        <v>56</v>
      </c>
      <c r="J97" s="29">
        <v>66</v>
      </c>
      <c r="K97" s="33">
        <v>43466</v>
      </c>
      <c r="L97" s="33"/>
      <c r="M97" s="29" t="s">
        <v>273</v>
      </c>
      <c r="N97" s="7"/>
      <c r="O97" s="18" t="s">
        <v>552</v>
      </c>
      <c r="P97" s="7"/>
      <c r="Q97" s="24"/>
      <c r="R97" s="25"/>
      <c r="S97" s="7"/>
      <c r="T97" s="7" t="s">
        <v>603</v>
      </c>
      <c r="U97" s="7" t="s">
        <v>603</v>
      </c>
    </row>
    <row r="98" spans="1:21" x14ac:dyDescent="0.25">
      <c r="A98" s="7" t="s">
        <v>604</v>
      </c>
      <c r="B98" s="7" t="s">
        <v>601</v>
      </c>
      <c r="C98" s="7" t="s">
        <v>509</v>
      </c>
      <c r="D98" s="7" t="s">
        <v>510</v>
      </c>
      <c r="E98" s="7">
        <v>2019</v>
      </c>
      <c r="F98" s="29">
        <v>147</v>
      </c>
      <c r="G98" s="29" t="s">
        <v>14</v>
      </c>
      <c r="H98" s="29" t="s">
        <v>598</v>
      </c>
      <c r="I98" s="29" t="s">
        <v>14</v>
      </c>
      <c r="J98" s="29" t="s">
        <v>14</v>
      </c>
      <c r="K98" s="33">
        <v>43490</v>
      </c>
      <c r="L98" s="33"/>
      <c r="M98" s="29" t="s">
        <v>273</v>
      </c>
      <c r="N98" s="7"/>
      <c r="O98" s="18" t="s">
        <v>590</v>
      </c>
      <c r="P98" s="7"/>
      <c r="Q98" s="24"/>
      <c r="R98" s="25"/>
      <c r="S98" s="7"/>
      <c r="T98" s="7" t="s">
        <v>603</v>
      </c>
      <c r="U98" s="7" t="s">
        <v>603</v>
      </c>
    </row>
    <row r="99" spans="1:21" x14ac:dyDescent="0.25">
      <c r="A99" s="7" t="s">
        <v>517</v>
      </c>
      <c r="B99" s="7" t="s">
        <v>518</v>
      </c>
      <c r="C99" s="7" t="s">
        <v>511</v>
      </c>
      <c r="D99" s="7" t="s">
        <v>512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33"/>
      <c r="M99" s="29" t="s">
        <v>273</v>
      </c>
      <c r="N99" s="7"/>
      <c r="O99" s="18" t="s">
        <v>547</v>
      </c>
      <c r="P99" s="7"/>
      <c r="Q99" s="24"/>
      <c r="R99" s="25"/>
      <c r="S99" s="7"/>
      <c r="T99" s="7" t="s">
        <v>603</v>
      </c>
      <c r="U99" s="7" t="s">
        <v>603</v>
      </c>
    </row>
    <row r="100" spans="1:21" x14ac:dyDescent="0.25">
      <c r="A100" s="7" t="s">
        <v>560</v>
      </c>
      <c r="B100" s="7" t="s">
        <v>561</v>
      </c>
      <c r="C100" s="7" t="s">
        <v>562</v>
      </c>
      <c r="D100" s="7" t="s">
        <v>563</v>
      </c>
      <c r="E100" s="7">
        <v>2019</v>
      </c>
      <c r="F100" s="32">
        <v>4</v>
      </c>
      <c r="G100" s="32" t="s">
        <v>14</v>
      </c>
      <c r="H100" s="32" t="s">
        <v>588</v>
      </c>
      <c r="I100" s="32" t="s">
        <v>14</v>
      </c>
      <c r="J100" s="32" t="s">
        <v>14</v>
      </c>
      <c r="K100" s="33">
        <v>43497</v>
      </c>
      <c r="L100" s="33"/>
      <c r="M100" s="32" t="s">
        <v>274</v>
      </c>
      <c r="N100" s="7"/>
      <c r="O100" s="18" t="s">
        <v>585</v>
      </c>
      <c r="P100" s="7"/>
      <c r="Q100" s="24"/>
      <c r="R100" s="25"/>
      <c r="S100" s="7"/>
      <c r="T100" s="7" t="s">
        <v>603</v>
      </c>
      <c r="U100" s="7" t="s">
        <v>603</v>
      </c>
    </row>
    <row r="101" spans="1:21" x14ac:dyDescent="0.25">
      <c r="A101" s="7" t="s">
        <v>542</v>
      </c>
      <c r="B101" s="7" t="s">
        <v>543</v>
      </c>
      <c r="C101" s="7" t="s">
        <v>267</v>
      </c>
      <c r="D101" s="7" t="s">
        <v>268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3"/>
      <c r="M101" s="32" t="s">
        <v>274</v>
      </c>
      <c r="N101" s="7"/>
      <c r="O101" s="18" t="s">
        <v>594</v>
      </c>
      <c r="P101" s="7"/>
      <c r="Q101" s="24"/>
      <c r="R101" s="25"/>
      <c r="S101" s="7"/>
      <c r="T101" s="7" t="s">
        <v>603</v>
      </c>
      <c r="U101" s="7" t="s">
        <v>603</v>
      </c>
    </row>
    <row r="102" spans="1:21" x14ac:dyDescent="0.25">
      <c r="A102" s="7" t="s">
        <v>521</v>
      </c>
      <c r="B102" s="7" t="s">
        <v>522</v>
      </c>
      <c r="C102" s="7" t="s">
        <v>511</v>
      </c>
      <c r="D102" s="7" t="s">
        <v>512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3"/>
      <c r="M102" s="32" t="s">
        <v>273</v>
      </c>
      <c r="N102" s="7"/>
      <c r="O102" s="18" t="s">
        <v>582</v>
      </c>
      <c r="P102" s="7"/>
      <c r="Q102" s="24"/>
      <c r="R102" s="25"/>
      <c r="S102" s="7"/>
      <c r="T102" s="7" t="s">
        <v>603</v>
      </c>
      <c r="U102" s="7" t="s">
        <v>603</v>
      </c>
    </row>
    <row r="103" spans="1:21" x14ac:dyDescent="0.25">
      <c r="A103" s="7" t="s">
        <v>534</v>
      </c>
      <c r="B103" s="7" t="s">
        <v>535</v>
      </c>
      <c r="C103" s="7" t="s">
        <v>509</v>
      </c>
      <c r="D103" s="7" t="s">
        <v>510</v>
      </c>
      <c r="E103" s="7">
        <v>2019</v>
      </c>
      <c r="F103" s="32">
        <v>147</v>
      </c>
      <c r="G103" s="32" t="s">
        <v>14</v>
      </c>
      <c r="H103" s="32" t="s">
        <v>617</v>
      </c>
      <c r="I103" s="32" t="s">
        <v>14</v>
      </c>
      <c r="J103" s="32" t="s">
        <v>14</v>
      </c>
      <c r="K103" s="33">
        <v>43536</v>
      </c>
      <c r="L103" s="33"/>
      <c r="M103" s="32" t="s">
        <v>273</v>
      </c>
      <c r="N103" s="7"/>
      <c r="O103" s="18" t="s">
        <v>615</v>
      </c>
      <c r="P103" s="7"/>
      <c r="Q103" s="24"/>
      <c r="R103" s="25"/>
      <c r="S103" s="7"/>
      <c r="T103" s="7" t="s">
        <v>603</v>
      </c>
      <c r="U103" s="7" t="s">
        <v>603</v>
      </c>
    </row>
    <row r="104" spans="1:21" x14ac:dyDescent="0.25">
      <c r="A104" s="7" t="s">
        <v>596</v>
      </c>
      <c r="B104" s="7" t="s">
        <v>597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3"/>
      <c r="M104" s="32" t="s">
        <v>273</v>
      </c>
      <c r="N104" s="7"/>
      <c r="O104" s="18" t="s">
        <v>618</v>
      </c>
      <c r="P104" s="7"/>
      <c r="Q104" s="24"/>
      <c r="R104" s="25"/>
      <c r="S104" s="7"/>
      <c r="T104" s="7" t="s">
        <v>603</v>
      </c>
      <c r="U104" s="7" t="s">
        <v>603</v>
      </c>
    </row>
    <row r="105" spans="1:21" x14ac:dyDescent="0.25">
      <c r="A105" s="7" t="s">
        <v>553</v>
      </c>
      <c r="B105" s="7" t="s">
        <v>619</v>
      </c>
      <c r="C105" s="7" t="s">
        <v>509</v>
      </c>
      <c r="D105" s="7" t="s">
        <v>510</v>
      </c>
      <c r="E105" s="7">
        <v>2019</v>
      </c>
      <c r="F105" s="32">
        <v>147</v>
      </c>
      <c r="G105" s="32" t="s">
        <v>14</v>
      </c>
      <c r="H105" s="32" t="s">
        <v>620</v>
      </c>
      <c r="I105" s="32" t="s">
        <v>14</v>
      </c>
      <c r="J105" s="32" t="s">
        <v>14</v>
      </c>
      <c r="K105" s="33">
        <v>43542</v>
      </c>
      <c r="L105" s="33"/>
      <c r="M105" s="32" t="s">
        <v>273</v>
      </c>
      <c r="N105" s="7"/>
      <c r="O105" s="18" t="s">
        <v>621</v>
      </c>
      <c r="P105" s="7"/>
      <c r="Q105" s="24"/>
      <c r="R105" s="25"/>
      <c r="S105" s="7"/>
      <c r="T105" s="7" t="s">
        <v>603</v>
      </c>
      <c r="U105" s="7" t="s">
        <v>603</v>
      </c>
    </row>
    <row r="106" spans="1:21" x14ac:dyDescent="0.25">
      <c r="A106" s="7" t="s">
        <v>519</v>
      </c>
      <c r="B106" s="7" t="s">
        <v>520</v>
      </c>
      <c r="C106" s="7" t="s">
        <v>511</v>
      </c>
      <c r="D106" s="7" t="s">
        <v>512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3"/>
      <c r="M106" s="32" t="s">
        <v>273</v>
      </c>
      <c r="N106" s="7"/>
      <c r="O106" s="18" t="s">
        <v>589</v>
      </c>
      <c r="P106" s="7"/>
      <c r="Q106" s="24"/>
      <c r="R106" s="25"/>
      <c r="S106" s="7"/>
      <c r="T106" s="7" t="s">
        <v>603</v>
      </c>
      <c r="U106" s="7" t="s">
        <v>603</v>
      </c>
    </row>
    <row r="107" spans="1:21" x14ac:dyDescent="0.25">
      <c r="A107" s="7" t="s">
        <v>577</v>
      </c>
      <c r="B107" s="7" t="s">
        <v>578</v>
      </c>
      <c r="C107" s="7" t="s">
        <v>476</v>
      </c>
      <c r="D107" s="7" t="s">
        <v>475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3"/>
      <c r="M107" s="32" t="s">
        <v>273</v>
      </c>
      <c r="N107" s="7"/>
      <c r="O107" s="18" t="s">
        <v>608</v>
      </c>
      <c r="P107" s="7"/>
      <c r="Q107" s="24"/>
      <c r="R107" s="25"/>
      <c r="S107" s="7"/>
      <c r="T107" s="7" t="s">
        <v>603</v>
      </c>
      <c r="U107" s="7" t="s">
        <v>603</v>
      </c>
    </row>
    <row r="108" spans="1:21" x14ac:dyDescent="0.25">
      <c r="A108" s="7" t="s">
        <v>496</v>
      </c>
      <c r="B108" s="7" t="s">
        <v>497</v>
      </c>
      <c r="C108" s="7" t="s">
        <v>498</v>
      </c>
      <c r="D108" s="7" t="s">
        <v>499</v>
      </c>
      <c r="E108" s="7">
        <v>2019</v>
      </c>
      <c r="F108" s="32">
        <v>10</v>
      </c>
      <c r="G108" s="32" t="s">
        <v>91</v>
      </c>
      <c r="H108" s="32" t="s">
        <v>14</v>
      </c>
      <c r="I108" s="32">
        <v>598</v>
      </c>
      <c r="J108" s="32">
        <v>605</v>
      </c>
      <c r="K108" s="33">
        <v>43556</v>
      </c>
      <c r="L108" s="33"/>
      <c r="M108" s="32" t="s">
        <v>273</v>
      </c>
      <c r="N108" s="7"/>
      <c r="O108" s="18" t="s">
        <v>583</v>
      </c>
      <c r="P108" s="7"/>
      <c r="Q108" s="24"/>
      <c r="R108" s="25"/>
      <c r="S108" s="7"/>
      <c r="T108" s="7" t="s">
        <v>603</v>
      </c>
      <c r="U108" s="7" t="s">
        <v>603</v>
      </c>
    </row>
    <row r="109" spans="1:21" x14ac:dyDescent="0.25">
      <c r="A109" s="7" t="s">
        <v>628</v>
      </c>
      <c r="B109" s="7" t="s">
        <v>536</v>
      </c>
      <c r="C109" s="7" t="s">
        <v>160</v>
      </c>
      <c r="D109" s="7" t="s">
        <v>161</v>
      </c>
      <c r="E109" s="7">
        <v>2019</v>
      </c>
      <c r="F109" s="32">
        <v>13</v>
      </c>
      <c r="G109" s="32" t="s">
        <v>548</v>
      </c>
      <c r="H109" s="32" t="s">
        <v>626</v>
      </c>
      <c r="I109" s="32" t="s">
        <v>14</v>
      </c>
      <c r="J109" s="32" t="s">
        <v>14</v>
      </c>
      <c r="K109" s="33">
        <v>43565</v>
      </c>
      <c r="L109" s="33"/>
      <c r="M109" s="32" t="s">
        <v>273</v>
      </c>
      <c r="N109" s="7"/>
      <c r="O109" s="18" t="s">
        <v>627</v>
      </c>
      <c r="P109" s="7"/>
      <c r="Q109" s="24"/>
      <c r="R109" s="25"/>
      <c r="S109" s="7"/>
      <c r="T109" s="7" t="s">
        <v>603</v>
      </c>
      <c r="U109" s="7" t="s">
        <v>603</v>
      </c>
    </row>
    <row r="110" spans="1:21" x14ac:dyDescent="0.25">
      <c r="A110" s="7" t="s">
        <v>529</v>
      </c>
      <c r="B110" s="7" t="s">
        <v>629</v>
      </c>
      <c r="C110" s="7" t="s">
        <v>252</v>
      </c>
      <c r="D110" s="7" t="s">
        <v>344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3"/>
      <c r="M110" s="32" t="s">
        <v>273</v>
      </c>
      <c r="N110" s="7"/>
      <c r="O110" s="18" t="s">
        <v>616</v>
      </c>
      <c r="P110" s="7"/>
      <c r="Q110" s="24"/>
      <c r="R110" s="25"/>
      <c r="S110" s="7"/>
      <c r="T110" s="7" t="s">
        <v>603</v>
      </c>
      <c r="U110" s="7" t="s">
        <v>603</v>
      </c>
    </row>
    <row r="111" spans="1:21" x14ac:dyDescent="0.25">
      <c r="A111" s="7" t="s">
        <v>613</v>
      </c>
      <c r="B111" s="7" t="s">
        <v>614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3"/>
      <c r="M111" s="32" t="s">
        <v>273</v>
      </c>
      <c r="N111" s="7"/>
      <c r="O111" s="18" t="s">
        <v>625</v>
      </c>
      <c r="P111" s="7"/>
      <c r="Q111" s="24"/>
      <c r="R111" s="25"/>
      <c r="S111" s="7"/>
      <c r="T111" s="7" t="s">
        <v>603</v>
      </c>
      <c r="U111" s="7" t="s">
        <v>603</v>
      </c>
    </row>
    <row r="112" spans="1:21" x14ac:dyDescent="0.25">
      <c r="A112" s="7" t="s">
        <v>467</v>
      </c>
      <c r="B112" s="7" t="s">
        <v>468</v>
      </c>
      <c r="C112" s="7" t="s">
        <v>469</v>
      </c>
      <c r="D112" s="7" t="s">
        <v>470</v>
      </c>
      <c r="E112" s="7">
        <v>2019</v>
      </c>
      <c r="F112" s="32">
        <v>29</v>
      </c>
      <c r="G112" s="32" t="s">
        <v>91</v>
      </c>
      <c r="H112" s="32" t="s">
        <v>634</v>
      </c>
      <c r="I112" s="32" t="s">
        <v>14</v>
      </c>
      <c r="J112" s="32" t="s">
        <v>14</v>
      </c>
      <c r="K112" s="33">
        <v>43586</v>
      </c>
      <c r="L112" s="33"/>
      <c r="M112" s="32" t="s">
        <v>273</v>
      </c>
      <c r="N112" s="7"/>
      <c r="O112" s="18" t="s">
        <v>605</v>
      </c>
      <c r="P112" s="7"/>
      <c r="Q112" s="24"/>
      <c r="R112" s="25"/>
      <c r="S112" s="7"/>
      <c r="T112" s="7" t="s">
        <v>603</v>
      </c>
      <c r="U112" s="7" t="s">
        <v>603</v>
      </c>
    </row>
    <row r="113" spans="1:21" x14ac:dyDescent="0.25">
      <c r="A113" s="7" t="s">
        <v>515</v>
      </c>
      <c r="B113" s="7" t="s">
        <v>516</v>
      </c>
      <c r="C113" s="7" t="s">
        <v>511</v>
      </c>
      <c r="D113" s="7" t="s">
        <v>512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3"/>
      <c r="M113" s="32" t="s">
        <v>273</v>
      </c>
      <c r="N113" s="7"/>
      <c r="O113" s="18" t="s">
        <v>612</v>
      </c>
      <c r="P113" s="7"/>
      <c r="Q113" s="24"/>
      <c r="R113" s="25"/>
      <c r="S113" s="7"/>
      <c r="T113" s="7" t="s">
        <v>603</v>
      </c>
      <c r="U113" s="7" t="s">
        <v>603</v>
      </c>
    </row>
    <row r="114" spans="1:21" x14ac:dyDescent="0.25">
      <c r="A114" s="7" t="s">
        <v>640</v>
      </c>
      <c r="B114" s="7" t="s">
        <v>644</v>
      </c>
      <c r="C114" s="7" t="s">
        <v>641</v>
      </c>
      <c r="D114" s="7" t="s">
        <v>642</v>
      </c>
      <c r="E114" s="18">
        <v>2019</v>
      </c>
      <c r="F114" s="32">
        <v>81</v>
      </c>
      <c r="G114" s="38" t="s">
        <v>92</v>
      </c>
      <c r="H114" s="32" t="s">
        <v>14</v>
      </c>
      <c r="I114" s="32">
        <v>444</v>
      </c>
      <c r="J114" s="32">
        <v>447</v>
      </c>
      <c r="K114" s="36">
        <v>43586</v>
      </c>
      <c r="L114" s="36"/>
      <c r="M114" s="36" t="s">
        <v>274</v>
      </c>
      <c r="N114" s="11"/>
      <c r="O114" s="19" t="s">
        <v>643</v>
      </c>
      <c r="P114" s="7"/>
      <c r="Q114" s="24"/>
      <c r="R114" s="25"/>
      <c r="S114" s="7"/>
      <c r="T114" s="7" t="s">
        <v>603</v>
      </c>
      <c r="U114" s="7" t="s">
        <v>603</v>
      </c>
    </row>
    <row r="115" spans="1:21" x14ac:dyDescent="0.25">
      <c r="A115" s="7" t="s">
        <v>622</v>
      </c>
      <c r="B115" s="7" t="s">
        <v>528</v>
      </c>
      <c r="C115" s="7" t="s">
        <v>160</v>
      </c>
      <c r="D115" s="7" t="s">
        <v>161</v>
      </c>
      <c r="E115" s="7">
        <v>2019</v>
      </c>
      <c r="F115" s="32">
        <v>13</v>
      </c>
      <c r="G115" s="32" t="s">
        <v>92</v>
      </c>
      <c r="H115" s="32" t="s">
        <v>637</v>
      </c>
      <c r="I115" s="32" t="s">
        <v>14</v>
      </c>
      <c r="J115" s="32" t="s">
        <v>14</v>
      </c>
      <c r="K115" s="33">
        <v>43605</v>
      </c>
      <c r="L115" s="33"/>
      <c r="M115" s="32" t="s">
        <v>273</v>
      </c>
      <c r="N115" s="7"/>
      <c r="O115" s="18" t="s">
        <v>639</v>
      </c>
      <c r="P115" s="7"/>
      <c r="Q115" s="24"/>
      <c r="R115" s="25"/>
      <c r="S115" s="7"/>
      <c r="T115" s="7" t="s">
        <v>603</v>
      </c>
      <c r="U115" s="7" t="s">
        <v>603</v>
      </c>
    </row>
    <row r="116" spans="1:21" x14ac:dyDescent="0.25">
      <c r="A116" s="7" t="s">
        <v>595</v>
      </c>
      <c r="B116" s="7" t="s">
        <v>567</v>
      </c>
      <c r="C116" s="7" t="s">
        <v>89</v>
      </c>
      <c r="D116" s="7" t="s">
        <v>89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3"/>
      <c r="M116" s="32" t="s">
        <v>273</v>
      </c>
      <c r="N116" s="7"/>
      <c r="O116" s="18" t="s">
        <v>638</v>
      </c>
      <c r="P116" s="7"/>
      <c r="Q116" s="24"/>
      <c r="R116" s="25"/>
      <c r="S116" s="7"/>
      <c r="T116" s="7" t="s">
        <v>603</v>
      </c>
      <c r="U116" s="7" t="s">
        <v>603</v>
      </c>
    </row>
    <row r="117" spans="1:21" x14ac:dyDescent="0.25">
      <c r="A117" s="7" t="s">
        <v>385</v>
      </c>
      <c r="B117" s="7" t="s">
        <v>386</v>
      </c>
      <c r="C117" s="7" t="s">
        <v>406</v>
      </c>
      <c r="D117" s="7" t="s">
        <v>407</v>
      </c>
      <c r="E117" s="7">
        <v>2019</v>
      </c>
      <c r="F117" s="32">
        <v>59</v>
      </c>
      <c r="G117" s="32" t="s">
        <v>153</v>
      </c>
      <c r="H117" s="32" t="s">
        <v>14</v>
      </c>
      <c r="I117" s="32">
        <v>1071</v>
      </c>
      <c r="J117" s="32">
        <v>1090</v>
      </c>
      <c r="K117" s="33">
        <v>43617</v>
      </c>
      <c r="L117" s="33"/>
      <c r="M117" s="32" t="s">
        <v>273</v>
      </c>
      <c r="N117" s="7"/>
      <c r="O117" s="18" t="s">
        <v>434</v>
      </c>
      <c r="P117" s="7"/>
      <c r="Q117" s="24"/>
      <c r="R117" s="25"/>
      <c r="S117" s="7"/>
      <c r="T117" s="7" t="s">
        <v>603</v>
      </c>
      <c r="U117" s="7" t="s">
        <v>603</v>
      </c>
    </row>
    <row r="118" spans="1:21" x14ac:dyDescent="0.25">
      <c r="A118" s="7" t="s">
        <v>606</v>
      </c>
      <c r="B118" s="7" t="s">
        <v>607</v>
      </c>
      <c r="C118" s="7" t="s">
        <v>144</v>
      </c>
      <c r="D118" s="7" t="s">
        <v>144</v>
      </c>
      <c r="E118" s="7">
        <v>2019</v>
      </c>
      <c r="F118" s="32">
        <v>14</v>
      </c>
      <c r="G118" s="32" t="s">
        <v>111</v>
      </c>
      <c r="H118" s="32" t="s">
        <v>636</v>
      </c>
      <c r="I118" s="32" t="s">
        <v>14</v>
      </c>
      <c r="J118" s="32" t="s">
        <v>14</v>
      </c>
      <c r="K118" s="33">
        <v>43623</v>
      </c>
      <c r="L118" s="33"/>
      <c r="M118" s="32" t="s">
        <v>273</v>
      </c>
      <c r="N118" s="7"/>
      <c r="O118" s="18" t="s">
        <v>635</v>
      </c>
      <c r="P118" s="7"/>
      <c r="Q118" s="24"/>
      <c r="R118" s="25"/>
      <c r="S118" s="7"/>
      <c r="T118" s="7" t="s">
        <v>603</v>
      </c>
      <c r="U118" s="7" t="s">
        <v>603</v>
      </c>
    </row>
    <row r="119" spans="1:21" x14ac:dyDescent="0.25">
      <c r="A119" s="7" t="s">
        <v>623</v>
      </c>
      <c r="B119" s="7" t="s">
        <v>624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3"/>
      <c r="M119" s="32" t="s">
        <v>273</v>
      </c>
      <c r="N119" s="7"/>
      <c r="O119" s="18" t="s">
        <v>646</v>
      </c>
      <c r="P119" s="7"/>
      <c r="Q119" s="24"/>
      <c r="R119" s="25"/>
      <c r="S119" s="7"/>
      <c r="T119" s="7" t="s">
        <v>603</v>
      </c>
      <c r="U119" s="7" t="s">
        <v>603</v>
      </c>
    </row>
    <row r="120" spans="1:21" x14ac:dyDescent="0.25">
      <c r="A120" s="7" t="s">
        <v>513</v>
      </c>
      <c r="B120" s="7" t="s">
        <v>514</v>
      </c>
      <c r="C120" s="7" t="s">
        <v>511</v>
      </c>
      <c r="D120" s="7" t="s">
        <v>512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3"/>
      <c r="M120" s="32" t="s">
        <v>273</v>
      </c>
      <c r="N120" s="7"/>
      <c r="O120" s="18" t="s">
        <v>584</v>
      </c>
      <c r="P120" s="7"/>
      <c r="Q120" s="24"/>
      <c r="R120" s="25"/>
      <c r="S120" s="7"/>
      <c r="T120" s="7" t="s">
        <v>603</v>
      </c>
      <c r="U120" s="7" t="s">
        <v>603</v>
      </c>
    </row>
    <row r="121" spans="1:21" x14ac:dyDescent="0.25">
      <c r="A121" s="7" t="s">
        <v>558</v>
      </c>
      <c r="B121" s="7" t="s">
        <v>559</v>
      </c>
      <c r="C121" s="7" t="s">
        <v>509</v>
      </c>
      <c r="D121" s="7" t="s">
        <v>510</v>
      </c>
      <c r="E121" s="7">
        <v>2019</v>
      </c>
      <c r="F121" s="32">
        <v>147</v>
      </c>
      <c r="G121" s="32" t="s">
        <v>14</v>
      </c>
      <c r="H121" s="32" t="s">
        <v>652</v>
      </c>
      <c r="I121" s="32" t="s">
        <v>14</v>
      </c>
      <c r="J121" s="32" t="s">
        <v>14</v>
      </c>
      <c r="K121" s="33">
        <v>43654</v>
      </c>
      <c r="L121" s="33"/>
      <c r="M121" s="32" t="s">
        <v>273</v>
      </c>
      <c r="N121" s="7"/>
      <c r="O121" s="18" t="s">
        <v>654</v>
      </c>
      <c r="P121" s="7"/>
      <c r="Q121" s="24"/>
      <c r="R121" s="25"/>
      <c r="S121" s="7"/>
      <c r="T121" s="7" t="s">
        <v>603</v>
      </c>
      <c r="U121" s="7" t="s">
        <v>603</v>
      </c>
    </row>
    <row r="122" spans="1:21" x14ac:dyDescent="0.25">
      <c r="A122" s="7" t="s">
        <v>586</v>
      </c>
      <c r="B122" s="7" t="s">
        <v>587</v>
      </c>
      <c r="C122" s="7" t="s">
        <v>509</v>
      </c>
      <c r="D122" s="7" t="s">
        <v>510</v>
      </c>
      <c r="E122" s="7">
        <v>2019</v>
      </c>
      <c r="F122" s="32">
        <v>147</v>
      </c>
      <c r="G122" s="32" t="s">
        <v>14</v>
      </c>
      <c r="H122" s="32" t="s">
        <v>653</v>
      </c>
      <c r="I122" s="32" t="s">
        <v>14</v>
      </c>
      <c r="J122" s="32" t="s">
        <v>14</v>
      </c>
      <c r="K122" s="33">
        <v>43654</v>
      </c>
      <c r="L122" s="33"/>
      <c r="M122" s="32" t="s">
        <v>273</v>
      </c>
      <c r="N122" s="7"/>
      <c r="O122" s="18" t="s">
        <v>655</v>
      </c>
      <c r="P122" s="7"/>
      <c r="Q122" s="24"/>
      <c r="R122" s="25"/>
      <c r="S122" s="7"/>
      <c r="T122" s="7" t="s">
        <v>603</v>
      </c>
      <c r="U122" s="7" t="s">
        <v>603</v>
      </c>
    </row>
    <row r="123" spans="1:21" x14ac:dyDescent="0.25">
      <c r="A123" s="7" t="s">
        <v>540</v>
      </c>
      <c r="B123" s="7" t="s">
        <v>541</v>
      </c>
      <c r="C123" s="7" t="s">
        <v>575</v>
      </c>
      <c r="D123" s="7" t="s">
        <v>576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3"/>
      <c r="M123" s="32" t="s">
        <v>273</v>
      </c>
      <c r="N123" s="7"/>
      <c r="O123" s="18" t="s">
        <v>630</v>
      </c>
      <c r="P123" s="7"/>
      <c r="Q123" s="24"/>
      <c r="R123" s="25"/>
      <c r="S123" s="7"/>
      <c r="T123" s="7" t="s">
        <v>603</v>
      </c>
      <c r="U123" s="7" t="s">
        <v>603</v>
      </c>
    </row>
    <row r="124" spans="1:21" x14ac:dyDescent="0.25">
      <c r="A124" s="7" t="s">
        <v>526</v>
      </c>
      <c r="B124" s="7" t="s">
        <v>656</v>
      </c>
      <c r="C124" s="7" t="s">
        <v>81</v>
      </c>
      <c r="D124" s="7" t="s">
        <v>82</v>
      </c>
      <c r="E124" s="18">
        <v>2019</v>
      </c>
      <c r="F124" s="32">
        <v>19</v>
      </c>
      <c r="G124" s="38" t="s">
        <v>63</v>
      </c>
      <c r="H124" s="32" t="s">
        <v>14</v>
      </c>
      <c r="I124" s="32">
        <v>892</v>
      </c>
      <c r="J124" s="32">
        <v>902</v>
      </c>
      <c r="K124" s="10">
        <v>43678</v>
      </c>
      <c r="L124" s="10"/>
      <c r="M124" s="36" t="s">
        <v>273</v>
      </c>
      <c r="N124" s="11"/>
      <c r="O124" s="19" t="s">
        <v>648</v>
      </c>
      <c r="P124" s="7"/>
      <c r="Q124" s="24"/>
      <c r="R124" s="25"/>
      <c r="S124" s="7"/>
      <c r="T124" s="7" t="s">
        <v>603</v>
      </c>
      <c r="U124" s="7" t="s">
        <v>603</v>
      </c>
    </row>
    <row r="125" spans="1:21" x14ac:dyDescent="0.25">
      <c r="A125" s="7" t="s">
        <v>544</v>
      </c>
      <c r="B125" s="7" t="s">
        <v>545</v>
      </c>
      <c r="C125" s="7" t="s">
        <v>546</v>
      </c>
      <c r="D125" s="7" t="s">
        <v>550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10"/>
      <c r="M125" s="36" t="s">
        <v>273</v>
      </c>
      <c r="N125" s="11"/>
      <c r="O125" s="19" t="s">
        <v>657</v>
      </c>
      <c r="P125" s="7"/>
      <c r="Q125" s="24"/>
      <c r="R125" s="25"/>
      <c r="S125" s="7"/>
      <c r="T125" s="7" t="s">
        <v>603</v>
      </c>
      <c r="U125" s="7" t="s">
        <v>603</v>
      </c>
    </row>
    <row r="126" spans="1:21" x14ac:dyDescent="0.25">
      <c r="A126" s="7" t="s">
        <v>732</v>
      </c>
      <c r="B126" s="7" t="s">
        <v>497</v>
      </c>
      <c r="C126" s="7" t="s">
        <v>733</v>
      </c>
      <c r="D126" s="7" t="s">
        <v>733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/>
      <c r="M126" s="42" t="s">
        <v>274</v>
      </c>
      <c r="N126" s="11"/>
      <c r="O126" s="19"/>
      <c r="P126" s="7"/>
      <c r="Q126" s="23"/>
      <c r="R126" s="7"/>
      <c r="S126" s="7"/>
      <c r="T126" s="7"/>
      <c r="U126" s="7"/>
    </row>
    <row r="127" spans="1:21" x14ac:dyDescent="0.25">
      <c r="A127" s="7" t="s">
        <v>661</v>
      </c>
      <c r="B127" s="7" t="s">
        <v>662</v>
      </c>
      <c r="C127" s="7" t="s">
        <v>663</v>
      </c>
      <c r="D127" s="7" t="s">
        <v>664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/>
      <c r="M127" s="10" t="s">
        <v>274</v>
      </c>
      <c r="N127" s="11"/>
      <c r="O127" s="19" t="s">
        <v>665</v>
      </c>
      <c r="P127" s="7"/>
      <c r="Q127" s="24"/>
      <c r="R127" s="25"/>
      <c r="S127" s="7"/>
      <c r="T127" s="7" t="s">
        <v>603</v>
      </c>
      <c r="U127" s="7" t="s">
        <v>603</v>
      </c>
    </row>
    <row r="128" spans="1:21" x14ac:dyDescent="0.25">
      <c r="A128" s="7" t="s">
        <v>679</v>
      </c>
      <c r="B128" s="7" t="s">
        <v>591</v>
      </c>
      <c r="C128" s="7" t="s">
        <v>592</v>
      </c>
      <c r="D128" s="7" t="s">
        <v>593</v>
      </c>
      <c r="E128" s="18">
        <v>2019</v>
      </c>
      <c r="F128" s="32">
        <v>149</v>
      </c>
      <c r="G128" s="38" t="s">
        <v>99</v>
      </c>
      <c r="H128" s="32" t="s">
        <v>14</v>
      </c>
      <c r="I128" s="32">
        <v>1852</v>
      </c>
      <c r="J128" s="32">
        <v>1862</v>
      </c>
      <c r="K128" s="36">
        <v>43739</v>
      </c>
      <c r="L128" s="36"/>
      <c r="M128" s="36" t="s">
        <v>273</v>
      </c>
      <c r="N128" s="11"/>
      <c r="O128" s="19" t="s">
        <v>645</v>
      </c>
      <c r="P128" s="7"/>
      <c r="Q128" s="24"/>
      <c r="R128" s="25"/>
      <c r="S128" s="7"/>
      <c r="T128" s="7" t="s">
        <v>603</v>
      </c>
      <c r="U128" s="7" t="s">
        <v>603</v>
      </c>
    </row>
    <row r="129" spans="1:21" x14ac:dyDescent="0.25">
      <c r="A129" s="7" t="s">
        <v>580</v>
      </c>
      <c r="B129" s="7" t="s">
        <v>581</v>
      </c>
      <c r="C129" s="7" t="s">
        <v>658</v>
      </c>
      <c r="D129" s="7" t="s">
        <v>659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/>
      <c r="M129" s="10" t="s">
        <v>273</v>
      </c>
      <c r="N129" s="11"/>
      <c r="O129" s="19" t="s">
        <v>660</v>
      </c>
      <c r="P129" s="7"/>
      <c r="Q129" s="24"/>
      <c r="R129" s="25"/>
      <c r="S129" s="7"/>
      <c r="T129" s="7" t="s">
        <v>603</v>
      </c>
      <c r="U129" s="7" t="s">
        <v>603</v>
      </c>
    </row>
    <row r="130" spans="1:21" x14ac:dyDescent="0.25">
      <c r="A130" s="7" t="s">
        <v>736</v>
      </c>
      <c r="B130" s="7" t="s">
        <v>737</v>
      </c>
      <c r="C130" s="7" t="s">
        <v>734</v>
      </c>
      <c r="D130" s="7" t="s">
        <v>735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/>
      <c r="M130" s="42" t="s">
        <v>274</v>
      </c>
      <c r="N130" s="11"/>
      <c r="O130" s="19"/>
      <c r="P130" s="7"/>
      <c r="Q130" s="23"/>
      <c r="R130" s="7"/>
      <c r="S130" s="7"/>
      <c r="T130" s="7"/>
      <c r="U130" s="7"/>
    </row>
    <row r="131" spans="1:21" x14ac:dyDescent="0.25">
      <c r="A131" s="7" t="s">
        <v>677</v>
      </c>
      <c r="B131" s="7" t="s">
        <v>678</v>
      </c>
      <c r="C131" s="7" t="s">
        <v>287</v>
      </c>
      <c r="D131" s="7" t="s">
        <v>330</v>
      </c>
      <c r="E131" s="18">
        <v>2020</v>
      </c>
      <c r="F131" s="32">
        <v>30</v>
      </c>
      <c r="G131" s="38" t="s">
        <v>101</v>
      </c>
      <c r="H131" s="32" t="s">
        <v>14</v>
      </c>
      <c r="I131" s="32">
        <v>2</v>
      </c>
      <c r="J131" s="32">
        <v>3</v>
      </c>
      <c r="K131" s="36">
        <v>43854</v>
      </c>
      <c r="L131" s="36"/>
      <c r="M131" s="36" t="s">
        <v>273</v>
      </c>
      <c r="N131" s="11"/>
      <c r="O131" s="19" t="s">
        <v>676</v>
      </c>
      <c r="P131" s="7"/>
      <c r="Q131" s="24"/>
      <c r="R131" s="25"/>
      <c r="S131" s="7"/>
      <c r="T131" s="7" t="s">
        <v>603</v>
      </c>
      <c r="U131" s="7" t="s">
        <v>603</v>
      </c>
    </row>
    <row r="132" spans="1:21" x14ac:dyDescent="0.25">
      <c r="A132" s="7" t="s">
        <v>670</v>
      </c>
      <c r="B132" s="7" t="s">
        <v>649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/>
      <c r="M132" s="10" t="s">
        <v>273</v>
      </c>
      <c r="N132" s="11"/>
      <c r="O132" s="19" t="s">
        <v>671</v>
      </c>
      <c r="P132" s="7"/>
      <c r="Q132" s="24"/>
      <c r="R132" s="25"/>
      <c r="S132" s="7"/>
      <c r="T132" s="7" t="s">
        <v>603</v>
      </c>
      <c r="U132" s="7" t="s">
        <v>603</v>
      </c>
    </row>
    <row r="133" spans="1:21" x14ac:dyDescent="0.25">
      <c r="A133" s="7" t="s">
        <v>686</v>
      </c>
      <c r="B133" s="7" t="s">
        <v>675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/>
      <c r="M133" s="10" t="s">
        <v>273</v>
      </c>
      <c r="N133" s="11"/>
      <c r="O133" s="19" t="s">
        <v>691</v>
      </c>
      <c r="P133" s="7"/>
      <c r="Q133" s="24"/>
      <c r="R133" s="25"/>
      <c r="S133" s="7"/>
      <c r="T133" s="7" t="s">
        <v>603</v>
      </c>
      <c r="U133" s="7" t="s">
        <v>603</v>
      </c>
    </row>
    <row r="134" spans="1:21" x14ac:dyDescent="0.25">
      <c r="A134" s="7" t="s">
        <v>666</v>
      </c>
      <c r="B134" s="7" t="s">
        <v>667</v>
      </c>
      <c r="C134" s="7" t="s">
        <v>672</v>
      </c>
      <c r="D134" s="7" t="s">
        <v>672</v>
      </c>
      <c r="E134" s="18">
        <v>2020</v>
      </c>
      <c r="F134" s="32">
        <v>63</v>
      </c>
      <c r="G134" s="38" t="s">
        <v>92</v>
      </c>
      <c r="H134" s="32" t="s">
        <v>14</v>
      </c>
      <c r="I134" s="32">
        <v>500</v>
      </c>
      <c r="J134" s="32">
        <v>508</v>
      </c>
      <c r="K134" s="36">
        <v>43952</v>
      </c>
      <c r="L134" s="36"/>
      <c r="M134" s="36" t="s">
        <v>273</v>
      </c>
      <c r="N134" s="11"/>
      <c r="O134" s="19" t="s">
        <v>687</v>
      </c>
      <c r="P134" s="7"/>
      <c r="Q134" s="24"/>
      <c r="R134" s="25"/>
      <c r="S134" s="7"/>
      <c r="T134" s="7" t="s">
        <v>603</v>
      </c>
      <c r="U134" s="7" t="s">
        <v>603</v>
      </c>
    </row>
    <row r="135" spans="1:21" x14ac:dyDescent="0.25">
      <c r="A135" s="7" t="s">
        <v>688</v>
      </c>
      <c r="B135" s="7" t="s">
        <v>689</v>
      </c>
      <c r="C135" s="7" t="s">
        <v>55</v>
      </c>
      <c r="D135" s="7" t="s">
        <v>56</v>
      </c>
      <c r="E135" s="18">
        <v>2020</v>
      </c>
      <c r="F135" s="32">
        <v>25</v>
      </c>
      <c r="G135" s="38" t="s">
        <v>92</v>
      </c>
      <c r="H135" s="32" t="s">
        <v>14</v>
      </c>
      <c r="I135" s="32">
        <v>566</v>
      </c>
      <c r="J135" s="32">
        <v>578</v>
      </c>
      <c r="K135" s="10">
        <v>43952</v>
      </c>
      <c r="L135" s="10"/>
      <c r="M135" s="36" t="s">
        <v>273</v>
      </c>
      <c r="N135" s="11"/>
      <c r="O135" s="19" t="s">
        <v>690</v>
      </c>
      <c r="P135" s="7"/>
      <c r="Q135" s="24"/>
      <c r="R135" s="25"/>
      <c r="S135" s="7"/>
      <c r="T135" s="7"/>
      <c r="U135" s="7" t="s">
        <v>603</v>
      </c>
    </row>
    <row r="136" spans="1:21" x14ac:dyDescent="0.25">
      <c r="A136" s="7" t="s">
        <v>631</v>
      </c>
      <c r="B136" s="7" t="s">
        <v>632</v>
      </c>
      <c r="C136" s="7" t="s">
        <v>668</v>
      </c>
      <c r="D136" s="7" t="s">
        <v>669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10"/>
      <c r="M136" s="36" t="s">
        <v>273</v>
      </c>
      <c r="N136" s="11"/>
      <c r="O136" s="19" t="s">
        <v>696</v>
      </c>
      <c r="P136" s="7"/>
      <c r="Q136" s="24"/>
      <c r="R136" s="25"/>
      <c r="S136" s="7"/>
      <c r="T136" s="7" t="s">
        <v>603</v>
      </c>
      <c r="U136" s="7" t="s">
        <v>603</v>
      </c>
    </row>
    <row r="137" spans="1:21" x14ac:dyDescent="0.25">
      <c r="A137" s="7" t="s">
        <v>682</v>
      </c>
      <c r="B137" s="7" t="s">
        <v>683</v>
      </c>
      <c r="C137" s="7" t="s">
        <v>26</v>
      </c>
      <c r="D137" s="7" t="s">
        <v>29</v>
      </c>
      <c r="E137" s="18">
        <v>2020</v>
      </c>
      <c r="F137" s="32">
        <v>13</v>
      </c>
      <c r="G137" s="38" t="s">
        <v>14</v>
      </c>
      <c r="H137" s="32">
        <v>234</v>
      </c>
      <c r="I137" s="32" t="s">
        <v>14</v>
      </c>
      <c r="J137" s="32" t="s">
        <v>14</v>
      </c>
      <c r="K137" s="36">
        <v>43958</v>
      </c>
      <c r="L137" s="36"/>
      <c r="M137" s="36" t="s">
        <v>273</v>
      </c>
      <c r="N137" s="11"/>
      <c r="O137" s="19" t="s">
        <v>695</v>
      </c>
      <c r="P137" s="7"/>
      <c r="Q137" s="24"/>
      <c r="R137" s="25"/>
      <c r="S137" s="7"/>
      <c r="T137" s="7"/>
      <c r="U137" s="7" t="s">
        <v>603</v>
      </c>
    </row>
    <row r="138" spans="1:21" x14ac:dyDescent="0.25">
      <c r="A138" s="7" t="s">
        <v>693</v>
      </c>
      <c r="B138" s="7" t="s">
        <v>694</v>
      </c>
      <c r="C138" s="7" t="s">
        <v>267</v>
      </c>
      <c r="D138" s="7" t="s">
        <v>268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/>
      <c r="M138" s="10" t="s">
        <v>273</v>
      </c>
      <c r="N138" s="11"/>
      <c r="O138" s="19" t="s">
        <v>701</v>
      </c>
      <c r="P138" s="7"/>
      <c r="Q138" s="24"/>
      <c r="R138" s="25"/>
      <c r="S138" s="7"/>
      <c r="T138" s="7" t="s">
        <v>603</v>
      </c>
      <c r="U138" s="7" t="s">
        <v>603</v>
      </c>
    </row>
    <row r="139" spans="1:21" x14ac:dyDescent="0.25">
      <c r="A139" s="7" t="s">
        <v>564</v>
      </c>
      <c r="B139" s="7" t="s">
        <v>523</v>
      </c>
      <c r="C139" s="7" t="s">
        <v>565</v>
      </c>
      <c r="D139" s="7" t="s">
        <v>566</v>
      </c>
      <c r="E139" s="18">
        <v>2020</v>
      </c>
      <c r="F139" s="32">
        <v>67</v>
      </c>
      <c r="G139" s="38" t="s">
        <v>718</v>
      </c>
      <c r="H139" s="32" t="s">
        <v>14</v>
      </c>
      <c r="I139" s="32">
        <v>69</v>
      </c>
      <c r="J139" s="32">
        <v>81</v>
      </c>
      <c r="K139" s="36">
        <v>44013</v>
      </c>
      <c r="L139" s="36"/>
      <c r="M139" s="36" t="s">
        <v>273</v>
      </c>
      <c r="N139" s="11"/>
      <c r="O139" s="19" t="s">
        <v>633</v>
      </c>
      <c r="P139" s="7"/>
      <c r="Q139" s="24"/>
      <c r="R139" s="25"/>
      <c r="S139" s="7"/>
      <c r="T139" s="7"/>
      <c r="U139" s="7" t="s">
        <v>603</v>
      </c>
    </row>
    <row r="140" spans="1:21" x14ac:dyDescent="0.25">
      <c r="A140" s="7" t="s">
        <v>699</v>
      </c>
      <c r="B140" s="7" t="s">
        <v>700</v>
      </c>
      <c r="C140" s="7" t="s">
        <v>12</v>
      </c>
      <c r="D140" s="7" t="s">
        <v>13</v>
      </c>
      <c r="E140" s="18">
        <v>2020</v>
      </c>
      <c r="F140" s="32">
        <v>65</v>
      </c>
      <c r="G140" s="38" t="s">
        <v>14</v>
      </c>
      <c r="H140" s="32" t="s">
        <v>14</v>
      </c>
      <c r="I140" s="32">
        <v>719</v>
      </c>
      <c r="J140" s="32">
        <v>720</v>
      </c>
      <c r="K140" s="36">
        <v>44032</v>
      </c>
      <c r="L140" s="36"/>
      <c r="M140" s="36" t="s">
        <v>273</v>
      </c>
      <c r="N140" s="11"/>
      <c r="O140" s="19" t="s">
        <v>711</v>
      </c>
      <c r="P140" s="7"/>
      <c r="Q140" s="24"/>
      <c r="R140" s="25"/>
      <c r="S140" s="7"/>
      <c r="T140" s="7" t="s">
        <v>603</v>
      </c>
      <c r="U140" s="7" t="s">
        <v>603</v>
      </c>
    </row>
    <row r="141" spans="1:21" x14ac:dyDescent="0.25">
      <c r="A141" s="7" t="s">
        <v>713</v>
      </c>
      <c r="B141" s="7" t="s">
        <v>684</v>
      </c>
      <c r="C141" s="7" t="s">
        <v>647</v>
      </c>
      <c r="D141" s="7" t="s">
        <v>527</v>
      </c>
      <c r="E141" s="18">
        <v>2020</v>
      </c>
      <c r="F141" s="32">
        <v>383</v>
      </c>
      <c r="G141" s="38" t="s">
        <v>548</v>
      </c>
      <c r="H141" s="32" t="s">
        <v>14</v>
      </c>
      <c r="I141" s="32">
        <v>396</v>
      </c>
      <c r="J141" s="32">
        <v>397</v>
      </c>
      <c r="K141" s="36">
        <v>44035</v>
      </c>
      <c r="L141" s="36"/>
      <c r="M141" s="36" t="s">
        <v>273</v>
      </c>
      <c r="N141" s="11"/>
      <c r="O141" s="19" t="s">
        <v>714</v>
      </c>
      <c r="P141" s="7"/>
      <c r="Q141" s="24"/>
      <c r="R141" s="25"/>
      <c r="S141" s="7"/>
      <c r="T141" s="7"/>
      <c r="U141" s="7" t="s">
        <v>603</v>
      </c>
    </row>
    <row r="142" spans="1:21" x14ac:dyDescent="0.25">
      <c r="A142" s="7" t="s">
        <v>715</v>
      </c>
      <c r="B142" s="7" t="s">
        <v>716</v>
      </c>
      <c r="C142" s="7" t="s">
        <v>267</v>
      </c>
      <c r="D142" s="7" t="s">
        <v>268</v>
      </c>
      <c r="E142" s="18">
        <v>2020</v>
      </c>
      <c r="F142" s="32">
        <v>78</v>
      </c>
      <c r="G142" s="38" t="s">
        <v>14</v>
      </c>
      <c r="H142" s="32">
        <v>68</v>
      </c>
      <c r="I142" s="32" t="s">
        <v>14</v>
      </c>
      <c r="J142" s="32" t="s">
        <v>14</v>
      </c>
      <c r="K142" s="36">
        <v>44035</v>
      </c>
      <c r="L142" s="36"/>
      <c r="M142" s="36" t="s">
        <v>273</v>
      </c>
      <c r="N142" s="11"/>
      <c r="O142" s="19" t="s">
        <v>717</v>
      </c>
      <c r="P142" s="7"/>
      <c r="Q142" s="24"/>
      <c r="R142" s="25"/>
      <c r="S142" s="7"/>
      <c r="T142" s="7" t="s">
        <v>603</v>
      </c>
      <c r="U142" s="7" t="s">
        <v>603</v>
      </c>
    </row>
    <row r="143" spans="1:21" x14ac:dyDescent="0.25">
      <c r="A143" s="7" t="s">
        <v>673</v>
      </c>
      <c r="B143" s="7" t="s">
        <v>674</v>
      </c>
      <c r="C143" s="7" t="s">
        <v>89</v>
      </c>
      <c r="D143" s="7" t="s">
        <v>89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36">
        <v>44074</v>
      </c>
      <c r="L143" s="36"/>
      <c r="M143" s="36" t="s">
        <v>273</v>
      </c>
      <c r="N143" s="11"/>
      <c r="O143" s="19" t="s">
        <v>728</v>
      </c>
      <c r="P143" s="7"/>
      <c r="Q143" s="24"/>
      <c r="R143" s="25"/>
      <c r="S143" s="7"/>
      <c r="T143" s="7" t="s">
        <v>603</v>
      </c>
      <c r="U143" s="7" t="s">
        <v>603</v>
      </c>
    </row>
    <row r="144" spans="1:21" x14ac:dyDescent="0.25">
      <c r="A144" s="7" t="s">
        <v>680</v>
      </c>
      <c r="B144" s="7" t="s">
        <v>681</v>
      </c>
      <c r="C144" s="7" t="s">
        <v>723</v>
      </c>
      <c r="D144" s="7" t="s">
        <v>723</v>
      </c>
      <c r="E144" s="18">
        <v>2020</v>
      </c>
      <c r="F144" s="32">
        <v>10</v>
      </c>
      <c r="G144" s="38" t="s">
        <v>14</v>
      </c>
      <c r="H144" s="32" t="s">
        <v>730</v>
      </c>
      <c r="I144" s="32" t="s">
        <v>14</v>
      </c>
      <c r="J144" s="32" t="s">
        <v>14</v>
      </c>
      <c r="K144" s="36">
        <v>44084</v>
      </c>
      <c r="L144" s="36"/>
      <c r="M144" s="36" t="s">
        <v>273</v>
      </c>
      <c r="N144" s="11"/>
      <c r="O144" s="19" t="s">
        <v>731</v>
      </c>
      <c r="P144" s="7"/>
      <c r="Q144" s="24"/>
      <c r="R144" s="25"/>
      <c r="S144" s="7"/>
      <c r="T144" s="7" t="s">
        <v>603</v>
      </c>
      <c r="U144" s="7" t="s">
        <v>603</v>
      </c>
    </row>
    <row r="145" spans="1:21" x14ac:dyDescent="0.25">
      <c r="A145" s="7" t="s">
        <v>739</v>
      </c>
      <c r="B145" s="7" t="s">
        <v>685</v>
      </c>
      <c r="C145" s="7" t="s">
        <v>267</v>
      </c>
      <c r="D145" s="7" t="s">
        <v>268</v>
      </c>
      <c r="E145" s="18">
        <v>2020</v>
      </c>
      <c r="F145" s="32">
        <v>78</v>
      </c>
      <c r="G145" s="38" t="s">
        <v>14</v>
      </c>
      <c r="H145" s="32">
        <v>92</v>
      </c>
      <c r="I145" s="32" t="s">
        <v>14</v>
      </c>
      <c r="J145" s="32" t="s">
        <v>14</v>
      </c>
      <c r="K145" s="36">
        <v>44111</v>
      </c>
      <c r="L145" s="36"/>
      <c r="M145" s="36" t="s">
        <v>273</v>
      </c>
      <c r="N145" s="11"/>
      <c r="O145" s="19" t="s">
        <v>738</v>
      </c>
      <c r="P145" s="7"/>
      <c r="Q145" s="24"/>
      <c r="R145" s="25"/>
      <c r="S145" s="7"/>
      <c r="T145" s="7" t="s">
        <v>603</v>
      </c>
      <c r="U145" s="7" t="s">
        <v>603</v>
      </c>
    </row>
    <row r="146" spans="1:21" x14ac:dyDescent="0.25">
      <c r="A146" s="7" t="s">
        <v>704</v>
      </c>
      <c r="B146" s="7" t="s">
        <v>705</v>
      </c>
      <c r="C146" s="7" t="s">
        <v>160</v>
      </c>
      <c r="D146" s="7" t="s">
        <v>161</v>
      </c>
      <c r="E146" s="18">
        <v>2020</v>
      </c>
      <c r="F146" s="18">
        <v>14</v>
      </c>
      <c r="G146" s="19" t="s">
        <v>99</v>
      </c>
      <c r="H146" s="18" t="s">
        <v>752</v>
      </c>
      <c r="I146" s="18" t="s">
        <v>14</v>
      </c>
      <c r="J146" s="18" t="s">
        <v>14</v>
      </c>
      <c r="K146" s="10">
        <v>44123</v>
      </c>
      <c r="L146" s="10"/>
      <c r="M146" s="10" t="s">
        <v>273</v>
      </c>
      <c r="N146" s="11"/>
      <c r="O146" s="19" t="s">
        <v>740</v>
      </c>
      <c r="P146" s="7"/>
      <c r="Q146" s="24"/>
      <c r="R146" s="25"/>
      <c r="S146" s="7"/>
      <c r="T146" s="7" t="s">
        <v>602</v>
      </c>
      <c r="U146" s="7" t="s">
        <v>603</v>
      </c>
    </row>
    <row r="147" spans="1:21" x14ac:dyDescent="0.25">
      <c r="A147" s="7" t="s">
        <v>748</v>
      </c>
      <c r="B147" s="7" t="s">
        <v>750</v>
      </c>
      <c r="C147" s="7" t="s">
        <v>394</v>
      </c>
      <c r="D147" s="7" t="s">
        <v>749</v>
      </c>
      <c r="E147" s="18">
        <v>2020</v>
      </c>
      <c r="F147" s="18">
        <v>7</v>
      </c>
      <c r="G147" s="19" t="s">
        <v>548</v>
      </c>
      <c r="H147" s="18">
        <v>167</v>
      </c>
      <c r="I147" s="18" t="s">
        <v>14</v>
      </c>
      <c r="J147" s="18" t="s">
        <v>14</v>
      </c>
      <c r="K147" s="10">
        <v>44135</v>
      </c>
      <c r="L147" s="10"/>
      <c r="M147" s="10" t="s">
        <v>273</v>
      </c>
      <c r="N147" s="11"/>
      <c r="O147" s="19" t="s">
        <v>751</v>
      </c>
      <c r="P147" s="7"/>
      <c r="Q147" s="24"/>
      <c r="R147" s="25"/>
      <c r="S147" s="7"/>
      <c r="T147" s="7"/>
      <c r="U147" s="7" t="s">
        <v>603</v>
      </c>
    </row>
    <row r="148" spans="1:21" x14ac:dyDescent="0.25">
      <c r="A148" s="7" t="s">
        <v>771</v>
      </c>
      <c r="B148" s="7" t="s">
        <v>706</v>
      </c>
      <c r="C148" s="7" t="s">
        <v>267</v>
      </c>
      <c r="D148" s="7" t="s">
        <v>268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/>
      <c r="M148" s="10" t="s">
        <v>273</v>
      </c>
      <c r="N148" s="11"/>
      <c r="O148" s="19" t="s">
        <v>768</v>
      </c>
      <c r="P148" s="7"/>
      <c r="Q148" s="24"/>
      <c r="R148" s="25"/>
      <c r="S148" s="7"/>
      <c r="T148" s="7" t="s">
        <v>603</v>
      </c>
      <c r="U148" s="7" t="s">
        <v>603</v>
      </c>
    </row>
    <row r="149" spans="1:21" x14ac:dyDescent="0.25">
      <c r="A149" s="7" t="s">
        <v>810</v>
      </c>
      <c r="B149" s="7" t="s">
        <v>811</v>
      </c>
      <c r="C149" s="7" t="s">
        <v>813</v>
      </c>
      <c r="D149" s="7" t="s">
        <v>812</v>
      </c>
      <c r="E149" s="18">
        <v>2021</v>
      </c>
      <c r="F149" s="18">
        <v>40</v>
      </c>
      <c r="G149" s="19" t="s">
        <v>125</v>
      </c>
      <c r="H149" s="18" t="s">
        <v>14</v>
      </c>
      <c r="I149" s="18">
        <v>567</v>
      </c>
      <c r="J149" s="18">
        <v>584</v>
      </c>
      <c r="K149" s="10">
        <v>44211</v>
      </c>
      <c r="L149" s="10"/>
      <c r="M149" s="10" t="s">
        <v>273</v>
      </c>
      <c r="N149" s="11"/>
      <c r="O149" s="19" t="s">
        <v>856</v>
      </c>
      <c r="P149" s="7"/>
      <c r="Q149" s="24"/>
      <c r="R149" s="25"/>
      <c r="S149" s="7"/>
      <c r="T149" s="7" t="s">
        <v>603</v>
      </c>
      <c r="U149" s="7" t="s">
        <v>603</v>
      </c>
    </row>
    <row r="150" spans="1:21" x14ac:dyDescent="0.25">
      <c r="A150" s="7" t="s">
        <v>778</v>
      </c>
      <c r="B150" s="7" t="s">
        <v>773</v>
      </c>
      <c r="C150" s="7" t="s">
        <v>774</v>
      </c>
      <c r="D150" s="7" t="s">
        <v>775</v>
      </c>
      <c r="E150" s="18">
        <v>2021</v>
      </c>
      <c r="F150" s="18">
        <v>397</v>
      </c>
      <c r="G150" s="19" t="s">
        <v>797</v>
      </c>
      <c r="H150" s="18" t="s">
        <v>14</v>
      </c>
      <c r="I150" s="18">
        <v>1045</v>
      </c>
      <c r="J150" s="18">
        <v>1046</v>
      </c>
      <c r="K150" s="10">
        <v>44256</v>
      </c>
      <c r="L150" s="10"/>
      <c r="M150" s="10" t="s">
        <v>273</v>
      </c>
      <c r="N150" s="11"/>
      <c r="O150" s="19" t="s">
        <v>779</v>
      </c>
      <c r="P150" s="7"/>
      <c r="Q150" s="24"/>
      <c r="R150" s="25"/>
      <c r="S150" s="7"/>
      <c r="T150" s="7" t="s">
        <v>603</v>
      </c>
      <c r="U150" s="7" t="s">
        <v>603</v>
      </c>
    </row>
    <row r="151" spans="1:21" x14ac:dyDescent="0.25">
      <c r="A151" s="7" t="s">
        <v>741</v>
      </c>
      <c r="B151" s="7" t="s">
        <v>742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/>
      <c r="M151" s="42" t="s">
        <v>273</v>
      </c>
      <c r="N151" s="11"/>
      <c r="O151" s="19" t="s">
        <v>795</v>
      </c>
      <c r="P151" s="7"/>
      <c r="Q151" s="24"/>
      <c r="R151" s="25"/>
      <c r="S151" s="7"/>
      <c r="T151" s="7" t="s">
        <v>603</v>
      </c>
      <c r="U151" s="7" t="s">
        <v>603</v>
      </c>
    </row>
    <row r="152" spans="1:21" x14ac:dyDescent="0.25">
      <c r="A152" s="7" t="s">
        <v>650</v>
      </c>
      <c r="B152" s="7" t="s">
        <v>651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548</v>
      </c>
      <c r="H152" s="18" t="s">
        <v>14</v>
      </c>
      <c r="I152" s="18" t="s">
        <v>798</v>
      </c>
      <c r="J152" s="18" t="s">
        <v>799</v>
      </c>
      <c r="K152" s="42">
        <v>44287</v>
      </c>
      <c r="L152" s="42"/>
      <c r="M152" s="42" t="s">
        <v>273</v>
      </c>
      <c r="N152" s="11"/>
      <c r="O152" s="19" t="s">
        <v>747</v>
      </c>
      <c r="P152" s="7"/>
      <c r="Q152" s="24"/>
      <c r="R152" s="25"/>
      <c r="S152" s="7"/>
      <c r="T152" s="7" t="s">
        <v>602</v>
      </c>
      <c r="U152" s="7" t="s">
        <v>603</v>
      </c>
    </row>
    <row r="153" spans="1:21" x14ac:dyDescent="0.25">
      <c r="A153" s="7" t="s">
        <v>755</v>
      </c>
      <c r="B153" s="7" t="s">
        <v>756</v>
      </c>
      <c r="C153" s="7" t="s">
        <v>757</v>
      </c>
      <c r="D153" s="7" t="s">
        <v>758</v>
      </c>
      <c r="E153" s="18">
        <v>2021</v>
      </c>
      <c r="F153" s="32">
        <v>72</v>
      </c>
      <c r="G153" s="38" t="s">
        <v>548</v>
      </c>
      <c r="H153" s="32" t="s">
        <v>14</v>
      </c>
      <c r="I153" s="32">
        <v>415</v>
      </c>
      <c r="J153" s="32">
        <v>419</v>
      </c>
      <c r="K153" s="46">
        <v>44287</v>
      </c>
      <c r="L153" s="46"/>
      <c r="M153" s="46" t="s">
        <v>273</v>
      </c>
      <c r="N153" s="11"/>
      <c r="O153" s="19" t="s">
        <v>759</v>
      </c>
      <c r="P153" s="7"/>
      <c r="Q153" s="24"/>
      <c r="R153" s="25"/>
      <c r="S153" s="7"/>
      <c r="T153" s="7" t="s">
        <v>602</v>
      </c>
      <c r="U153" s="7" t="s">
        <v>603</v>
      </c>
    </row>
    <row r="154" spans="1:21" x14ac:dyDescent="0.25">
      <c r="A154" s="7" t="s">
        <v>697</v>
      </c>
      <c r="B154" s="7" t="s">
        <v>698</v>
      </c>
      <c r="C154" s="7" t="s">
        <v>89</v>
      </c>
      <c r="D154" s="7" t="s">
        <v>89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2"/>
      <c r="M154" s="46" t="s">
        <v>273</v>
      </c>
      <c r="N154" s="11"/>
      <c r="O154" s="19" t="s">
        <v>803</v>
      </c>
      <c r="P154" s="7"/>
      <c r="Q154" s="24"/>
      <c r="R154" s="25"/>
      <c r="S154" s="7"/>
      <c r="T154" s="7" t="s">
        <v>603</v>
      </c>
      <c r="U154" s="7" t="s">
        <v>603</v>
      </c>
    </row>
    <row r="155" spans="1:21" x14ac:dyDescent="0.25">
      <c r="A155" s="7" t="s">
        <v>809</v>
      </c>
      <c r="B155" s="7" t="s">
        <v>692</v>
      </c>
      <c r="C155" s="7" t="s">
        <v>267</v>
      </c>
      <c r="D155" s="7" t="s">
        <v>268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/>
      <c r="M155" s="42" t="s">
        <v>273</v>
      </c>
      <c r="N155" s="11"/>
      <c r="O155" s="19" t="s">
        <v>808</v>
      </c>
      <c r="P155" s="7"/>
      <c r="Q155" s="24"/>
      <c r="R155" s="25"/>
      <c r="S155" s="7"/>
      <c r="T155" s="7" t="s">
        <v>603</v>
      </c>
      <c r="U155" s="7" t="s">
        <v>603</v>
      </c>
    </row>
    <row r="156" spans="1:21" x14ac:dyDescent="0.25">
      <c r="A156" s="7" t="s">
        <v>760</v>
      </c>
      <c r="B156" s="7" t="s">
        <v>763</v>
      </c>
      <c r="C156" s="7" t="s">
        <v>761</v>
      </c>
      <c r="D156" s="7" t="s">
        <v>762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/>
      <c r="M156" s="10" t="s">
        <v>273</v>
      </c>
      <c r="N156" s="11"/>
      <c r="O156" s="19" t="s">
        <v>777</v>
      </c>
      <c r="P156" s="7"/>
      <c r="Q156" s="24"/>
      <c r="R156" s="25"/>
      <c r="S156" s="7"/>
      <c r="T156" s="7" t="s">
        <v>603</v>
      </c>
      <c r="U156" s="7" t="s">
        <v>603</v>
      </c>
    </row>
    <row r="157" spans="1:21" x14ac:dyDescent="0.25">
      <c r="A157" s="7" t="s">
        <v>814</v>
      </c>
      <c r="B157" s="7" t="s">
        <v>815</v>
      </c>
      <c r="C157" s="7" t="s">
        <v>380</v>
      </c>
      <c r="D157" s="7" t="s">
        <v>381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10"/>
      <c r="M157" s="36" t="s">
        <v>273</v>
      </c>
      <c r="N157" s="11"/>
      <c r="O157" s="19" t="s">
        <v>816</v>
      </c>
      <c r="P157" s="7"/>
      <c r="Q157" s="24"/>
      <c r="R157" s="25"/>
      <c r="S157" s="7"/>
      <c r="T157" s="7"/>
      <c r="U157" s="7" t="s">
        <v>603</v>
      </c>
    </row>
    <row r="158" spans="1:21" x14ac:dyDescent="0.25">
      <c r="A158" s="7" t="s">
        <v>709</v>
      </c>
      <c r="B158" s="7" t="s">
        <v>710</v>
      </c>
      <c r="C158" s="7" t="s">
        <v>267</v>
      </c>
      <c r="D158" s="7" t="s">
        <v>268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/>
      <c r="M158" s="10" t="s">
        <v>273</v>
      </c>
      <c r="N158" s="11"/>
      <c r="O158" s="19" t="s">
        <v>821</v>
      </c>
      <c r="P158" s="7"/>
      <c r="Q158" s="24"/>
      <c r="R158" s="25"/>
      <c r="S158" s="7"/>
      <c r="T158" s="7" t="s">
        <v>603</v>
      </c>
      <c r="U158" s="7" t="s">
        <v>603</v>
      </c>
    </row>
    <row r="159" spans="1:21" x14ac:dyDescent="0.25">
      <c r="A159" s="7" t="s">
        <v>806</v>
      </c>
      <c r="B159" s="7" t="s">
        <v>807</v>
      </c>
      <c r="C159" s="7" t="s">
        <v>819</v>
      </c>
      <c r="D159" s="7" t="s">
        <v>819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/>
      <c r="M159" s="42" t="s">
        <v>273</v>
      </c>
      <c r="N159" s="11"/>
      <c r="O159" s="19" t="s">
        <v>820</v>
      </c>
      <c r="P159" s="7"/>
      <c r="Q159" s="24"/>
      <c r="R159" s="25"/>
      <c r="S159" s="7"/>
      <c r="T159" s="7" t="s">
        <v>603</v>
      </c>
      <c r="U159" s="7" t="s">
        <v>603</v>
      </c>
    </row>
    <row r="160" spans="1:21" x14ac:dyDescent="0.25">
      <c r="A160" s="7" t="s">
        <v>793</v>
      </c>
      <c r="B160" s="7" t="s">
        <v>794</v>
      </c>
      <c r="C160" s="7" t="s">
        <v>267</v>
      </c>
      <c r="D160" s="7" t="s">
        <v>268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/>
      <c r="M160" s="42" t="s">
        <v>273</v>
      </c>
      <c r="N160" s="11"/>
      <c r="O160" s="19" t="s">
        <v>878</v>
      </c>
      <c r="P160" s="7"/>
      <c r="Q160" s="24"/>
      <c r="R160" s="25"/>
      <c r="S160" s="7"/>
      <c r="T160" s="7" t="s">
        <v>603</v>
      </c>
      <c r="U160" s="7" t="s">
        <v>603</v>
      </c>
    </row>
    <row r="161" spans="1:21" x14ac:dyDescent="0.25">
      <c r="A161" s="7" t="s">
        <v>702</v>
      </c>
      <c r="B161" s="7" t="s">
        <v>703</v>
      </c>
      <c r="C161" s="7" t="s">
        <v>259</v>
      </c>
      <c r="D161" s="7" t="s">
        <v>262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/>
      <c r="M161" s="42" t="s">
        <v>273</v>
      </c>
      <c r="N161" s="11"/>
      <c r="O161" s="19" t="s">
        <v>772</v>
      </c>
      <c r="P161" s="7"/>
      <c r="Q161" s="24"/>
      <c r="R161" s="25"/>
      <c r="S161" s="7"/>
      <c r="T161" s="7" t="s">
        <v>603</v>
      </c>
      <c r="U161" s="7" t="s">
        <v>603</v>
      </c>
    </row>
    <row r="162" spans="1:21" x14ac:dyDescent="0.25">
      <c r="A162" s="7" t="s">
        <v>833</v>
      </c>
      <c r="B162" s="7" t="s">
        <v>834</v>
      </c>
      <c r="C162" s="7" t="s">
        <v>267</v>
      </c>
      <c r="D162" s="7" t="s">
        <v>268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/>
      <c r="M162" s="42" t="s">
        <v>273</v>
      </c>
      <c r="N162" s="11"/>
      <c r="O162" s="19" t="s">
        <v>835</v>
      </c>
      <c r="P162" s="7"/>
      <c r="Q162" s="24"/>
      <c r="R162" s="25"/>
      <c r="S162" s="7"/>
      <c r="T162" s="7" t="s">
        <v>603</v>
      </c>
      <c r="U162" s="7" t="s">
        <v>603</v>
      </c>
    </row>
    <row r="163" spans="1:21" x14ac:dyDescent="0.25">
      <c r="A163" s="7" t="s">
        <v>743</v>
      </c>
      <c r="B163" s="7" t="s">
        <v>712</v>
      </c>
      <c r="C163" s="7" t="s">
        <v>744</v>
      </c>
      <c r="D163" s="7" t="s">
        <v>745</v>
      </c>
      <c r="E163" s="18">
        <v>2021</v>
      </c>
      <c r="F163" s="32">
        <v>131</v>
      </c>
      <c r="G163" s="38" t="s">
        <v>125</v>
      </c>
      <c r="H163" s="32" t="s">
        <v>14</v>
      </c>
      <c r="I163" s="32">
        <v>964</v>
      </c>
      <c r="J163" s="32">
        <v>972</v>
      </c>
      <c r="K163" s="46">
        <v>44409</v>
      </c>
      <c r="L163" s="46"/>
      <c r="M163" s="46" t="s">
        <v>273</v>
      </c>
      <c r="N163" s="11"/>
      <c r="O163" s="19" t="s">
        <v>746</v>
      </c>
      <c r="P163" s="7"/>
      <c r="Q163" s="24"/>
      <c r="R163" s="25"/>
      <c r="S163" s="7"/>
      <c r="T163" s="7" t="s">
        <v>602</v>
      </c>
      <c r="U163" s="7" t="s">
        <v>603</v>
      </c>
    </row>
    <row r="164" spans="1:21" x14ac:dyDescent="0.25">
      <c r="A164" s="7" t="s">
        <v>769</v>
      </c>
      <c r="B164" s="7" t="s">
        <v>770</v>
      </c>
      <c r="C164" s="7" t="s">
        <v>252</v>
      </c>
      <c r="D164" s="7" t="s">
        <v>344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2"/>
      <c r="M164" s="46" t="s">
        <v>273</v>
      </c>
      <c r="N164" s="11"/>
      <c r="O164" s="19" t="s">
        <v>838</v>
      </c>
      <c r="P164" s="7"/>
      <c r="Q164" s="24"/>
      <c r="R164" s="25"/>
      <c r="S164" s="7"/>
      <c r="T164" s="7" t="s">
        <v>603</v>
      </c>
      <c r="U164" s="7" t="s">
        <v>603</v>
      </c>
    </row>
    <row r="165" spans="1:21" x14ac:dyDescent="0.25">
      <c r="A165" s="7" t="s">
        <v>767</v>
      </c>
      <c r="B165" s="7" t="s">
        <v>854</v>
      </c>
      <c r="C165" s="7" t="s">
        <v>160</v>
      </c>
      <c r="D165" s="7" t="s">
        <v>161</v>
      </c>
      <c r="E165" s="18">
        <v>2021</v>
      </c>
      <c r="F165" s="32">
        <v>15</v>
      </c>
      <c r="G165" s="38" t="s">
        <v>425</v>
      </c>
      <c r="H165" s="32" t="s">
        <v>853</v>
      </c>
      <c r="I165" s="32" t="s">
        <v>14</v>
      </c>
      <c r="J165" s="32" t="s">
        <v>14</v>
      </c>
      <c r="K165" s="42">
        <v>44448</v>
      </c>
      <c r="L165" s="42"/>
      <c r="M165" s="46" t="s">
        <v>273</v>
      </c>
      <c r="N165" s="11"/>
      <c r="O165" s="19" t="s">
        <v>852</v>
      </c>
      <c r="P165" s="7"/>
      <c r="Q165" s="24"/>
      <c r="R165" s="25"/>
      <c r="S165" s="7"/>
      <c r="T165" s="7"/>
      <c r="U165" s="7" t="s">
        <v>603</v>
      </c>
    </row>
    <row r="166" spans="1:21" x14ac:dyDescent="0.25">
      <c r="A166" s="7" t="s">
        <v>857</v>
      </c>
      <c r="B166" s="7" t="s">
        <v>861</v>
      </c>
      <c r="C166" s="7" t="s">
        <v>858</v>
      </c>
      <c r="D166" s="7" t="s">
        <v>862</v>
      </c>
      <c r="E166" s="18">
        <v>2021</v>
      </c>
      <c r="F166" s="32">
        <v>10</v>
      </c>
      <c r="G166" s="38" t="s">
        <v>14</v>
      </c>
      <c r="H166" s="32" t="s">
        <v>859</v>
      </c>
      <c r="I166" s="32" t="s">
        <v>14</v>
      </c>
      <c r="J166" s="32" t="s">
        <v>14</v>
      </c>
      <c r="K166" s="42">
        <v>44466</v>
      </c>
      <c r="L166" s="42"/>
      <c r="M166" s="46" t="s">
        <v>273</v>
      </c>
      <c r="N166" s="11"/>
      <c r="O166" s="19" t="s">
        <v>860</v>
      </c>
      <c r="P166" s="7"/>
      <c r="Q166" s="24"/>
      <c r="R166" s="25"/>
      <c r="S166" s="7"/>
      <c r="T166" s="7" t="s">
        <v>603</v>
      </c>
      <c r="U166" s="7" t="s">
        <v>603</v>
      </c>
    </row>
    <row r="167" spans="1:21" x14ac:dyDescent="0.25">
      <c r="A167" s="7" t="s">
        <v>719</v>
      </c>
      <c r="B167" s="7" t="s">
        <v>720</v>
      </c>
      <c r="C167" s="7" t="s">
        <v>721</v>
      </c>
      <c r="D167" s="7" t="s">
        <v>722</v>
      </c>
      <c r="E167" s="18">
        <v>2021</v>
      </c>
      <c r="F167" s="18">
        <v>126</v>
      </c>
      <c r="G167" s="19" t="s">
        <v>111</v>
      </c>
      <c r="H167" s="18">
        <v>942</v>
      </c>
      <c r="I167" s="18">
        <v>949</v>
      </c>
      <c r="J167" s="18" t="s">
        <v>14</v>
      </c>
      <c r="K167" s="42">
        <v>44467</v>
      </c>
      <c r="L167" s="42"/>
      <c r="M167" s="42" t="s">
        <v>273</v>
      </c>
      <c r="N167" s="11"/>
      <c r="O167" s="19" t="s">
        <v>754</v>
      </c>
      <c r="P167" s="7"/>
      <c r="Q167" s="24"/>
      <c r="R167" s="25"/>
      <c r="S167" s="7"/>
      <c r="T167" s="7" t="s">
        <v>603</v>
      </c>
      <c r="U167" s="7" t="s">
        <v>603</v>
      </c>
    </row>
    <row r="168" spans="1:21" x14ac:dyDescent="0.25">
      <c r="A168" s="7" t="s">
        <v>827</v>
      </c>
      <c r="B168" s="7" t="s">
        <v>836</v>
      </c>
      <c r="C168" s="7" t="s">
        <v>764</v>
      </c>
      <c r="D168" s="7" t="s">
        <v>765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/>
      <c r="M168" s="42" t="s">
        <v>273</v>
      </c>
      <c r="N168" s="11"/>
      <c r="O168" s="19" t="s">
        <v>829</v>
      </c>
      <c r="P168" s="7"/>
      <c r="Q168" s="24"/>
      <c r="R168" s="25"/>
      <c r="S168" s="7"/>
      <c r="T168" s="7"/>
      <c r="U168" s="7" t="s">
        <v>603</v>
      </c>
    </row>
    <row r="169" spans="1:21" x14ac:dyDescent="0.25">
      <c r="A169" s="7" t="s">
        <v>817</v>
      </c>
      <c r="B169" s="7" t="s">
        <v>818</v>
      </c>
      <c r="C169" s="7" t="s">
        <v>89</v>
      </c>
      <c r="D169" s="7" t="s">
        <v>89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/>
      <c r="M169" s="42" t="s">
        <v>273</v>
      </c>
      <c r="N169" s="11"/>
      <c r="O169" s="19" t="s">
        <v>867</v>
      </c>
      <c r="P169" s="7"/>
      <c r="Q169" s="24"/>
      <c r="R169" s="25"/>
      <c r="S169" s="7"/>
      <c r="T169" s="7" t="s">
        <v>603</v>
      </c>
      <c r="U169" s="7" t="s">
        <v>603</v>
      </c>
    </row>
    <row r="170" spans="1:21" x14ac:dyDescent="0.25">
      <c r="A170" s="7" t="s">
        <v>786</v>
      </c>
      <c r="B170" s="7" t="s">
        <v>785</v>
      </c>
      <c r="C170" s="7" t="s">
        <v>287</v>
      </c>
      <c r="D170" s="7" t="s">
        <v>330</v>
      </c>
      <c r="E170" s="18">
        <v>2021</v>
      </c>
      <c r="F170" s="18">
        <v>31</v>
      </c>
      <c r="G170" s="19" t="s">
        <v>92</v>
      </c>
      <c r="H170" s="18" t="s">
        <v>14</v>
      </c>
      <c r="I170" s="18">
        <v>958</v>
      </c>
      <c r="J170" s="18">
        <v>967</v>
      </c>
      <c r="K170" s="42">
        <v>44495</v>
      </c>
      <c r="L170" s="42"/>
      <c r="M170" s="42" t="s">
        <v>273</v>
      </c>
      <c r="N170" s="11"/>
      <c r="O170" s="19" t="s">
        <v>848</v>
      </c>
      <c r="P170" s="7"/>
      <c r="Q170" s="24"/>
      <c r="R170" s="25"/>
      <c r="S170" s="7"/>
      <c r="T170" s="7" t="s">
        <v>603</v>
      </c>
      <c r="U170" s="7" t="s">
        <v>603</v>
      </c>
    </row>
    <row r="171" spans="1:21" x14ac:dyDescent="0.25">
      <c r="A171" s="7" t="s">
        <v>804</v>
      </c>
      <c r="B171" s="7" t="s">
        <v>805</v>
      </c>
      <c r="C171" s="7" t="s">
        <v>870</v>
      </c>
      <c r="D171" s="7" t="s">
        <v>871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/>
      <c r="M171" s="42" t="s">
        <v>273</v>
      </c>
      <c r="N171" s="11"/>
      <c r="O171" s="19" t="s">
        <v>879</v>
      </c>
      <c r="P171" s="7"/>
      <c r="Q171" s="24"/>
      <c r="R171" s="25"/>
      <c r="S171" s="7"/>
      <c r="T171" s="7" t="s">
        <v>603</v>
      </c>
      <c r="U171" s="7" t="s">
        <v>603</v>
      </c>
    </row>
    <row r="172" spans="1:21" x14ac:dyDescent="0.25">
      <c r="A172" s="7" t="s">
        <v>828</v>
      </c>
      <c r="B172" s="7" t="s">
        <v>882</v>
      </c>
      <c r="C172" s="7" t="s">
        <v>723</v>
      </c>
      <c r="D172" s="7" t="s">
        <v>723</v>
      </c>
      <c r="E172" s="18">
        <v>2021</v>
      </c>
      <c r="F172" s="18">
        <v>11</v>
      </c>
      <c r="G172" s="19" t="s">
        <v>14</v>
      </c>
      <c r="H172" s="18" t="s">
        <v>880</v>
      </c>
      <c r="I172" s="18" t="s">
        <v>14</v>
      </c>
      <c r="J172" s="18" t="s">
        <v>14</v>
      </c>
      <c r="K172" s="42">
        <v>44518</v>
      </c>
      <c r="L172" s="42"/>
      <c r="M172" s="42" t="s">
        <v>273</v>
      </c>
      <c r="N172" s="11"/>
      <c r="O172" s="19" t="s">
        <v>881</v>
      </c>
      <c r="P172" s="7"/>
      <c r="Q172" s="24"/>
      <c r="R172" s="25"/>
      <c r="S172" s="7"/>
      <c r="T172" s="7" t="s">
        <v>603</v>
      </c>
      <c r="U172" s="7" t="s">
        <v>603</v>
      </c>
    </row>
    <row r="173" spans="1:21" x14ac:dyDescent="0.25">
      <c r="A173" s="7" t="s">
        <v>780</v>
      </c>
      <c r="B173" s="7" t="s">
        <v>783</v>
      </c>
      <c r="C173" s="7" t="s">
        <v>781</v>
      </c>
      <c r="D173" s="7" t="s">
        <v>782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/>
      <c r="M173" s="42" t="s">
        <v>273</v>
      </c>
      <c r="N173" s="11"/>
      <c r="O173" s="19" t="s">
        <v>824</v>
      </c>
      <c r="P173" s="7"/>
      <c r="Q173" s="24"/>
      <c r="R173" s="25"/>
      <c r="S173" s="7"/>
      <c r="T173" s="7" t="s">
        <v>603</v>
      </c>
      <c r="U173" s="7" t="s">
        <v>603</v>
      </c>
    </row>
    <row r="174" spans="1:21" x14ac:dyDescent="0.25">
      <c r="A174" s="7" t="s">
        <v>885</v>
      </c>
      <c r="B174" s="7" t="s">
        <v>796</v>
      </c>
      <c r="C174" s="7" t="s">
        <v>338</v>
      </c>
      <c r="D174" s="7" t="s">
        <v>339</v>
      </c>
      <c r="E174" s="18">
        <v>2021</v>
      </c>
      <c r="F174" s="18">
        <v>26</v>
      </c>
      <c r="G174" s="19" t="s">
        <v>886</v>
      </c>
      <c r="H174" s="18" t="s">
        <v>887</v>
      </c>
      <c r="I174" s="18" t="s">
        <v>14</v>
      </c>
      <c r="J174" s="18" t="s">
        <v>14</v>
      </c>
      <c r="K174" s="42">
        <v>44532</v>
      </c>
      <c r="L174" s="42"/>
      <c r="M174" s="42" t="s">
        <v>273</v>
      </c>
      <c r="N174" s="11"/>
      <c r="O174" s="19" t="s">
        <v>888</v>
      </c>
      <c r="P174" s="7"/>
      <c r="Q174" s="24"/>
      <c r="R174" s="25"/>
      <c r="S174" s="7"/>
      <c r="T174" s="7" t="s">
        <v>603</v>
      </c>
      <c r="U174" s="7" t="s">
        <v>603</v>
      </c>
    </row>
    <row r="175" spans="1:21" x14ac:dyDescent="0.25">
      <c r="A175" s="7" t="s">
        <v>883</v>
      </c>
      <c r="B175" s="7" t="s">
        <v>884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101</v>
      </c>
      <c r="H175" s="18" t="s">
        <v>14</v>
      </c>
      <c r="I175" s="18">
        <v>99</v>
      </c>
      <c r="J175" s="18">
        <v>109</v>
      </c>
      <c r="K175" s="42">
        <v>44562</v>
      </c>
      <c r="L175" s="42"/>
      <c r="M175" s="42" t="s">
        <v>273</v>
      </c>
      <c r="N175" s="11"/>
      <c r="O175" s="19" t="s">
        <v>891</v>
      </c>
      <c r="P175" s="7"/>
      <c r="Q175" s="24"/>
      <c r="R175" s="25"/>
      <c r="S175" s="7"/>
      <c r="T175" s="7" t="s">
        <v>603</v>
      </c>
      <c r="U175" s="7" t="s">
        <v>603</v>
      </c>
    </row>
    <row r="176" spans="1:21" x14ac:dyDescent="0.25">
      <c r="A176" s="7" t="s">
        <v>830</v>
      </c>
      <c r="B176" s="7" t="s">
        <v>832</v>
      </c>
      <c r="C176" s="7" t="s">
        <v>831</v>
      </c>
      <c r="D176" s="7" t="s">
        <v>831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/>
      <c r="M176" s="42" t="s">
        <v>273</v>
      </c>
      <c r="N176" s="11"/>
      <c r="O176" s="19" t="s">
        <v>908</v>
      </c>
      <c r="P176" s="7"/>
      <c r="Q176" s="24"/>
      <c r="R176" s="25"/>
      <c r="S176" s="7"/>
      <c r="T176" s="7" t="s">
        <v>603</v>
      </c>
      <c r="U176" s="7" t="s">
        <v>603</v>
      </c>
    </row>
    <row r="177" spans="1:21" x14ac:dyDescent="0.25">
      <c r="A177" s="7" t="s">
        <v>868</v>
      </c>
      <c r="B177" s="7" t="s">
        <v>869</v>
      </c>
      <c r="C177" s="7" t="s">
        <v>267</v>
      </c>
      <c r="D177" s="7" t="s">
        <v>268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/>
      <c r="M177" s="42" t="s">
        <v>273</v>
      </c>
      <c r="N177" s="11"/>
      <c r="O177" s="19" t="s">
        <v>914</v>
      </c>
      <c r="P177" s="7"/>
      <c r="Q177" s="24"/>
      <c r="R177" s="25"/>
      <c r="S177" s="7"/>
      <c r="T177" s="7" t="s">
        <v>603</v>
      </c>
      <c r="U177" s="7" t="s">
        <v>603</v>
      </c>
    </row>
    <row r="178" spans="1:21" x14ac:dyDescent="0.25">
      <c r="A178" s="7" t="s">
        <v>837</v>
      </c>
      <c r="B178" s="7" t="s">
        <v>776</v>
      </c>
      <c r="C178" s="7" t="s">
        <v>658</v>
      </c>
      <c r="D178" s="7" t="s">
        <v>659</v>
      </c>
      <c r="E178" s="18">
        <v>2022</v>
      </c>
      <c r="F178" s="18">
        <v>31</v>
      </c>
      <c r="G178" s="19" t="s">
        <v>125</v>
      </c>
      <c r="H178" s="18" t="s">
        <v>14</v>
      </c>
      <c r="I178" s="18">
        <v>527</v>
      </c>
      <c r="J178" s="18">
        <v>537</v>
      </c>
      <c r="K178" s="42">
        <v>44593</v>
      </c>
      <c r="L178" s="42"/>
      <c r="M178" s="42" t="s">
        <v>273</v>
      </c>
      <c r="N178" s="11"/>
      <c r="O178" s="19" t="s">
        <v>843</v>
      </c>
      <c r="P178" s="7"/>
      <c r="Q178" s="24"/>
      <c r="R178" s="25"/>
      <c r="S178" s="7"/>
      <c r="T178" s="7" t="s">
        <v>603</v>
      </c>
      <c r="U178" s="7" t="s">
        <v>603</v>
      </c>
    </row>
    <row r="179" spans="1:21" x14ac:dyDescent="0.25">
      <c r="A179" s="7" t="s">
        <v>729</v>
      </c>
      <c r="B179" s="7" t="s">
        <v>802</v>
      </c>
      <c r="C179" s="7" t="s">
        <v>658</v>
      </c>
      <c r="D179" s="7" t="s">
        <v>659</v>
      </c>
      <c r="E179" s="18">
        <v>2022</v>
      </c>
      <c r="F179" s="18">
        <v>31</v>
      </c>
      <c r="G179" s="19" t="s">
        <v>125</v>
      </c>
      <c r="H179" s="18" t="s">
        <v>14</v>
      </c>
      <c r="I179" s="18">
        <v>551</v>
      </c>
      <c r="J179" s="18">
        <v>565</v>
      </c>
      <c r="K179" s="42">
        <v>44593</v>
      </c>
      <c r="L179" s="42"/>
      <c r="M179" s="42" t="s">
        <v>273</v>
      </c>
      <c r="N179" s="11"/>
      <c r="O179" s="19" t="s">
        <v>849</v>
      </c>
      <c r="P179" s="7"/>
      <c r="Q179" s="24"/>
      <c r="R179" s="25"/>
      <c r="S179" s="7"/>
      <c r="T179" s="7" t="s">
        <v>603</v>
      </c>
      <c r="U179" s="7" t="s">
        <v>603</v>
      </c>
    </row>
    <row r="180" spans="1:21" x14ac:dyDescent="0.25">
      <c r="A180" s="7" t="s">
        <v>1020</v>
      </c>
      <c r="B180" s="7" t="s">
        <v>1021</v>
      </c>
      <c r="C180" s="7" t="s">
        <v>575</v>
      </c>
      <c r="D180" s="7" t="s">
        <v>576</v>
      </c>
      <c r="E180" s="18">
        <v>2022</v>
      </c>
      <c r="F180" s="18">
        <v>37</v>
      </c>
      <c r="G180" s="19" t="s">
        <v>125</v>
      </c>
      <c r="H180" s="18" t="s">
        <v>14</v>
      </c>
      <c r="I180" s="18">
        <v>215</v>
      </c>
      <c r="J180" s="18">
        <v>216</v>
      </c>
      <c r="K180" s="42">
        <v>44593</v>
      </c>
      <c r="L180" s="42"/>
      <c r="M180" s="42" t="s">
        <v>273</v>
      </c>
      <c r="N180" s="11"/>
      <c r="O180" s="19" t="s">
        <v>1022</v>
      </c>
      <c r="P180" s="7"/>
      <c r="Q180" s="24"/>
      <c r="R180" s="25"/>
      <c r="S180" s="7"/>
      <c r="T180" s="7" t="s">
        <v>603</v>
      </c>
      <c r="U180" s="7" t="s">
        <v>603</v>
      </c>
    </row>
    <row r="181" spans="1:21" x14ac:dyDescent="0.25">
      <c r="A181" s="7" t="s">
        <v>846</v>
      </c>
      <c r="B181" s="7" t="s">
        <v>847</v>
      </c>
      <c r="C181" s="7" t="s">
        <v>373</v>
      </c>
      <c r="D181" s="7" t="s">
        <v>374</v>
      </c>
      <c r="E181" s="18">
        <v>2022</v>
      </c>
      <c r="F181" s="18">
        <v>12</v>
      </c>
      <c r="G181" s="19" t="s">
        <v>14</v>
      </c>
      <c r="H181" s="18">
        <v>2454</v>
      </c>
      <c r="I181" s="18" t="s">
        <v>14</v>
      </c>
      <c r="J181" s="18" t="s">
        <v>14</v>
      </c>
      <c r="K181" s="42">
        <v>44606</v>
      </c>
      <c r="L181" s="42"/>
      <c r="M181" s="42" t="s">
        <v>273</v>
      </c>
      <c r="N181" s="11"/>
      <c r="O181" s="19" t="s">
        <v>919</v>
      </c>
      <c r="P181" s="7"/>
      <c r="Q181" s="24"/>
      <c r="R181" s="25"/>
      <c r="S181" s="7"/>
      <c r="T181" s="7" t="s">
        <v>603</v>
      </c>
      <c r="U181" s="7" t="s">
        <v>603</v>
      </c>
    </row>
    <row r="182" spans="1:21" x14ac:dyDescent="0.25">
      <c r="A182" s="7" t="s">
        <v>707</v>
      </c>
      <c r="B182" s="7" t="s">
        <v>708</v>
      </c>
      <c r="C182" s="7" t="s">
        <v>338</v>
      </c>
      <c r="D182" s="7" t="s">
        <v>339</v>
      </c>
      <c r="E182" s="18">
        <v>2022</v>
      </c>
      <c r="F182" s="18">
        <v>27</v>
      </c>
      <c r="G182" s="19" t="s">
        <v>153</v>
      </c>
      <c r="H182" s="18" t="s">
        <v>921</v>
      </c>
      <c r="I182" s="18" t="s">
        <v>14</v>
      </c>
      <c r="J182" s="18" t="s">
        <v>14</v>
      </c>
      <c r="K182" s="42">
        <v>44609</v>
      </c>
      <c r="L182" s="42"/>
      <c r="M182" s="42" t="s">
        <v>273</v>
      </c>
      <c r="N182" s="11"/>
      <c r="O182" s="19" t="s">
        <v>920</v>
      </c>
      <c r="P182" s="7"/>
      <c r="Q182" s="24"/>
      <c r="R182" s="25"/>
      <c r="S182" s="7"/>
      <c r="T182" s="7" t="s">
        <v>603</v>
      </c>
      <c r="U182" s="7" t="s">
        <v>603</v>
      </c>
    </row>
    <row r="183" spans="1:21" x14ac:dyDescent="0.25">
      <c r="A183" s="7" t="s">
        <v>906</v>
      </c>
      <c r="B183" s="7" t="s">
        <v>907</v>
      </c>
      <c r="C183" s="7" t="s">
        <v>267</v>
      </c>
      <c r="D183" s="7" t="s">
        <v>268</v>
      </c>
      <c r="E183" s="18">
        <v>2022</v>
      </c>
      <c r="F183" s="18">
        <v>80</v>
      </c>
      <c r="G183" s="19" t="s">
        <v>14</v>
      </c>
      <c r="H183" s="18">
        <v>58</v>
      </c>
      <c r="I183" s="18" t="s">
        <v>14</v>
      </c>
      <c r="J183" s="18" t="s">
        <v>14</v>
      </c>
      <c r="K183" s="42">
        <v>44610</v>
      </c>
      <c r="L183" s="42"/>
      <c r="M183" s="42" t="s">
        <v>273</v>
      </c>
      <c r="N183" s="11"/>
      <c r="O183" s="19" t="s">
        <v>918</v>
      </c>
      <c r="P183" s="7"/>
      <c r="Q183" s="24"/>
      <c r="R183" s="25"/>
      <c r="S183" s="7"/>
      <c r="T183" s="7" t="s">
        <v>603</v>
      </c>
      <c r="U183" s="7" t="s">
        <v>603</v>
      </c>
    </row>
    <row r="184" spans="1:21" x14ac:dyDescent="0.25">
      <c r="A184" s="7" t="s">
        <v>917</v>
      </c>
      <c r="B184" s="7" t="s">
        <v>855</v>
      </c>
      <c r="C184" s="7" t="s">
        <v>509</v>
      </c>
      <c r="D184" s="7" t="s">
        <v>510</v>
      </c>
      <c r="E184" s="18">
        <v>2022</v>
      </c>
      <c r="F184" s="18">
        <v>150</v>
      </c>
      <c r="G184" s="19" t="s">
        <v>14</v>
      </c>
      <c r="H184" s="18" t="s">
        <v>935</v>
      </c>
      <c r="I184" s="18" t="s">
        <v>14</v>
      </c>
      <c r="J184" s="18" t="s">
        <v>14</v>
      </c>
      <c r="K184" s="42">
        <v>44622</v>
      </c>
      <c r="L184" s="42"/>
      <c r="M184" s="42" t="s">
        <v>273</v>
      </c>
      <c r="N184" s="11"/>
      <c r="O184" s="19" t="s">
        <v>927</v>
      </c>
      <c r="P184" s="7"/>
      <c r="Q184" s="24"/>
      <c r="R184" s="25"/>
      <c r="S184" s="7"/>
      <c r="T184" s="7" t="s">
        <v>603</v>
      </c>
      <c r="U184" s="7" t="s">
        <v>603</v>
      </c>
    </row>
    <row r="185" spans="1:21" x14ac:dyDescent="0.25">
      <c r="A185" s="7" t="s">
        <v>800</v>
      </c>
      <c r="B185" s="7" t="s">
        <v>801</v>
      </c>
      <c r="C185" s="7" t="s">
        <v>267</v>
      </c>
      <c r="D185" s="7" t="s">
        <v>268</v>
      </c>
      <c r="E185" s="18">
        <v>2022</v>
      </c>
      <c r="F185" s="18">
        <v>80</v>
      </c>
      <c r="G185" s="19" t="s">
        <v>14</v>
      </c>
      <c r="H185" s="18">
        <v>105</v>
      </c>
      <c r="I185" s="18" t="s">
        <v>14</v>
      </c>
      <c r="J185" s="18" t="s">
        <v>14</v>
      </c>
      <c r="K185" s="42">
        <v>44652</v>
      </c>
      <c r="L185" s="42"/>
      <c r="M185" s="42" t="s">
        <v>273</v>
      </c>
      <c r="N185" s="11"/>
      <c r="O185" s="19" t="s">
        <v>932</v>
      </c>
      <c r="P185" s="7"/>
      <c r="Q185" s="24"/>
      <c r="R185" s="25"/>
      <c r="S185" s="7"/>
      <c r="T185" s="7" t="s">
        <v>603</v>
      </c>
      <c r="U185" s="7" t="s">
        <v>603</v>
      </c>
    </row>
    <row r="186" spans="1:21" x14ac:dyDescent="0.25">
      <c r="A186" s="7" t="s">
        <v>822</v>
      </c>
      <c r="B186" s="7" t="s">
        <v>823</v>
      </c>
      <c r="C186" s="7" t="s">
        <v>287</v>
      </c>
      <c r="D186" s="7" t="s">
        <v>330</v>
      </c>
      <c r="E186" s="18">
        <v>2022</v>
      </c>
      <c r="F186" s="18">
        <v>32</v>
      </c>
      <c r="G186" s="19" t="s">
        <v>125</v>
      </c>
      <c r="H186" s="18" t="s">
        <v>14</v>
      </c>
      <c r="I186" s="18">
        <v>289</v>
      </c>
      <c r="J186" s="18">
        <v>296</v>
      </c>
      <c r="K186" s="42">
        <v>44652</v>
      </c>
      <c r="L186" s="42"/>
      <c r="M186" s="42" t="s">
        <v>273</v>
      </c>
      <c r="N186" s="11"/>
      <c r="O186" s="19" t="s">
        <v>905</v>
      </c>
      <c r="P186" s="7"/>
      <c r="Q186" s="24"/>
      <c r="R186" s="25"/>
      <c r="S186" s="7"/>
      <c r="T186" s="7" t="s">
        <v>603</v>
      </c>
      <c r="U186" s="7" t="s">
        <v>603</v>
      </c>
    </row>
    <row r="187" spans="1:21" x14ac:dyDescent="0.25">
      <c r="A187" s="7" t="s">
        <v>889</v>
      </c>
      <c r="B187" s="7" t="s">
        <v>890</v>
      </c>
      <c r="C187" s="7" t="s">
        <v>267</v>
      </c>
      <c r="D187" s="7" t="s">
        <v>268</v>
      </c>
      <c r="E187" s="18">
        <v>2022</v>
      </c>
      <c r="F187" s="18">
        <v>80</v>
      </c>
      <c r="G187" s="19" t="s">
        <v>14</v>
      </c>
      <c r="H187" s="18">
        <v>109</v>
      </c>
      <c r="I187" s="18" t="s">
        <v>14</v>
      </c>
      <c r="J187" s="18" t="s">
        <v>14</v>
      </c>
      <c r="K187" s="42">
        <v>44653</v>
      </c>
      <c r="L187" s="42"/>
      <c r="M187" s="42" t="s">
        <v>273</v>
      </c>
      <c r="N187" s="11"/>
      <c r="O187" s="19" t="s">
        <v>934</v>
      </c>
      <c r="P187" s="7"/>
      <c r="Q187" s="24"/>
      <c r="R187" s="25"/>
      <c r="S187" s="7"/>
      <c r="T187" s="7" t="s">
        <v>603</v>
      </c>
      <c r="U187" s="7" t="s">
        <v>603</v>
      </c>
    </row>
    <row r="188" spans="1:21" x14ac:dyDescent="0.25">
      <c r="A188" s="7" t="s">
        <v>865</v>
      </c>
      <c r="B188" s="7" t="s">
        <v>866</v>
      </c>
      <c r="C188" s="7" t="s">
        <v>267</v>
      </c>
      <c r="D188" s="7" t="s">
        <v>268</v>
      </c>
      <c r="E188" s="18">
        <v>2022</v>
      </c>
      <c r="F188" s="18">
        <v>148</v>
      </c>
      <c r="G188" s="19" t="s">
        <v>14</v>
      </c>
      <c r="H188" s="18">
        <v>80</v>
      </c>
      <c r="I188" s="18" t="s">
        <v>14</v>
      </c>
      <c r="J188" s="18" t="s">
        <v>14</v>
      </c>
      <c r="K188" s="42">
        <v>44708</v>
      </c>
      <c r="L188" s="42"/>
      <c r="M188" s="42" t="s">
        <v>273</v>
      </c>
      <c r="N188" s="11"/>
      <c r="O188" s="19" t="s">
        <v>944</v>
      </c>
      <c r="P188" s="7"/>
      <c r="Q188" s="24"/>
      <c r="R188" s="25"/>
      <c r="S188" s="7"/>
      <c r="T188" s="7" t="s">
        <v>603</v>
      </c>
      <c r="U188" s="7" t="s">
        <v>603</v>
      </c>
    </row>
    <row r="189" spans="1:21" x14ac:dyDescent="0.25">
      <c r="A189" s="7" t="s">
        <v>896</v>
      </c>
      <c r="B189" s="7" t="s">
        <v>950</v>
      </c>
      <c r="C189" s="7" t="s">
        <v>12</v>
      </c>
      <c r="D189" s="7" t="s">
        <v>13</v>
      </c>
      <c r="E189" s="18">
        <v>2022</v>
      </c>
      <c r="F189" s="18">
        <v>67</v>
      </c>
      <c r="G189" s="19" t="s">
        <v>14</v>
      </c>
      <c r="H189" s="18">
        <v>1604699</v>
      </c>
      <c r="I189" s="18" t="s">
        <v>14</v>
      </c>
      <c r="J189" s="18" t="s">
        <v>14</v>
      </c>
      <c r="K189" s="42">
        <v>44714</v>
      </c>
      <c r="L189" s="42"/>
      <c r="M189" s="42" t="s">
        <v>273</v>
      </c>
      <c r="N189" s="11"/>
      <c r="O189" s="19" t="s">
        <v>951</v>
      </c>
      <c r="P189" s="7"/>
      <c r="Q189" s="24"/>
      <c r="R189" s="25"/>
      <c r="S189" s="7"/>
      <c r="T189" s="7" t="s">
        <v>603</v>
      </c>
      <c r="U189" s="7" t="s">
        <v>603</v>
      </c>
    </row>
    <row r="190" spans="1:21" x14ac:dyDescent="0.25">
      <c r="A190" s="7" t="s">
        <v>952</v>
      </c>
      <c r="B190" s="7" t="s">
        <v>953</v>
      </c>
      <c r="C190" s="7" t="s">
        <v>954</v>
      </c>
      <c r="D190" s="7" t="s">
        <v>955</v>
      </c>
      <c r="E190" s="18">
        <v>2022</v>
      </c>
      <c r="F190" s="18">
        <v>10</v>
      </c>
      <c r="G190" s="19" t="s">
        <v>14</v>
      </c>
      <c r="H190" s="18">
        <v>907012</v>
      </c>
      <c r="I190" s="18" t="s">
        <v>14</v>
      </c>
      <c r="J190" s="18" t="s">
        <v>14</v>
      </c>
      <c r="K190" s="42">
        <v>44715</v>
      </c>
      <c r="L190" s="42"/>
      <c r="M190" s="42" t="s">
        <v>273</v>
      </c>
      <c r="N190" s="11"/>
      <c r="O190" s="19" t="s">
        <v>956</v>
      </c>
      <c r="P190" s="7"/>
      <c r="Q190" s="24"/>
      <c r="R190" s="25"/>
      <c r="S190" s="7"/>
      <c r="T190" s="7" t="s">
        <v>603</v>
      </c>
      <c r="U190" s="7" t="s">
        <v>603</v>
      </c>
    </row>
    <row r="191" spans="1:21" x14ac:dyDescent="0.25">
      <c r="A191" s="7" t="s">
        <v>922</v>
      </c>
      <c r="B191" s="7" t="s">
        <v>923</v>
      </c>
      <c r="C191" s="7" t="s">
        <v>511</v>
      </c>
      <c r="D191" s="7" t="s">
        <v>512</v>
      </c>
      <c r="E191" s="18">
        <v>2022</v>
      </c>
      <c r="F191" s="18">
        <v>210</v>
      </c>
      <c r="G191" s="19" t="s">
        <v>14</v>
      </c>
      <c r="H191" s="18">
        <v>113014</v>
      </c>
      <c r="I191" s="18" t="s">
        <v>14</v>
      </c>
      <c r="J191" s="18" t="s">
        <v>14</v>
      </c>
      <c r="K191" s="42">
        <v>44743</v>
      </c>
      <c r="L191" s="42"/>
      <c r="M191" s="42" t="s">
        <v>273</v>
      </c>
      <c r="N191" s="11"/>
      <c r="O191" s="19" t="s">
        <v>924</v>
      </c>
      <c r="P191" s="7"/>
      <c r="Q191" s="24"/>
      <c r="R191" s="25"/>
      <c r="S191" s="7"/>
      <c r="T191" s="7" t="s">
        <v>603</v>
      </c>
      <c r="U191" s="7" t="s">
        <v>603</v>
      </c>
    </row>
    <row r="192" spans="1:21" x14ac:dyDescent="0.25">
      <c r="A192" s="7" t="s">
        <v>875</v>
      </c>
      <c r="B192" s="7" t="s">
        <v>876</v>
      </c>
      <c r="C192" s="7" t="s">
        <v>873</v>
      </c>
      <c r="D192" s="7" t="s">
        <v>877</v>
      </c>
      <c r="E192" s="18">
        <v>2022</v>
      </c>
      <c r="F192" s="18">
        <v>11</v>
      </c>
      <c r="G192" s="19" t="s">
        <v>101</v>
      </c>
      <c r="H192" s="18">
        <v>138</v>
      </c>
      <c r="I192" s="18" t="s">
        <v>14</v>
      </c>
      <c r="J192" s="18" t="s">
        <v>14</v>
      </c>
      <c r="K192" s="42">
        <v>44747</v>
      </c>
      <c r="L192" s="42"/>
      <c r="M192" s="42" t="s">
        <v>273</v>
      </c>
      <c r="N192" s="11"/>
      <c r="O192" s="19" t="s">
        <v>964</v>
      </c>
      <c r="P192" s="7"/>
      <c r="Q192" s="24"/>
      <c r="R192" s="25"/>
      <c r="S192" s="7"/>
      <c r="T192" s="7" t="s">
        <v>603</v>
      </c>
      <c r="U192" s="7" t="s">
        <v>603</v>
      </c>
    </row>
    <row r="193" spans="1:21" x14ac:dyDescent="0.25">
      <c r="A193" s="7" t="s">
        <v>928</v>
      </c>
      <c r="B193" s="7" t="s">
        <v>929</v>
      </c>
      <c r="C193" s="7" t="s">
        <v>160</v>
      </c>
      <c r="D193" s="7" t="s">
        <v>161</v>
      </c>
      <c r="E193" s="18">
        <v>2022</v>
      </c>
      <c r="F193" s="18">
        <v>16</v>
      </c>
      <c r="G193" s="19" t="s">
        <v>153</v>
      </c>
      <c r="H193" s="18" t="s">
        <v>965</v>
      </c>
      <c r="I193" s="18" t="s">
        <v>14</v>
      </c>
      <c r="J193" s="18" t="s">
        <v>14</v>
      </c>
      <c r="K193" s="42">
        <v>44748</v>
      </c>
      <c r="L193" s="42"/>
      <c r="M193" s="42" t="s">
        <v>273</v>
      </c>
      <c r="N193" s="11"/>
      <c r="O193" s="19" t="s">
        <v>961</v>
      </c>
      <c r="P193" s="7"/>
      <c r="Q193" s="24"/>
      <c r="R193" s="25"/>
      <c r="S193" s="7"/>
      <c r="T193" s="7" t="s">
        <v>603</v>
      </c>
      <c r="U193" s="7" t="s">
        <v>603</v>
      </c>
    </row>
    <row r="194" spans="1:21" x14ac:dyDescent="0.25">
      <c r="A194" s="7" t="s">
        <v>844</v>
      </c>
      <c r="B194" s="7" t="s">
        <v>845</v>
      </c>
      <c r="C194" s="7" t="s">
        <v>89</v>
      </c>
      <c r="D194" s="7" t="s">
        <v>89</v>
      </c>
      <c r="E194" s="18">
        <v>2022</v>
      </c>
      <c r="F194" s="18">
        <v>22</v>
      </c>
      <c r="G194" s="19" t="s">
        <v>101</v>
      </c>
      <c r="H194" s="18">
        <v>1304</v>
      </c>
      <c r="I194" s="18" t="s">
        <v>14</v>
      </c>
      <c r="J194" s="18" t="s">
        <v>14</v>
      </c>
      <c r="K194" s="42">
        <v>44749</v>
      </c>
      <c r="L194" s="42"/>
      <c r="M194" s="42" t="s">
        <v>273</v>
      </c>
      <c r="N194" s="11"/>
      <c r="O194" s="19" t="s">
        <v>963</v>
      </c>
      <c r="P194" s="7"/>
      <c r="Q194" s="24"/>
      <c r="R194" s="25"/>
      <c r="S194" s="7"/>
      <c r="T194" s="7" t="s">
        <v>603</v>
      </c>
      <c r="U194" s="7" t="s">
        <v>603</v>
      </c>
    </row>
    <row r="195" spans="1:21" x14ac:dyDescent="0.25">
      <c r="A195" s="7" t="s">
        <v>911</v>
      </c>
      <c r="B195" s="7" t="s">
        <v>912</v>
      </c>
      <c r="C195" s="7" t="s">
        <v>89</v>
      </c>
      <c r="D195" s="7" t="s">
        <v>89</v>
      </c>
      <c r="E195" s="18">
        <v>2022</v>
      </c>
      <c r="F195" s="18">
        <v>22</v>
      </c>
      <c r="G195" s="19" t="s">
        <v>101</v>
      </c>
      <c r="H195" s="18">
        <v>1309</v>
      </c>
      <c r="I195" s="18" t="s">
        <v>14</v>
      </c>
      <c r="J195" s="18" t="s">
        <v>14</v>
      </c>
      <c r="K195" s="42">
        <v>44749</v>
      </c>
      <c r="L195" s="42"/>
      <c r="M195" s="42" t="s">
        <v>273</v>
      </c>
      <c r="N195" s="11"/>
      <c r="O195" s="19" t="s">
        <v>962</v>
      </c>
      <c r="P195" s="7"/>
      <c r="Q195" s="24"/>
      <c r="R195" s="25"/>
      <c r="S195" s="7"/>
      <c r="T195" s="7" t="s">
        <v>603</v>
      </c>
      <c r="U195" s="7" t="s">
        <v>603</v>
      </c>
    </row>
    <row r="196" spans="1:21" x14ac:dyDescent="0.25">
      <c r="A196" s="7" t="s">
        <v>940</v>
      </c>
      <c r="B196" s="7" t="s">
        <v>941</v>
      </c>
      <c r="C196" s="7" t="s">
        <v>267</v>
      </c>
      <c r="D196" s="7" t="s">
        <v>268</v>
      </c>
      <c r="E196" s="18">
        <v>2022</v>
      </c>
      <c r="F196" s="18">
        <v>80</v>
      </c>
      <c r="G196" s="19" t="s">
        <v>14</v>
      </c>
      <c r="H196" s="18">
        <v>188</v>
      </c>
      <c r="I196" s="18" t="s">
        <v>14</v>
      </c>
      <c r="J196" s="18" t="s">
        <v>14</v>
      </c>
      <c r="K196" s="42">
        <v>44784</v>
      </c>
      <c r="L196" s="42"/>
      <c r="M196" s="42" t="s">
        <v>273</v>
      </c>
      <c r="N196" s="11"/>
      <c r="O196" s="19" t="s">
        <v>909</v>
      </c>
      <c r="P196" s="7"/>
      <c r="Q196" s="24"/>
      <c r="R196" s="25"/>
      <c r="S196" s="7"/>
      <c r="T196" s="7" t="s">
        <v>603</v>
      </c>
      <c r="U196" s="7" t="s">
        <v>603</v>
      </c>
    </row>
    <row r="197" spans="1:21" x14ac:dyDescent="0.25">
      <c r="A197" s="7" t="s">
        <v>892</v>
      </c>
      <c r="B197" s="7" t="s">
        <v>893</v>
      </c>
      <c r="C197" s="7" t="s">
        <v>89</v>
      </c>
      <c r="D197" s="7" t="s">
        <v>89</v>
      </c>
      <c r="E197" s="18">
        <v>2022</v>
      </c>
      <c r="F197" s="18">
        <v>22</v>
      </c>
      <c r="G197" s="19" t="s">
        <v>14</v>
      </c>
      <c r="H197" s="18">
        <v>1564</v>
      </c>
      <c r="I197" s="18" t="s">
        <v>14</v>
      </c>
      <c r="J197" s="18" t="s">
        <v>14</v>
      </c>
      <c r="K197" s="42">
        <v>44790</v>
      </c>
      <c r="L197" s="42"/>
      <c r="M197" s="42" t="s">
        <v>273</v>
      </c>
      <c r="N197" s="11"/>
      <c r="O197" s="19" t="s">
        <v>973</v>
      </c>
      <c r="P197" s="7"/>
      <c r="Q197" s="24"/>
      <c r="R197" s="25"/>
      <c r="S197" s="7"/>
      <c r="T197" s="7" t="s">
        <v>603</v>
      </c>
      <c r="U197" s="7" t="s">
        <v>603</v>
      </c>
    </row>
    <row r="198" spans="1:21" x14ac:dyDescent="0.25">
      <c r="A198" s="7" t="s">
        <v>974</v>
      </c>
      <c r="B198" s="7" t="s">
        <v>978</v>
      </c>
      <c r="C198" s="7" t="s">
        <v>975</v>
      </c>
      <c r="D198" s="7" t="s">
        <v>976</v>
      </c>
      <c r="E198" s="18">
        <v>2022</v>
      </c>
      <c r="F198" s="18">
        <v>19</v>
      </c>
      <c r="G198" s="19" t="s">
        <v>14</v>
      </c>
      <c r="H198" s="18">
        <v>220062</v>
      </c>
      <c r="I198" s="18" t="s">
        <v>14</v>
      </c>
      <c r="J198" s="18" t="s">
        <v>14</v>
      </c>
      <c r="K198" s="42">
        <v>44791</v>
      </c>
      <c r="L198" s="42"/>
      <c r="M198" s="42" t="s">
        <v>273</v>
      </c>
      <c r="N198" s="11"/>
      <c r="O198" s="19" t="s">
        <v>977</v>
      </c>
      <c r="P198" s="7"/>
      <c r="Q198" s="24"/>
      <c r="R198" s="25"/>
      <c r="S198" s="7"/>
      <c r="T198" s="7" t="s">
        <v>603</v>
      </c>
      <c r="U198" s="7" t="s">
        <v>603</v>
      </c>
    </row>
    <row r="199" spans="1:21" x14ac:dyDescent="0.25">
      <c r="A199" s="7" t="s">
        <v>850</v>
      </c>
      <c r="B199" s="7" t="s">
        <v>851</v>
      </c>
      <c r="C199" s="7" t="s">
        <v>89</v>
      </c>
      <c r="D199" s="7" t="s">
        <v>89</v>
      </c>
      <c r="E199" s="18">
        <v>2022</v>
      </c>
      <c r="F199" s="18">
        <v>22</v>
      </c>
      <c r="G199" s="19" t="s">
        <v>14</v>
      </c>
      <c r="H199" s="18">
        <v>1693</v>
      </c>
      <c r="I199" s="18" t="s">
        <v>14</v>
      </c>
      <c r="J199" s="18" t="s">
        <v>14</v>
      </c>
      <c r="K199" s="42">
        <v>44810</v>
      </c>
      <c r="L199" s="42"/>
      <c r="M199" s="42" t="s">
        <v>273</v>
      </c>
      <c r="N199" s="11"/>
      <c r="O199" s="19" t="s">
        <v>982</v>
      </c>
      <c r="P199" s="7"/>
      <c r="Q199" s="24"/>
      <c r="R199" s="25"/>
      <c r="S199" s="7"/>
      <c r="T199" s="7" t="s">
        <v>603</v>
      </c>
      <c r="U199" s="7" t="s">
        <v>603</v>
      </c>
    </row>
    <row r="200" spans="1:21" x14ac:dyDescent="0.25">
      <c r="A200" s="7" t="s">
        <v>915</v>
      </c>
      <c r="B200" s="7" t="s">
        <v>916</v>
      </c>
      <c r="C200" s="7" t="s">
        <v>89</v>
      </c>
      <c r="D200" s="7" t="s">
        <v>89</v>
      </c>
      <c r="E200" s="18">
        <v>2022</v>
      </c>
      <c r="F200" s="18">
        <v>22</v>
      </c>
      <c r="G200" s="19" t="s">
        <v>14</v>
      </c>
      <c r="H200" s="18">
        <v>1699</v>
      </c>
      <c r="I200" s="18" t="s">
        <v>14</v>
      </c>
      <c r="J200" s="18" t="s">
        <v>14</v>
      </c>
      <c r="K200" s="42">
        <v>44811</v>
      </c>
      <c r="L200" s="42"/>
      <c r="M200" s="42" t="s">
        <v>273</v>
      </c>
      <c r="N200" s="11"/>
      <c r="O200" s="19" t="s">
        <v>983</v>
      </c>
      <c r="P200" s="7"/>
      <c r="Q200" s="24"/>
      <c r="R200" s="25"/>
      <c r="S200" s="7"/>
      <c r="T200" s="7" t="s">
        <v>603</v>
      </c>
      <c r="U200" s="7" t="s">
        <v>603</v>
      </c>
    </row>
    <row r="201" spans="1:21" x14ac:dyDescent="0.25">
      <c r="A201" s="7" t="s">
        <v>863</v>
      </c>
      <c r="B201" s="7" t="s">
        <v>864</v>
      </c>
      <c r="C201" s="7" t="s">
        <v>252</v>
      </c>
      <c r="D201" s="7" t="s">
        <v>344</v>
      </c>
      <c r="E201" s="18">
        <v>2022</v>
      </c>
      <c r="F201" s="18">
        <v>22</v>
      </c>
      <c r="G201" s="19" t="s">
        <v>14</v>
      </c>
      <c r="H201" s="18">
        <v>756</v>
      </c>
      <c r="I201" s="18" t="s">
        <v>14</v>
      </c>
      <c r="J201" s="18" t="s">
        <v>14</v>
      </c>
      <c r="K201" s="42">
        <v>44832</v>
      </c>
      <c r="L201" s="42"/>
      <c r="M201" s="42" t="s">
        <v>273</v>
      </c>
      <c r="N201" s="11"/>
      <c r="O201" s="19" t="s">
        <v>990</v>
      </c>
      <c r="P201" s="7"/>
      <c r="Q201" s="24"/>
      <c r="R201" s="25"/>
      <c r="S201" s="7"/>
      <c r="T201" s="7" t="s">
        <v>603</v>
      </c>
      <c r="U201" s="7" t="s">
        <v>603</v>
      </c>
    </row>
    <row r="202" spans="1:21" x14ac:dyDescent="0.25">
      <c r="A202" s="7" t="s">
        <v>872</v>
      </c>
      <c r="B202" s="7" t="s">
        <v>874</v>
      </c>
      <c r="C202" s="7" t="s">
        <v>267</v>
      </c>
      <c r="D202" s="7" t="s">
        <v>268</v>
      </c>
      <c r="E202" s="18">
        <v>2022</v>
      </c>
      <c r="F202" s="18">
        <v>80</v>
      </c>
      <c r="G202" s="19" t="s">
        <v>14</v>
      </c>
      <c r="H202" s="18">
        <v>222</v>
      </c>
      <c r="I202" s="18" t="s">
        <v>14</v>
      </c>
      <c r="J202" s="18" t="s">
        <v>14</v>
      </c>
      <c r="K202" s="42">
        <v>44852</v>
      </c>
      <c r="L202" s="42"/>
      <c r="M202" s="42" t="s">
        <v>273</v>
      </c>
      <c r="N202" s="11"/>
      <c r="O202" s="19" t="s">
        <v>998</v>
      </c>
      <c r="P202" s="7"/>
      <c r="Q202" s="24"/>
      <c r="R202" s="25"/>
      <c r="S202" s="7"/>
      <c r="T202" s="7" t="s">
        <v>603</v>
      </c>
      <c r="U202" s="7" t="s">
        <v>603</v>
      </c>
    </row>
    <row r="203" spans="1:21" x14ac:dyDescent="0.25">
      <c r="A203" s="7" t="s">
        <v>966</v>
      </c>
      <c r="B203" s="7" t="s">
        <v>967</v>
      </c>
      <c r="C203" s="7" t="s">
        <v>1003</v>
      </c>
      <c r="D203" s="7" t="s">
        <v>1002</v>
      </c>
      <c r="E203" s="18">
        <v>2022</v>
      </c>
      <c r="F203" s="18">
        <v>6</v>
      </c>
      <c r="G203" s="19" t="s">
        <v>14</v>
      </c>
      <c r="H203" s="18">
        <v>1024560</v>
      </c>
      <c r="I203" s="18" t="s">
        <v>14</v>
      </c>
      <c r="J203" s="18" t="s">
        <v>14</v>
      </c>
      <c r="K203" s="42">
        <v>44866</v>
      </c>
      <c r="L203" s="42"/>
      <c r="M203" s="42" t="s">
        <v>273</v>
      </c>
      <c r="N203" s="11"/>
      <c r="O203" s="19" t="s">
        <v>1001</v>
      </c>
      <c r="P203" s="7"/>
      <c r="Q203" s="24"/>
      <c r="R203" s="25"/>
      <c r="S203" s="7"/>
      <c r="T203" s="7" t="s">
        <v>603</v>
      </c>
      <c r="U203" s="7" t="s">
        <v>603</v>
      </c>
    </row>
    <row r="204" spans="1:21" x14ac:dyDescent="0.25">
      <c r="A204" s="7" t="s">
        <v>894</v>
      </c>
      <c r="B204" s="7" t="s">
        <v>895</v>
      </c>
      <c r="C204" s="7" t="s">
        <v>252</v>
      </c>
      <c r="D204" s="7" t="s">
        <v>344</v>
      </c>
      <c r="E204" s="18">
        <v>2022</v>
      </c>
      <c r="F204" s="18">
        <v>22</v>
      </c>
      <c r="G204" s="19" t="s">
        <v>14</v>
      </c>
      <c r="H204" s="18">
        <v>851</v>
      </c>
      <c r="I204" s="18" t="s">
        <v>14</v>
      </c>
      <c r="J204" s="18" t="s">
        <v>14</v>
      </c>
      <c r="K204" s="42">
        <v>44879</v>
      </c>
      <c r="L204" s="42"/>
      <c r="M204" s="42" t="s">
        <v>273</v>
      </c>
      <c r="N204" s="11"/>
      <c r="O204" s="19" t="s">
        <v>1005</v>
      </c>
      <c r="P204" s="7"/>
      <c r="Q204" s="24"/>
      <c r="R204" s="25"/>
      <c r="S204" s="7"/>
      <c r="T204" s="7" t="s">
        <v>603</v>
      </c>
      <c r="U204" s="7" t="s">
        <v>603</v>
      </c>
    </row>
    <row r="205" spans="1:21" x14ac:dyDescent="0.25">
      <c r="A205" s="7" t="s">
        <v>1009</v>
      </c>
      <c r="B205" s="7" t="s">
        <v>933</v>
      </c>
      <c r="C205" s="7" t="s">
        <v>723</v>
      </c>
      <c r="D205" s="7" t="s">
        <v>723</v>
      </c>
      <c r="E205" s="18">
        <v>2022</v>
      </c>
      <c r="F205" s="18">
        <v>12</v>
      </c>
      <c r="G205" s="19" t="s">
        <v>69</v>
      </c>
      <c r="H205" s="18" t="s">
        <v>1007</v>
      </c>
      <c r="I205" s="18" t="s">
        <v>14</v>
      </c>
      <c r="J205" s="18" t="s">
        <v>14</v>
      </c>
      <c r="K205" s="42">
        <v>44887</v>
      </c>
      <c r="L205" s="42"/>
      <c r="M205" s="42" t="s">
        <v>273</v>
      </c>
      <c r="N205" s="11"/>
      <c r="O205" s="19" t="s">
        <v>1008</v>
      </c>
      <c r="P205" s="7"/>
      <c r="Q205" s="24"/>
      <c r="R205" s="25"/>
      <c r="S205" s="7"/>
      <c r="T205" s="7" t="s">
        <v>603</v>
      </c>
      <c r="U205" s="7" t="s">
        <v>603</v>
      </c>
    </row>
    <row r="206" spans="1:21" x14ac:dyDescent="0.25">
      <c r="A206" s="7" t="s">
        <v>910</v>
      </c>
      <c r="B206" s="7" t="s">
        <v>913</v>
      </c>
      <c r="C206" s="7" t="s">
        <v>89</v>
      </c>
      <c r="D206" s="7" t="s">
        <v>89</v>
      </c>
      <c r="E206" s="18">
        <v>2022</v>
      </c>
      <c r="F206" s="18">
        <v>22</v>
      </c>
      <c r="G206" s="19" t="s">
        <v>101</v>
      </c>
      <c r="H206" s="18">
        <v>2194</v>
      </c>
      <c r="I206" s="18" t="s">
        <v>14</v>
      </c>
      <c r="J206" s="18" t="s">
        <v>14</v>
      </c>
      <c r="K206" s="42">
        <v>44893</v>
      </c>
      <c r="L206" s="42"/>
      <c r="M206" s="42" t="s">
        <v>273</v>
      </c>
      <c r="N206" s="11"/>
      <c r="O206" s="19" t="s">
        <v>1012</v>
      </c>
      <c r="P206" s="7"/>
      <c r="Q206" s="24"/>
      <c r="R206" s="25"/>
      <c r="S206" s="7"/>
      <c r="T206" s="7" t="s">
        <v>603</v>
      </c>
      <c r="U206" s="7" t="s">
        <v>603</v>
      </c>
    </row>
    <row r="207" spans="1:21" x14ac:dyDescent="0.25">
      <c r="A207" s="7" t="s">
        <v>936</v>
      </c>
      <c r="B207" s="7" t="s">
        <v>937</v>
      </c>
      <c r="C207" s="7" t="s">
        <v>267</v>
      </c>
      <c r="D207" s="7" t="s">
        <v>268</v>
      </c>
      <c r="E207" s="18">
        <v>2022</v>
      </c>
      <c r="F207" s="18">
        <v>80</v>
      </c>
      <c r="G207" s="19" t="s">
        <v>14</v>
      </c>
      <c r="H207" s="18">
        <v>254</v>
      </c>
      <c r="I207" s="18" t="s">
        <v>14</v>
      </c>
      <c r="J207" s="18" t="s">
        <v>14</v>
      </c>
      <c r="K207" s="42">
        <v>44893</v>
      </c>
      <c r="L207" s="42"/>
      <c r="M207" s="42" t="s">
        <v>273</v>
      </c>
      <c r="N207" s="11"/>
      <c r="O207" s="19" t="s">
        <v>1019</v>
      </c>
      <c r="P207" s="7"/>
      <c r="Q207" s="24"/>
      <c r="R207" s="25"/>
      <c r="S207" s="7"/>
      <c r="T207" s="7" t="s">
        <v>603</v>
      </c>
      <c r="U207" s="7" t="s">
        <v>603</v>
      </c>
    </row>
    <row r="208" spans="1:21" x14ac:dyDescent="0.25">
      <c r="A208" s="7" t="s">
        <v>839</v>
      </c>
      <c r="B208" s="7" t="s">
        <v>840</v>
      </c>
      <c r="C208" s="7" t="s">
        <v>841</v>
      </c>
      <c r="D208" s="7" t="s">
        <v>842</v>
      </c>
      <c r="E208" s="18">
        <v>2022</v>
      </c>
      <c r="F208" s="18">
        <v>14</v>
      </c>
      <c r="G208" s="19" t="s">
        <v>14</v>
      </c>
      <c r="H208" s="18" t="s">
        <v>14</v>
      </c>
      <c r="I208" s="18">
        <v>871</v>
      </c>
      <c r="J208" s="18">
        <v>883</v>
      </c>
      <c r="K208" s="42">
        <v>44896</v>
      </c>
      <c r="L208" s="42"/>
      <c r="M208" s="42" t="s">
        <v>273</v>
      </c>
      <c r="N208" s="11"/>
      <c r="O208" s="19" t="s">
        <v>909</v>
      </c>
      <c r="P208" s="7"/>
      <c r="Q208" s="24"/>
      <c r="R208" s="25"/>
      <c r="S208" s="7"/>
      <c r="T208" s="7" t="s">
        <v>603</v>
      </c>
      <c r="U208" s="7" t="s">
        <v>603</v>
      </c>
    </row>
    <row r="209" spans="1:21" x14ac:dyDescent="0.25">
      <c r="A209" s="7" t="s">
        <v>942</v>
      </c>
      <c r="B209" s="7" t="s">
        <v>943</v>
      </c>
      <c r="C209" s="7" t="s">
        <v>160</v>
      </c>
      <c r="D209" s="7" t="s">
        <v>161</v>
      </c>
      <c r="E209" s="18">
        <v>2022</v>
      </c>
      <c r="F209" s="18">
        <v>16</v>
      </c>
      <c r="G209" s="19" t="s">
        <v>65</v>
      </c>
      <c r="H209" s="18" t="s">
        <v>1032</v>
      </c>
      <c r="I209" s="18" t="s">
        <v>14</v>
      </c>
      <c r="J209" s="18" t="s">
        <v>14</v>
      </c>
      <c r="K209" s="42">
        <v>44908</v>
      </c>
      <c r="L209" s="42"/>
      <c r="M209" s="42" t="s">
        <v>273</v>
      </c>
      <c r="N209" s="11"/>
      <c r="O209" s="19" t="s">
        <v>1031</v>
      </c>
      <c r="P209" s="7"/>
      <c r="Q209" s="24"/>
      <c r="R209" s="25"/>
      <c r="S209" s="7"/>
      <c r="T209" s="7" t="s">
        <v>603</v>
      </c>
      <c r="U209" s="7" t="s">
        <v>603</v>
      </c>
    </row>
    <row r="210" spans="1:21" x14ac:dyDescent="0.25">
      <c r="A210" s="7" t="s">
        <v>897</v>
      </c>
      <c r="B210" s="7" t="s">
        <v>898</v>
      </c>
      <c r="C210" s="7" t="s">
        <v>89</v>
      </c>
      <c r="D210" s="7" t="s">
        <v>89</v>
      </c>
      <c r="E210" s="18">
        <v>2022</v>
      </c>
      <c r="F210" s="18">
        <v>22</v>
      </c>
      <c r="G210" s="19" t="s">
        <v>14</v>
      </c>
      <c r="H210" s="18">
        <v>2397</v>
      </c>
      <c r="I210" s="18" t="s">
        <v>14</v>
      </c>
      <c r="J210" s="18" t="s">
        <v>14</v>
      </c>
      <c r="K210" s="42">
        <v>44915</v>
      </c>
      <c r="L210" s="42"/>
      <c r="M210" s="42" t="s">
        <v>273</v>
      </c>
      <c r="N210" s="11"/>
      <c r="O210" s="19" t="s">
        <v>1030</v>
      </c>
      <c r="P210" s="7"/>
      <c r="Q210" s="24"/>
      <c r="R210" s="25"/>
      <c r="S210" s="7"/>
      <c r="T210" s="7" t="s">
        <v>603</v>
      </c>
      <c r="U210" s="7" t="s">
        <v>603</v>
      </c>
    </row>
    <row r="211" spans="1:21" x14ac:dyDescent="0.25">
      <c r="A211" s="7" t="s">
        <v>992</v>
      </c>
      <c r="B211" s="7" t="s">
        <v>993</v>
      </c>
      <c r="C211" s="7" t="s">
        <v>994</v>
      </c>
      <c r="D211" s="7" t="s">
        <v>995</v>
      </c>
      <c r="E211" s="18">
        <v>2023</v>
      </c>
      <c r="F211" s="18">
        <v>30</v>
      </c>
      <c r="G211" s="19" t="s">
        <v>101</v>
      </c>
      <c r="H211" s="18" t="s">
        <v>996</v>
      </c>
      <c r="I211" s="18" t="s">
        <v>14</v>
      </c>
      <c r="J211" s="18" t="s">
        <v>14</v>
      </c>
      <c r="K211" s="42">
        <v>44927</v>
      </c>
      <c r="L211" s="42"/>
      <c r="M211" s="42" t="s">
        <v>273</v>
      </c>
      <c r="N211" s="11"/>
      <c r="O211" s="19" t="s">
        <v>997</v>
      </c>
      <c r="P211" s="7"/>
      <c r="Q211" s="24"/>
      <c r="R211" s="25"/>
      <c r="S211" s="7"/>
      <c r="T211" s="7" t="s">
        <v>603</v>
      </c>
      <c r="U211" s="7" t="s">
        <v>603</v>
      </c>
    </row>
    <row r="212" spans="1:21" x14ac:dyDescent="0.25">
      <c r="A212" s="7" t="s">
        <v>1004</v>
      </c>
      <c r="B212" s="7" t="s">
        <v>1054</v>
      </c>
      <c r="C212" s="7" t="s">
        <v>509</v>
      </c>
      <c r="D212" s="7" t="s">
        <v>510</v>
      </c>
      <c r="E212" s="18">
        <v>2023</v>
      </c>
      <c r="F212" s="18">
        <v>151</v>
      </c>
      <c r="G212" s="19" t="s">
        <v>14</v>
      </c>
      <c r="H212" s="18" t="s">
        <v>1064</v>
      </c>
      <c r="I212" s="18" t="s">
        <v>14</v>
      </c>
      <c r="J212" s="18" t="s">
        <v>14</v>
      </c>
      <c r="K212" s="42">
        <v>44935</v>
      </c>
      <c r="L212" s="42"/>
      <c r="M212" s="42" t="s">
        <v>273</v>
      </c>
      <c r="N212" s="11"/>
      <c r="O212" s="19" t="s">
        <v>1059</v>
      </c>
      <c r="P212" s="7"/>
      <c r="Q212" s="24"/>
      <c r="R212" s="25"/>
      <c r="S212" s="7"/>
      <c r="T212" s="7" t="s">
        <v>603</v>
      </c>
      <c r="U212" s="7" t="s">
        <v>603</v>
      </c>
    </row>
    <row r="213" spans="1:21" x14ac:dyDescent="0.25">
      <c r="A213" s="7" t="s">
        <v>938</v>
      </c>
      <c r="B213" s="7" t="s">
        <v>939</v>
      </c>
      <c r="C213" s="7" t="s">
        <v>144</v>
      </c>
      <c r="D213" s="7" t="s">
        <v>144</v>
      </c>
      <c r="E213" s="18">
        <v>2023</v>
      </c>
      <c r="F213" s="18">
        <v>18</v>
      </c>
      <c r="G213" s="19" t="s">
        <v>101</v>
      </c>
      <c r="H213" s="18" t="s">
        <v>1056</v>
      </c>
      <c r="I213" s="18" t="s">
        <v>14</v>
      </c>
      <c r="J213" s="18" t="s">
        <v>14</v>
      </c>
      <c r="K213" s="42">
        <v>44950</v>
      </c>
      <c r="L213" s="42"/>
      <c r="M213" s="42" t="s">
        <v>273</v>
      </c>
      <c r="N213" s="11"/>
      <c r="O213" s="19" t="s">
        <v>1057</v>
      </c>
      <c r="P213" s="7"/>
      <c r="Q213" s="24"/>
      <c r="R213" s="25"/>
      <c r="S213" s="7"/>
      <c r="T213" s="7" t="s">
        <v>603</v>
      </c>
      <c r="U213" s="7" t="s">
        <v>603</v>
      </c>
    </row>
    <row r="214" spans="1:21" x14ac:dyDescent="0.25">
      <c r="A214" s="7" t="s">
        <v>1048</v>
      </c>
      <c r="B214" s="7" t="s">
        <v>925</v>
      </c>
      <c r="C214" s="7" t="s">
        <v>1049</v>
      </c>
      <c r="D214" s="7" t="s">
        <v>1050</v>
      </c>
      <c r="E214" s="18">
        <v>2023</v>
      </c>
      <c r="F214" s="18">
        <v>4</v>
      </c>
      <c r="G214" s="19" t="s">
        <v>14</v>
      </c>
      <c r="H214" s="18">
        <v>1063982</v>
      </c>
      <c r="I214" s="18" t="s">
        <v>14</v>
      </c>
      <c r="J214" s="18" t="s">
        <v>14</v>
      </c>
      <c r="K214" s="42">
        <v>44959</v>
      </c>
      <c r="L214" s="42"/>
      <c r="M214" s="42" t="s">
        <v>273</v>
      </c>
      <c r="N214" s="11"/>
      <c r="O214" s="19" t="s">
        <v>1058</v>
      </c>
      <c r="P214" s="7"/>
      <c r="Q214" s="24"/>
      <c r="R214" s="25"/>
      <c r="S214" s="7"/>
      <c r="T214" s="7" t="s">
        <v>603</v>
      </c>
      <c r="U214" s="7" t="s">
        <v>603</v>
      </c>
    </row>
    <row r="215" spans="1:21" x14ac:dyDescent="0.25">
      <c r="A215" s="7" t="s">
        <v>1065</v>
      </c>
      <c r="B215" s="7" t="s">
        <v>970</v>
      </c>
      <c r="C215" s="7" t="s">
        <v>287</v>
      </c>
      <c r="D215" s="7" t="s">
        <v>330</v>
      </c>
      <c r="E215" s="18">
        <v>2023</v>
      </c>
      <c r="F215" s="18">
        <v>33</v>
      </c>
      <c r="G215" s="19" t="s">
        <v>101</v>
      </c>
      <c r="H215" s="18" t="s">
        <v>14</v>
      </c>
      <c r="I215" s="18">
        <v>121</v>
      </c>
      <c r="J215" s="18">
        <v>126</v>
      </c>
      <c r="K215" s="42">
        <v>44960</v>
      </c>
      <c r="L215" s="42"/>
      <c r="M215" s="42" t="s">
        <v>273</v>
      </c>
      <c r="N215" s="11"/>
      <c r="O215" s="19" t="s">
        <v>1006</v>
      </c>
      <c r="P215" s="7"/>
      <c r="Q215" s="24"/>
      <c r="R215" s="25"/>
      <c r="S215" s="7"/>
      <c r="T215" s="7" t="s">
        <v>603</v>
      </c>
      <c r="U215" s="7" t="s">
        <v>603</v>
      </c>
    </row>
    <row r="216" spans="1:21" x14ac:dyDescent="0.25">
      <c r="A216" s="7" t="s">
        <v>1023</v>
      </c>
      <c r="B216" s="7" t="s">
        <v>1025</v>
      </c>
      <c r="C216" s="7" t="s">
        <v>1024</v>
      </c>
      <c r="D216" s="7" t="s">
        <v>1026</v>
      </c>
      <c r="E216" s="18">
        <v>2023</v>
      </c>
      <c r="F216" s="18">
        <v>29</v>
      </c>
      <c r="G216" s="19" t="s">
        <v>91</v>
      </c>
      <c r="H216" s="18" t="s">
        <v>14</v>
      </c>
      <c r="I216" s="18">
        <v>516</v>
      </c>
      <c r="J216" s="18">
        <v>517</v>
      </c>
      <c r="K216" s="42">
        <v>44966</v>
      </c>
      <c r="L216" s="42"/>
      <c r="M216" s="42" t="s">
        <v>273</v>
      </c>
      <c r="N216" s="11"/>
      <c r="O216" s="19" t="s">
        <v>1060</v>
      </c>
      <c r="P216" s="7"/>
      <c r="Q216" s="24"/>
      <c r="R216" s="25"/>
      <c r="S216" s="7"/>
      <c r="T216" s="7" t="s">
        <v>603</v>
      </c>
      <c r="U216" s="7" t="s">
        <v>603</v>
      </c>
    </row>
    <row r="217" spans="1:21" x14ac:dyDescent="0.25">
      <c r="A217" s="7" t="s">
        <v>790</v>
      </c>
      <c r="B217" s="7" t="s">
        <v>791</v>
      </c>
      <c r="C217" s="7" t="s">
        <v>789</v>
      </c>
      <c r="D217" s="7" t="s">
        <v>792</v>
      </c>
      <c r="E217" s="18">
        <v>2023</v>
      </c>
      <c r="F217" s="18">
        <v>5</v>
      </c>
      <c r="G217" s="19" t="s">
        <v>101</v>
      </c>
      <c r="H217" s="18" t="s">
        <v>14</v>
      </c>
      <c r="I217" s="18">
        <v>296</v>
      </c>
      <c r="J217" s="18">
        <v>300</v>
      </c>
      <c r="K217" s="42">
        <v>44986</v>
      </c>
      <c r="L217" s="42"/>
      <c r="M217" s="42" t="s">
        <v>273</v>
      </c>
      <c r="N217" s="11"/>
      <c r="O217" s="19" t="s">
        <v>826</v>
      </c>
      <c r="P217" s="7"/>
      <c r="Q217" s="24"/>
      <c r="R217" s="25"/>
      <c r="S217" s="7"/>
      <c r="T217" s="7" t="s">
        <v>603</v>
      </c>
      <c r="U217" s="7" t="s">
        <v>603</v>
      </c>
    </row>
    <row r="218" spans="1:21" x14ac:dyDescent="0.25">
      <c r="A218" s="7" t="s">
        <v>1077</v>
      </c>
      <c r="B218" s="7" t="s">
        <v>981</v>
      </c>
      <c r="C218" s="7" t="s">
        <v>668</v>
      </c>
      <c r="D218" s="7" t="s">
        <v>669</v>
      </c>
      <c r="E218" s="18">
        <v>2023</v>
      </c>
      <c r="F218" s="18">
        <v>23</v>
      </c>
      <c r="G218" s="19" t="s">
        <v>14</v>
      </c>
      <c r="H218" s="18">
        <v>69</v>
      </c>
      <c r="I218" s="18" t="s">
        <v>14</v>
      </c>
      <c r="J218" s="18" t="s">
        <v>14</v>
      </c>
      <c r="K218" s="42">
        <v>45010</v>
      </c>
      <c r="L218" s="42"/>
      <c r="M218" s="42" t="s">
        <v>273</v>
      </c>
      <c r="N218" s="11"/>
      <c r="O218" s="19" t="s">
        <v>1078</v>
      </c>
      <c r="P218" s="7"/>
      <c r="Q218" s="24"/>
      <c r="R218" s="25"/>
      <c r="S218" s="7"/>
      <c r="T218" s="7" t="s">
        <v>603</v>
      </c>
      <c r="U218" s="7" t="s">
        <v>603</v>
      </c>
    </row>
    <row r="219" spans="1:21" x14ac:dyDescent="0.25">
      <c r="A219" s="7" t="s">
        <v>1090</v>
      </c>
      <c r="B219" s="7" t="s">
        <v>766</v>
      </c>
      <c r="C219" s="7" t="s">
        <v>930</v>
      </c>
      <c r="D219" s="7" t="s">
        <v>931</v>
      </c>
      <c r="E219" s="18">
        <v>2023</v>
      </c>
      <c r="F219" s="18">
        <v>23</v>
      </c>
      <c r="G219" s="19" t="s">
        <v>14</v>
      </c>
      <c r="H219" s="18">
        <v>168</v>
      </c>
      <c r="I219" s="18" t="s">
        <v>14</v>
      </c>
      <c r="J219" s="18" t="s">
        <v>14</v>
      </c>
      <c r="K219" s="42">
        <v>45023</v>
      </c>
      <c r="L219" s="42"/>
      <c r="M219" s="42" t="s">
        <v>273</v>
      </c>
      <c r="N219" s="11"/>
      <c r="O219" s="19" t="s">
        <v>1089</v>
      </c>
      <c r="P219" s="7"/>
      <c r="Q219" s="24"/>
      <c r="R219" s="25"/>
      <c r="S219" s="7"/>
      <c r="T219" s="7" t="s">
        <v>603</v>
      </c>
      <c r="U219" s="7" t="s">
        <v>603</v>
      </c>
    </row>
    <row r="220" spans="1:21" x14ac:dyDescent="0.25">
      <c r="A220" s="7" t="s">
        <v>968</v>
      </c>
      <c r="B220" s="7" t="s">
        <v>969</v>
      </c>
      <c r="C220" s="7" t="s">
        <v>108</v>
      </c>
      <c r="D220" s="7" t="s">
        <v>109</v>
      </c>
      <c r="E220" s="18">
        <v>2023</v>
      </c>
      <c r="F220" s="18">
        <v>21</v>
      </c>
      <c r="G220" s="19" t="s">
        <v>14</v>
      </c>
      <c r="H220" s="18">
        <v>4</v>
      </c>
      <c r="I220" s="18" t="s">
        <v>14</v>
      </c>
      <c r="J220" s="18" t="s">
        <v>14</v>
      </c>
      <c r="K220" s="42">
        <v>45037</v>
      </c>
      <c r="L220" s="42"/>
      <c r="M220" s="42" t="s">
        <v>273</v>
      </c>
      <c r="N220" s="11"/>
      <c r="O220" s="19" t="s">
        <v>1091</v>
      </c>
      <c r="P220" s="7"/>
      <c r="Q220" s="24"/>
      <c r="R220" s="25"/>
      <c r="S220" s="7"/>
      <c r="T220" s="7" t="s">
        <v>603</v>
      </c>
      <c r="U220" s="7" t="s">
        <v>603</v>
      </c>
    </row>
    <row r="221" spans="1:21" x14ac:dyDescent="0.25">
      <c r="A221" s="7" t="s">
        <v>999</v>
      </c>
      <c r="B221" s="7" t="s">
        <v>1000</v>
      </c>
      <c r="C221" s="7" t="s">
        <v>723</v>
      </c>
      <c r="D221" s="7" t="s">
        <v>723</v>
      </c>
      <c r="E221" s="18">
        <v>2023</v>
      </c>
      <c r="F221" s="18">
        <v>13</v>
      </c>
      <c r="G221" s="19" t="s">
        <v>92</v>
      </c>
      <c r="H221" s="18" t="s">
        <v>1114</v>
      </c>
      <c r="I221" s="18" t="s">
        <v>14</v>
      </c>
      <c r="J221" s="18" t="s">
        <v>14</v>
      </c>
      <c r="K221" s="42">
        <v>45064</v>
      </c>
      <c r="L221" s="42"/>
      <c r="M221" s="42" t="s">
        <v>273</v>
      </c>
      <c r="N221" s="11"/>
      <c r="O221" s="19" t="s">
        <v>1115</v>
      </c>
      <c r="P221" s="7"/>
      <c r="Q221" s="24"/>
      <c r="R221" s="25"/>
      <c r="S221" s="7"/>
      <c r="T221" s="7" t="s">
        <v>603</v>
      </c>
      <c r="U221" s="7" t="s">
        <v>603</v>
      </c>
    </row>
    <row r="222" spans="1:21" x14ac:dyDescent="0.25">
      <c r="A222" s="7" t="s">
        <v>1099</v>
      </c>
      <c r="B222" s="7" t="s">
        <v>1013</v>
      </c>
      <c r="C222" s="7" t="s">
        <v>12</v>
      </c>
      <c r="D222" s="7" t="s">
        <v>13</v>
      </c>
      <c r="E222" s="18">
        <v>2023</v>
      </c>
      <c r="F222" s="18">
        <v>68</v>
      </c>
      <c r="G222" s="19" t="s">
        <v>14</v>
      </c>
      <c r="H222" s="18">
        <v>1605763</v>
      </c>
      <c r="I222" s="18" t="s">
        <v>14</v>
      </c>
      <c r="J222" s="18" t="s">
        <v>14</v>
      </c>
      <c r="K222" s="42">
        <v>45077</v>
      </c>
      <c r="L222" s="42"/>
      <c r="M222" s="42" t="s">
        <v>273</v>
      </c>
      <c r="N222" s="11"/>
      <c r="O222" s="19" t="s">
        <v>1119</v>
      </c>
      <c r="P222" s="7"/>
      <c r="Q222" s="24"/>
      <c r="R222" s="25"/>
      <c r="S222" s="7"/>
      <c r="T222" s="7" t="s">
        <v>603</v>
      </c>
      <c r="U222" s="7" t="s">
        <v>603</v>
      </c>
    </row>
    <row r="223" spans="1:21" x14ac:dyDescent="0.25">
      <c r="A223" s="7" t="s">
        <v>1014</v>
      </c>
      <c r="B223" s="7" t="s">
        <v>1075</v>
      </c>
      <c r="C223" s="7" t="s">
        <v>1015</v>
      </c>
      <c r="D223" s="7" t="s">
        <v>1016</v>
      </c>
      <c r="E223" s="18">
        <v>2023</v>
      </c>
      <c r="F223" s="18">
        <v>45</v>
      </c>
      <c r="G223" s="19" t="s">
        <v>14</v>
      </c>
      <c r="H223" s="18">
        <v>100587</v>
      </c>
      <c r="I223" s="18" t="s">
        <v>14</v>
      </c>
      <c r="J223" s="18" t="s">
        <v>14</v>
      </c>
      <c r="K223" s="42">
        <v>45078</v>
      </c>
      <c r="L223" s="42"/>
      <c r="M223" s="42" t="s">
        <v>273</v>
      </c>
      <c r="N223" s="11"/>
      <c r="O223" s="19" t="s">
        <v>1092</v>
      </c>
      <c r="P223" s="7"/>
      <c r="Q223" s="24"/>
      <c r="R223" s="25"/>
      <c r="S223" s="7"/>
      <c r="T223" s="7" t="s">
        <v>603</v>
      </c>
      <c r="U223" s="7" t="s">
        <v>603</v>
      </c>
    </row>
    <row r="224" spans="1:21" x14ac:dyDescent="0.25">
      <c r="A224" s="7" t="s">
        <v>1027</v>
      </c>
      <c r="B224" s="7" t="s">
        <v>1076</v>
      </c>
      <c r="C224" s="7" t="s">
        <v>267</v>
      </c>
      <c r="D224" s="7" t="s">
        <v>268</v>
      </c>
      <c r="E224" s="18">
        <v>2023</v>
      </c>
      <c r="F224" s="18">
        <v>81</v>
      </c>
      <c r="G224" s="19" t="s">
        <v>14</v>
      </c>
      <c r="H224" s="18">
        <v>116</v>
      </c>
      <c r="I224" s="18" t="s">
        <v>14</v>
      </c>
      <c r="J224" s="18" t="s">
        <v>14</v>
      </c>
      <c r="K224" s="42">
        <v>45102</v>
      </c>
      <c r="L224" s="42"/>
      <c r="M224" s="42" t="s">
        <v>273</v>
      </c>
      <c r="N224" s="11"/>
      <c r="O224" s="19" t="s">
        <v>1142</v>
      </c>
      <c r="P224" s="7"/>
      <c r="Q224" s="24"/>
      <c r="R224" s="25"/>
      <c r="S224" s="7"/>
      <c r="T224" s="7" t="s">
        <v>603</v>
      </c>
      <c r="U224" s="7" t="s">
        <v>603</v>
      </c>
    </row>
    <row r="225" spans="1:21" x14ac:dyDescent="0.25">
      <c r="A225" s="7" t="s">
        <v>988</v>
      </c>
      <c r="B225" s="7" t="s">
        <v>989</v>
      </c>
      <c r="C225" s="7" t="s">
        <v>89</v>
      </c>
      <c r="D225" s="7" t="s">
        <v>89</v>
      </c>
      <c r="E225" s="18">
        <v>2023</v>
      </c>
      <c r="F225" s="18">
        <v>23</v>
      </c>
      <c r="G225" s="19" t="s">
        <v>14</v>
      </c>
      <c r="H225" s="18">
        <v>1433</v>
      </c>
      <c r="I225" s="18" t="s">
        <v>14</v>
      </c>
      <c r="J225" s="18" t="s">
        <v>14</v>
      </c>
      <c r="K225" s="42">
        <v>45134</v>
      </c>
      <c r="L225" s="42"/>
      <c r="M225" s="42" t="s">
        <v>273</v>
      </c>
      <c r="N225" s="11"/>
      <c r="O225" s="19" t="s">
        <v>1169</v>
      </c>
      <c r="P225" s="7"/>
      <c r="Q225" s="24"/>
      <c r="R225" s="25"/>
      <c r="S225" s="7"/>
      <c r="T225" s="7" t="s">
        <v>603</v>
      </c>
      <c r="U225" s="7" t="s">
        <v>603</v>
      </c>
    </row>
    <row r="226" spans="1:21" x14ac:dyDescent="0.25">
      <c r="A226" s="7" t="s">
        <v>1110</v>
      </c>
      <c r="B226" s="7" t="s">
        <v>1113</v>
      </c>
      <c r="C226" s="7" t="s">
        <v>1111</v>
      </c>
      <c r="D226" s="7" t="s">
        <v>1112</v>
      </c>
      <c r="E226" s="18">
        <v>2023</v>
      </c>
      <c r="F226" s="18">
        <v>22</v>
      </c>
      <c r="G226" s="19" t="s">
        <v>101</v>
      </c>
      <c r="H226" s="18">
        <v>140</v>
      </c>
      <c r="I226" s="18" t="s">
        <v>14</v>
      </c>
      <c r="J226" s="18" t="s">
        <v>14</v>
      </c>
      <c r="K226" s="42">
        <v>45135</v>
      </c>
      <c r="L226" s="42"/>
      <c r="M226" s="42" t="s">
        <v>273</v>
      </c>
      <c r="N226" s="11"/>
      <c r="O226" s="19" t="s">
        <v>1174</v>
      </c>
      <c r="P226" s="7"/>
      <c r="Q226" s="24"/>
      <c r="R226" s="25"/>
      <c r="S226" s="7"/>
      <c r="T226" s="7" t="s">
        <v>603</v>
      </c>
      <c r="U226" s="7" t="s">
        <v>603</v>
      </c>
    </row>
    <row r="227" spans="1:21" x14ac:dyDescent="0.25">
      <c r="A227" s="7" t="s">
        <v>1157</v>
      </c>
      <c r="B227" s="7" t="s">
        <v>1158</v>
      </c>
      <c r="C227" s="7" t="s">
        <v>509</v>
      </c>
      <c r="D227" s="7" t="s">
        <v>510</v>
      </c>
      <c r="E227" s="18">
        <v>2023</v>
      </c>
      <c r="F227" s="18">
        <v>151</v>
      </c>
      <c r="G227" s="19" t="s">
        <v>14</v>
      </c>
      <c r="H227" s="18" t="s">
        <v>1195</v>
      </c>
      <c r="I227" s="18" t="s">
        <v>14</v>
      </c>
      <c r="J227" s="18" t="s">
        <v>14</v>
      </c>
      <c r="K227" s="42">
        <v>45152</v>
      </c>
      <c r="L227" s="42"/>
      <c r="M227" s="42" t="s">
        <v>273</v>
      </c>
      <c r="N227" s="11"/>
      <c r="O227" s="19" t="s">
        <v>1183</v>
      </c>
      <c r="P227" s="7"/>
      <c r="Q227" s="24"/>
      <c r="R227" s="25"/>
      <c r="S227" s="7"/>
      <c r="T227" s="7" t="s">
        <v>603</v>
      </c>
      <c r="U227" s="7" t="s">
        <v>603</v>
      </c>
    </row>
    <row r="228" spans="1:21" x14ac:dyDescent="0.25">
      <c r="A228" s="7" t="s">
        <v>1188</v>
      </c>
      <c r="B228" s="7" t="s">
        <v>1189</v>
      </c>
      <c r="C228" s="7" t="s">
        <v>267</v>
      </c>
      <c r="D228" s="7" t="s">
        <v>268</v>
      </c>
      <c r="E228" s="18">
        <v>2023</v>
      </c>
      <c r="F228" s="18">
        <v>81</v>
      </c>
      <c r="G228" s="19" t="s">
        <v>14</v>
      </c>
      <c r="H228" s="18">
        <v>156</v>
      </c>
      <c r="I228" s="18" t="s">
        <v>14</v>
      </c>
      <c r="J228" s="18" t="s">
        <v>14</v>
      </c>
      <c r="K228" s="42">
        <v>45162</v>
      </c>
      <c r="L228" s="42"/>
      <c r="M228" s="42" t="s">
        <v>273</v>
      </c>
      <c r="N228" s="11"/>
      <c r="O228" s="19" t="s">
        <v>1190</v>
      </c>
      <c r="P228" s="7"/>
      <c r="Q228" s="24"/>
      <c r="R228" s="25"/>
      <c r="S228" s="7"/>
      <c r="T228" s="7" t="s">
        <v>603</v>
      </c>
      <c r="U228" s="7" t="s">
        <v>603</v>
      </c>
    </row>
    <row r="229" spans="1:21" x14ac:dyDescent="0.25">
      <c r="A229" s="7" t="s">
        <v>1120</v>
      </c>
      <c r="B229" s="7" t="s">
        <v>1121</v>
      </c>
      <c r="C229" s="7" t="s">
        <v>267</v>
      </c>
      <c r="D229" s="7" t="s">
        <v>268</v>
      </c>
      <c r="E229" s="18">
        <v>2023</v>
      </c>
      <c r="F229" s="18">
        <v>81</v>
      </c>
      <c r="G229" s="19" t="s">
        <v>14</v>
      </c>
      <c r="H229" s="18">
        <v>160</v>
      </c>
      <c r="I229" s="18" t="s">
        <v>14</v>
      </c>
      <c r="J229" s="18" t="s">
        <v>14</v>
      </c>
      <c r="K229" s="42">
        <v>45163</v>
      </c>
      <c r="L229" s="42"/>
      <c r="M229" s="42" t="s">
        <v>273</v>
      </c>
      <c r="N229" s="11"/>
      <c r="O229" s="19" t="s">
        <v>1184</v>
      </c>
      <c r="P229" s="7"/>
      <c r="Q229" s="24"/>
      <c r="R229" s="25"/>
      <c r="S229" s="7"/>
      <c r="T229" s="7" t="s">
        <v>603</v>
      </c>
      <c r="U229" s="7" t="s">
        <v>603</v>
      </c>
    </row>
    <row r="230" spans="1:21" x14ac:dyDescent="0.25">
      <c r="A230" s="7" t="s">
        <v>1097</v>
      </c>
      <c r="B230" s="7" t="s">
        <v>1098</v>
      </c>
      <c r="C230" s="7" t="s">
        <v>89</v>
      </c>
      <c r="D230" s="7" t="s">
        <v>89</v>
      </c>
      <c r="E230" s="18">
        <v>2023</v>
      </c>
      <c r="F230" s="18">
        <v>23</v>
      </c>
      <c r="G230" s="19" t="s">
        <v>14</v>
      </c>
      <c r="H230" s="18">
        <v>1707</v>
      </c>
      <c r="I230" s="18" t="s">
        <v>14</v>
      </c>
      <c r="J230" s="18" t="s">
        <v>14</v>
      </c>
      <c r="K230" s="42">
        <v>45173</v>
      </c>
      <c r="L230" s="42"/>
      <c r="M230" s="42" t="s">
        <v>273</v>
      </c>
      <c r="N230" s="11"/>
      <c r="O230" s="19" t="s">
        <v>1193</v>
      </c>
      <c r="P230" s="7"/>
      <c r="Q230" s="24"/>
      <c r="R230" s="25"/>
      <c r="S230" s="7"/>
      <c r="T230" s="7" t="s">
        <v>603</v>
      </c>
      <c r="U230" s="7" t="s">
        <v>603</v>
      </c>
    </row>
    <row r="231" spans="1:21" x14ac:dyDescent="0.25">
      <c r="A231" s="7" t="s">
        <v>1191</v>
      </c>
      <c r="B231" s="7" t="s">
        <v>1192</v>
      </c>
      <c r="C231" s="7" t="s">
        <v>267</v>
      </c>
      <c r="D231" s="7" t="s">
        <v>268</v>
      </c>
      <c r="E231" s="18">
        <v>2023</v>
      </c>
      <c r="F231" s="18">
        <v>81</v>
      </c>
      <c r="G231" s="19" t="s">
        <v>14</v>
      </c>
      <c r="H231" s="18">
        <v>168</v>
      </c>
      <c r="I231" s="18" t="s">
        <v>14</v>
      </c>
      <c r="J231" s="18" t="s">
        <v>14</v>
      </c>
      <c r="K231" s="42">
        <v>45181</v>
      </c>
      <c r="L231" s="42"/>
      <c r="M231" s="42" t="s">
        <v>273</v>
      </c>
      <c r="N231" s="11"/>
      <c r="O231" s="19" t="s">
        <v>1194</v>
      </c>
      <c r="P231" s="7"/>
      <c r="Q231" s="24"/>
      <c r="R231" s="25"/>
      <c r="S231" s="7"/>
      <c r="T231" s="7" t="s">
        <v>603</v>
      </c>
      <c r="U231" s="7" t="s">
        <v>603</v>
      </c>
    </row>
    <row r="232" spans="1:21" x14ac:dyDescent="0.25">
      <c r="A232" s="7" t="s">
        <v>1071</v>
      </c>
      <c r="B232" s="7" t="s">
        <v>1074</v>
      </c>
      <c r="C232" s="7" t="s">
        <v>1073</v>
      </c>
      <c r="D232" s="7" t="s">
        <v>1072</v>
      </c>
      <c r="E232" s="18">
        <v>2023</v>
      </c>
      <c r="F232" s="18">
        <v>893</v>
      </c>
      <c r="G232" s="19" t="s">
        <v>14</v>
      </c>
      <c r="H232" s="18">
        <v>164801</v>
      </c>
      <c r="I232" s="18" t="s">
        <v>14</v>
      </c>
      <c r="J232" s="18" t="s">
        <v>14</v>
      </c>
      <c r="K232" s="42">
        <v>45200</v>
      </c>
      <c r="L232" s="42"/>
      <c r="M232" s="42" t="s">
        <v>273</v>
      </c>
      <c r="N232" s="11"/>
      <c r="O232" s="19" t="s">
        <v>1141</v>
      </c>
      <c r="P232" s="7"/>
      <c r="Q232" s="24"/>
      <c r="R232" s="25"/>
      <c r="S232" s="7"/>
      <c r="T232" s="7" t="s">
        <v>603</v>
      </c>
      <c r="U232" s="7" t="s">
        <v>603</v>
      </c>
    </row>
    <row r="233" spans="1:21" x14ac:dyDescent="0.25">
      <c r="A233" s="7" t="s">
        <v>958</v>
      </c>
      <c r="B233" s="7" t="s">
        <v>959</v>
      </c>
      <c r="C233" s="7" t="s">
        <v>957</v>
      </c>
      <c r="D233" s="7" t="s">
        <v>960</v>
      </c>
      <c r="E233" s="18">
        <v>2023</v>
      </c>
      <c r="F233" s="18">
        <v>15</v>
      </c>
      <c r="G233" s="19" t="s">
        <v>92</v>
      </c>
      <c r="H233" s="18" t="s">
        <v>14</v>
      </c>
      <c r="I233" s="18">
        <v>1313</v>
      </c>
      <c r="J233" s="18">
        <v>1344</v>
      </c>
      <c r="K233" s="42">
        <v>45200</v>
      </c>
      <c r="L233" s="42"/>
      <c r="M233" s="42" t="s">
        <v>273</v>
      </c>
      <c r="N233" s="11"/>
      <c r="O233" s="19" t="s">
        <v>1179</v>
      </c>
      <c r="P233" s="7"/>
      <c r="Q233" s="24"/>
      <c r="R233" s="25"/>
      <c r="S233" s="7"/>
      <c r="T233" s="7" t="s">
        <v>603</v>
      </c>
      <c r="U233" s="7" t="s">
        <v>603</v>
      </c>
    </row>
    <row r="234" spans="1:21" x14ac:dyDescent="0.25">
      <c r="A234" s="7" t="s">
        <v>1081</v>
      </c>
      <c r="B234" s="7" t="s">
        <v>1082</v>
      </c>
      <c r="C234" s="7" t="s">
        <v>144</v>
      </c>
      <c r="D234" s="7" t="s">
        <v>144</v>
      </c>
      <c r="E234" s="18">
        <v>2023</v>
      </c>
      <c r="F234" s="18">
        <v>18</v>
      </c>
      <c r="G234" s="19" t="s">
        <v>99</v>
      </c>
      <c r="H234" s="18" t="s">
        <v>1199</v>
      </c>
      <c r="I234" s="18" t="s">
        <v>14</v>
      </c>
      <c r="J234" s="18" t="s">
        <v>14</v>
      </c>
      <c r="K234" s="42">
        <v>45204</v>
      </c>
      <c r="L234" s="42"/>
      <c r="M234" s="42" t="s">
        <v>273</v>
      </c>
      <c r="N234" s="11"/>
      <c r="O234" s="19" t="s">
        <v>1201</v>
      </c>
      <c r="P234" s="7"/>
      <c r="Q234" s="24"/>
      <c r="R234" s="25"/>
      <c r="S234" s="7"/>
      <c r="T234" s="7" t="s">
        <v>603</v>
      </c>
      <c r="U234" s="7" t="s">
        <v>603</v>
      </c>
    </row>
    <row r="235" spans="1:21" x14ac:dyDescent="0.25">
      <c r="A235" s="7" t="s">
        <v>1202</v>
      </c>
      <c r="B235" s="7" t="s">
        <v>1051</v>
      </c>
      <c r="C235" s="7" t="s">
        <v>723</v>
      </c>
      <c r="D235" s="7" t="s">
        <v>723</v>
      </c>
      <c r="E235" s="18">
        <v>2023</v>
      </c>
      <c r="F235" s="18">
        <v>13</v>
      </c>
      <c r="G235" s="19" t="s">
        <v>99</v>
      </c>
      <c r="H235" s="18" t="s">
        <v>1203</v>
      </c>
      <c r="I235" s="18" t="s">
        <v>14</v>
      </c>
      <c r="J235" s="18" t="s">
        <v>14</v>
      </c>
      <c r="K235" s="42">
        <v>45205</v>
      </c>
      <c r="L235" s="42"/>
      <c r="M235" s="42" t="s">
        <v>273</v>
      </c>
      <c r="N235" s="11"/>
      <c r="O235" s="19" t="s">
        <v>1204</v>
      </c>
      <c r="P235" s="7"/>
      <c r="Q235" s="24"/>
      <c r="R235" s="25"/>
      <c r="S235" s="7"/>
      <c r="T235" s="7" t="s">
        <v>603</v>
      </c>
      <c r="U235" s="7" t="s">
        <v>603</v>
      </c>
    </row>
    <row r="236" spans="1:21" x14ac:dyDescent="0.25">
      <c r="A236" s="7" t="s">
        <v>1010</v>
      </c>
      <c r="B236" s="7" t="s">
        <v>1011</v>
      </c>
      <c r="C236" s="7" t="s">
        <v>144</v>
      </c>
      <c r="D236" s="7" t="s">
        <v>144</v>
      </c>
      <c r="E236" s="18">
        <v>2023</v>
      </c>
      <c r="F236" s="18">
        <v>18</v>
      </c>
      <c r="G236" s="19" t="s">
        <v>99</v>
      </c>
      <c r="H236" s="18" t="s">
        <v>1208</v>
      </c>
      <c r="I236" s="18" t="s">
        <v>14</v>
      </c>
      <c r="J236" s="18" t="s">
        <v>14</v>
      </c>
      <c r="K236" s="42">
        <v>45229</v>
      </c>
      <c r="L236" s="42"/>
      <c r="M236" s="42" t="s">
        <v>273</v>
      </c>
      <c r="N236" s="11"/>
      <c r="O236" s="19" t="s">
        <v>1209</v>
      </c>
      <c r="P236" s="7"/>
      <c r="Q236" s="24"/>
      <c r="R236" s="25"/>
      <c r="S236" s="7"/>
      <c r="T236" s="7" t="s">
        <v>603</v>
      </c>
      <c r="U236" s="7" t="s">
        <v>603</v>
      </c>
    </row>
    <row r="237" spans="1:21" x14ac:dyDescent="0.25">
      <c r="A237" s="7" t="s">
        <v>1100</v>
      </c>
      <c r="B237" s="7" t="s">
        <v>1101</v>
      </c>
      <c r="C237" s="7" t="s">
        <v>1109</v>
      </c>
      <c r="D237" s="7" t="s">
        <v>1108</v>
      </c>
      <c r="E237" s="18">
        <v>2023</v>
      </c>
      <c r="F237" s="18">
        <v>9</v>
      </c>
      <c r="G237" s="19" t="s">
        <v>153</v>
      </c>
      <c r="H237" s="18" t="s">
        <v>14</v>
      </c>
      <c r="I237" s="18">
        <v>647</v>
      </c>
      <c r="J237" s="18">
        <v>661</v>
      </c>
      <c r="K237" s="42">
        <v>45231</v>
      </c>
      <c r="L237" s="42"/>
      <c r="M237" s="42" t="s">
        <v>273</v>
      </c>
      <c r="N237" s="11"/>
      <c r="O237" s="19" t="s">
        <v>1200</v>
      </c>
      <c r="P237" s="7"/>
      <c r="Q237" s="24"/>
      <c r="R237" s="25"/>
      <c r="S237" s="7"/>
      <c r="T237" s="7" t="s">
        <v>603</v>
      </c>
      <c r="U237" s="7" t="s">
        <v>603</v>
      </c>
    </row>
    <row r="238" spans="1:21" x14ac:dyDescent="0.25">
      <c r="A238" s="7" t="s">
        <v>1028</v>
      </c>
      <c r="B238" s="7" t="s">
        <v>1029</v>
      </c>
      <c r="C238" s="7" t="s">
        <v>267</v>
      </c>
      <c r="D238" s="7" t="s">
        <v>268</v>
      </c>
      <c r="E238" s="18">
        <v>2023</v>
      </c>
      <c r="F238" s="18">
        <v>81</v>
      </c>
      <c r="G238" s="19" t="s">
        <v>14</v>
      </c>
      <c r="H238" s="18">
        <v>193</v>
      </c>
      <c r="I238" s="18" t="s">
        <v>14</v>
      </c>
      <c r="J238" s="18" t="s">
        <v>14</v>
      </c>
      <c r="K238" s="42">
        <v>45232</v>
      </c>
      <c r="L238" s="42"/>
      <c r="M238" s="42" t="s">
        <v>273</v>
      </c>
      <c r="N238" s="11"/>
      <c r="O238" s="19" t="s">
        <v>1210</v>
      </c>
      <c r="P238" s="7"/>
      <c r="Q238" s="24"/>
      <c r="R238" s="25"/>
      <c r="S238" s="7"/>
      <c r="T238" s="7" t="s">
        <v>603</v>
      </c>
      <c r="U238" s="7" t="s">
        <v>603</v>
      </c>
    </row>
    <row r="239" spans="1:21" x14ac:dyDescent="0.25">
      <c r="A239" s="7" t="s">
        <v>979</v>
      </c>
      <c r="B239" s="7" t="s">
        <v>980</v>
      </c>
      <c r="C239" s="7" t="s">
        <v>1213</v>
      </c>
      <c r="D239" s="7" t="s">
        <v>1214</v>
      </c>
      <c r="E239" s="18">
        <v>2023</v>
      </c>
      <c r="F239" s="18">
        <v>2</v>
      </c>
      <c r="G239" s="19" t="s">
        <v>14</v>
      </c>
      <c r="H239" s="18">
        <v>35</v>
      </c>
      <c r="I239" s="18" t="s">
        <v>14</v>
      </c>
      <c r="J239" s="18" t="s">
        <v>14</v>
      </c>
      <c r="K239" s="42">
        <v>45232</v>
      </c>
      <c r="L239" s="42"/>
      <c r="M239" s="42" t="s">
        <v>273</v>
      </c>
      <c r="N239" s="11"/>
      <c r="O239" s="19" t="s">
        <v>1218</v>
      </c>
      <c r="P239" s="7"/>
      <c r="Q239" s="24"/>
      <c r="R239" s="25"/>
      <c r="S239" s="7"/>
      <c r="T239" s="7" t="s">
        <v>603</v>
      </c>
      <c r="U239" s="7" t="s">
        <v>603</v>
      </c>
    </row>
    <row r="240" spans="1:21" x14ac:dyDescent="0.25">
      <c r="A240" s="7" t="s">
        <v>1241</v>
      </c>
      <c r="B240" s="7" t="s">
        <v>1242</v>
      </c>
      <c r="C240" s="7" t="s">
        <v>1085</v>
      </c>
      <c r="D240" s="7" t="s">
        <v>1086</v>
      </c>
      <c r="E240" s="18">
        <v>2023</v>
      </c>
      <c r="F240" s="18">
        <v>52</v>
      </c>
      <c r="G240" s="19" t="s">
        <v>69</v>
      </c>
      <c r="H240" s="18" t="s">
        <v>1243</v>
      </c>
      <c r="I240" s="18" t="s">
        <v>14</v>
      </c>
      <c r="J240" s="18" t="s">
        <v>14</v>
      </c>
      <c r="K240" s="42">
        <v>45232</v>
      </c>
      <c r="L240" s="42"/>
      <c r="M240" s="42" t="s">
        <v>273</v>
      </c>
      <c r="N240" s="11"/>
      <c r="O240" s="19" t="s">
        <v>1244</v>
      </c>
      <c r="P240" s="7"/>
      <c r="Q240" s="24"/>
      <c r="R240" s="25"/>
      <c r="S240" s="7"/>
      <c r="T240" s="7" t="s">
        <v>603</v>
      </c>
      <c r="U240" s="7" t="s">
        <v>603</v>
      </c>
    </row>
    <row r="241" spans="1:21" x14ac:dyDescent="0.25">
      <c r="A241" s="7" t="s">
        <v>1083</v>
      </c>
      <c r="B241" s="7" t="s">
        <v>1216</v>
      </c>
      <c r="C241" s="7" t="s">
        <v>1084</v>
      </c>
      <c r="D241" s="7" t="s">
        <v>344</v>
      </c>
      <c r="E241" s="18">
        <v>2023</v>
      </c>
      <c r="F241" s="18">
        <v>23</v>
      </c>
      <c r="G241" s="19" t="s">
        <v>14</v>
      </c>
      <c r="H241" s="18">
        <v>774</v>
      </c>
      <c r="I241" s="18" t="s">
        <v>14</v>
      </c>
      <c r="J241" s="18" t="s">
        <v>14</v>
      </c>
      <c r="K241" s="42">
        <v>45238</v>
      </c>
      <c r="L241" s="42"/>
      <c r="M241" s="42" t="s">
        <v>273</v>
      </c>
      <c r="N241" s="11"/>
      <c r="O241" s="19" t="s">
        <v>1217</v>
      </c>
      <c r="P241" s="7"/>
      <c r="Q241" s="24"/>
      <c r="R241" s="25"/>
      <c r="S241" s="7"/>
      <c r="T241" s="7" t="s">
        <v>603</v>
      </c>
      <c r="U241" s="7" t="s">
        <v>603</v>
      </c>
    </row>
    <row r="242" spans="1:21" x14ac:dyDescent="0.25">
      <c r="A242" s="7" t="s">
        <v>1222</v>
      </c>
      <c r="B242" s="7" t="s">
        <v>1168</v>
      </c>
      <c r="C242" s="7" t="s">
        <v>1223</v>
      </c>
      <c r="D242" s="7" t="s">
        <v>1224</v>
      </c>
      <c r="E242" s="18">
        <v>2023</v>
      </c>
      <c r="F242" s="18">
        <v>51</v>
      </c>
      <c r="G242" s="19" t="s">
        <v>14</v>
      </c>
      <c r="H242" s="18">
        <v>64</v>
      </c>
      <c r="I242" s="18" t="s">
        <v>14</v>
      </c>
      <c r="J242" s="18" t="s">
        <v>14</v>
      </c>
      <c r="K242" s="42">
        <v>45245</v>
      </c>
      <c r="L242" s="42"/>
      <c r="M242" s="42" t="s">
        <v>273</v>
      </c>
      <c r="N242" s="11"/>
      <c r="O242" s="19" t="s">
        <v>1225</v>
      </c>
      <c r="P242" s="7"/>
      <c r="Q242" s="24"/>
      <c r="R242" s="25"/>
      <c r="S242" s="7"/>
      <c r="T242" s="7" t="s">
        <v>603</v>
      </c>
      <c r="U242" s="7" t="s">
        <v>603</v>
      </c>
    </row>
    <row r="243" spans="1:21" x14ac:dyDescent="0.25">
      <c r="A243" s="7" t="s">
        <v>1018</v>
      </c>
      <c r="B243" s="7" t="s">
        <v>1017</v>
      </c>
      <c r="C243" s="7" t="s">
        <v>419</v>
      </c>
      <c r="D243" s="7" t="s">
        <v>419</v>
      </c>
      <c r="E243" s="18">
        <v>2023</v>
      </c>
      <c r="F243" s="18">
        <v>17</v>
      </c>
      <c r="G243" s="19" t="s">
        <v>14</v>
      </c>
      <c r="H243" s="18">
        <v>100595</v>
      </c>
      <c r="I243" s="18" t="s">
        <v>14</v>
      </c>
      <c r="J243" s="18" t="s">
        <v>14</v>
      </c>
      <c r="K243" s="42">
        <v>45261</v>
      </c>
      <c r="L243" s="42"/>
      <c r="M243" s="42" t="s">
        <v>273</v>
      </c>
      <c r="N243" s="11"/>
      <c r="O243" s="19" t="s">
        <v>1156</v>
      </c>
      <c r="P243" s="7"/>
      <c r="Q243" s="24"/>
      <c r="R243" s="25"/>
      <c r="S243" s="7"/>
      <c r="T243" s="7" t="s">
        <v>603</v>
      </c>
      <c r="U243" s="7" t="s">
        <v>603</v>
      </c>
    </row>
    <row r="244" spans="1:21" x14ac:dyDescent="0.25">
      <c r="A244" s="7" t="s">
        <v>984</v>
      </c>
      <c r="B244" s="7" t="s">
        <v>985</v>
      </c>
      <c r="C244" s="7" t="s">
        <v>986</v>
      </c>
      <c r="D244" s="7" t="s">
        <v>987</v>
      </c>
      <c r="E244" s="18">
        <v>2023</v>
      </c>
      <c r="F244" s="18">
        <v>19</v>
      </c>
      <c r="G244" s="19" t="s">
        <v>548</v>
      </c>
      <c r="H244" s="18" t="s">
        <v>14</v>
      </c>
      <c r="I244" s="18">
        <v>743</v>
      </c>
      <c r="J244" s="18">
        <v>757</v>
      </c>
      <c r="K244" s="42">
        <v>45261</v>
      </c>
      <c r="L244" s="42"/>
      <c r="M244" s="42" t="s">
        <v>273</v>
      </c>
      <c r="N244" s="11"/>
      <c r="O244" s="19" t="s">
        <v>991</v>
      </c>
      <c r="P244" s="7"/>
      <c r="Q244" s="24"/>
      <c r="R244" s="25"/>
      <c r="S244" s="7"/>
      <c r="T244" s="7" t="s">
        <v>603</v>
      </c>
      <c r="U244" s="7" t="s">
        <v>603</v>
      </c>
    </row>
    <row r="245" spans="1:21" x14ac:dyDescent="0.25">
      <c r="A245" s="7" t="s">
        <v>1206</v>
      </c>
      <c r="B245" s="7" t="s">
        <v>1207</v>
      </c>
      <c r="C245" s="7" t="s">
        <v>160</v>
      </c>
      <c r="D245" s="7" t="s">
        <v>161</v>
      </c>
      <c r="E245" s="18">
        <v>2024</v>
      </c>
      <c r="F245" s="18">
        <v>18</v>
      </c>
      <c r="G245" s="19" t="s">
        <v>101</v>
      </c>
      <c r="H245" s="18" t="s">
        <v>1283</v>
      </c>
      <c r="I245" s="18" t="s">
        <v>14</v>
      </c>
      <c r="J245" s="18" t="s">
        <v>14</v>
      </c>
      <c r="K245" s="42">
        <v>45308</v>
      </c>
      <c r="L245" s="42"/>
      <c r="M245" s="42" t="s">
        <v>273</v>
      </c>
      <c r="N245" s="11"/>
      <c r="O245" s="19" t="s">
        <v>1284</v>
      </c>
      <c r="P245" s="7"/>
      <c r="Q245" s="24"/>
      <c r="R245" s="25"/>
      <c r="S245" s="7"/>
      <c r="T245" s="7"/>
      <c r="U245" s="7" t="s">
        <v>603</v>
      </c>
    </row>
    <row r="246" spans="1:21" x14ac:dyDescent="0.25">
      <c r="A246" s="7" t="s">
        <v>1088</v>
      </c>
      <c r="B246" s="7" t="s">
        <v>1322</v>
      </c>
      <c r="C246" s="7" t="s">
        <v>1138</v>
      </c>
      <c r="D246" s="7" t="s">
        <v>1139</v>
      </c>
      <c r="E246" s="18">
        <v>2024</v>
      </c>
      <c r="F246" s="18">
        <v>13</v>
      </c>
      <c r="G246" s="19" t="s">
        <v>91</v>
      </c>
      <c r="H246" s="18" t="s">
        <v>1293</v>
      </c>
      <c r="I246" s="18" t="s">
        <v>14</v>
      </c>
      <c r="J246" s="18" t="s">
        <v>14</v>
      </c>
      <c r="K246" s="42">
        <v>45323</v>
      </c>
      <c r="L246" s="42"/>
      <c r="M246" s="42" t="s">
        <v>273</v>
      </c>
      <c r="N246" s="11"/>
      <c r="O246" s="19" t="s">
        <v>1280</v>
      </c>
      <c r="P246" s="7"/>
      <c r="Q246" s="24"/>
      <c r="R246" s="25"/>
      <c r="S246" s="7"/>
      <c r="T246" s="7"/>
      <c r="U246" s="7" t="s">
        <v>603</v>
      </c>
    </row>
    <row r="247" spans="1:21" x14ac:dyDescent="0.25">
      <c r="A247" s="7" t="s">
        <v>1211</v>
      </c>
      <c r="B247" s="7" t="s">
        <v>1212</v>
      </c>
      <c r="C247" s="7" t="s">
        <v>160</v>
      </c>
      <c r="D247" s="7" t="s">
        <v>161</v>
      </c>
      <c r="E247" s="18">
        <v>2024</v>
      </c>
      <c r="F247" s="18">
        <v>18</v>
      </c>
      <c r="G247" s="19" t="s">
        <v>125</v>
      </c>
      <c r="H247" s="18" t="s">
        <v>1285</v>
      </c>
      <c r="I247" s="18" t="s">
        <v>14</v>
      </c>
      <c r="J247" s="18" t="s">
        <v>14</v>
      </c>
      <c r="K247" s="42">
        <v>45330</v>
      </c>
      <c r="L247" s="42"/>
      <c r="M247" s="42" t="s">
        <v>273</v>
      </c>
      <c r="N247" s="11"/>
      <c r="O247" s="19" t="s">
        <v>1286</v>
      </c>
      <c r="P247" s="7"/>
      <c r="Q247" s="24"/>
      <c r="R247" s="25"/>
      <c r="S247" s="7"/>
      <c r="T247" s="7"/>
      <c r="U247" s="7" t="s">
        <v>603</v>
      </c>
    </row>
    <row r="248" spans="1:21" x14ac:dyDescent="0.25">
      <c r="A248" s="7" t="s">
        <v>1159</v>
      </c>
      <c r="B248" s="7" t="s">
        <v>1160</v>
      </c>
      <c r="C248" s="7" t="s">
        <v>89</v>
      </c>
      <c r="D248" s="7" t="s">
        <v>89</v>
      </c>
      <c r="E248" s="18">
        <v>2024</v>
      </c>
      <c r="F248" s="18">
        <v>24</v>
      </c>
      <c r="G248" s="19" t="s">
        <v>14</v>
      </c>
      <c r="H248" s="18">
        <v>470</v>
      </c>
      <c r="I248" s="18" t="s">
        <v>14</v>
      </c>
      <c r="J248" s="18" t="s">
        <v>14</v>
      </c>
      <c r="K248" s="42">
        <v>45336</v>
      </c>
      <c r="L248" s="42"/>
      <c r="M248" s="42" t="s">
        <v>273</v>
      </c>
      <c r="N248" s="11"/>
      <c r="O248" s="19" t="s">
        <v>1287</v>
      </c>
      <c r="P248" s="7"/>
      <c r="Q248" s="24"/>
      <c r="R248" s="25"/>
      <c r="S248" s="7"/>
      <c r="T248" s="7"/>
      <c r="U248" s="7" t="s">
        <v>603</v>
      </c>
    </row>
    <row r="249" spans="1:21" x14ac:dyDescent="0.25">
      <c r="A249" s="7" t="s">
        <v>1259</v>
      </c>
      <c r="B249" s="7" t="s">
        <v>1087</v>
      </c>
      <c r="C249" s="7" t="s">
        <v>1260</v>
      </c>
      <c r="D249" s="7" t="s">
        <v>1261</v>
      </c>
      <c r="E249" s="18">
        <v>2024</v>
      </c>
      <c r="F249" s="18">
        <v>36</v>
      </c>
      <c r="G249" s="19" t="s">
        <v>101</v>
      </c>
      <c r="H249" s="18">
        <v>40</v>
      </c>
      <c r="I249" s="18" t="s">
        <v>14</v>
      </c>
      <c r="J249" s="18" t="s">
        <v>14</v>
      </c>
      <c r="K249" s="42">
        <v>45336</v>
      </c>
      <c r="L249" s="42"/>
      <c r="M249" s="42" t="s">
        <v>273</v>
      </c>
      <c r="N249" s="11"/>
      <c r="O249" s="19" t="s">
        <v>1288</v>
      </c>
      <c r="P249" s="7"/>
      <c r="Q249" s="24"/>
      <c r="R249" s="25"/>
      <c r="S249" s="7"/>
      <c r="T249" s="7"/>
      <c r="U249" s="7" t="s">
        <v>603</v>
      </c>
    </row>
    <row r="250" spans="1:21" x14ac:dyDescent="0.25">
      <c r="A250" s="7" t="s">
        <v>1079</v>
      </c>
      <c r="B250" s="7" t="s">
        <v>1080</v>
      </c>
      <c r="C250" s="7" t="s">
        <v>89</v>
      </c>
      <c r="D250" s="7" t="s">
        <v>89</v>
      </c>
      <c r="E250" s="18">
        <v>2024</v>
      </c>
      <c r="F250" s="18">
        <v>24</v>
      </c>
      <c r="G250" s="19" t="s">
        <v>14</v>
      </c>
      <c r="H250" s="18">
        <v>536</v>
      </c>
      <c r="I250" s="18" t="s">
        <v>14</v>
      </c>
      <c r="J250" s="18" t="s">
        <v>14</v>
      </c>
      <c r="K250" s="42">
        <v>45343</v>
      </c>
      <c r="L250" s="42"/>
      <c r="M250" s="42" t="s">
        <v>273</v>
      </c>
      <c r="N250" s="11"/>
      <c r="O250" s="19" t="s">
        <v>1292</v>
      </c>
      <c r="P250" s="7"/>
      <c r="Q250" s="24"/>
      <c r="R250" s="25"/>
      <c r="S250" s="7"/>
      <c r="T250" s="7"/>
      <c r="U250" s="7" t="s">
        <v>603</v>
      </c>
    </row>
    <row r="251" spans="1:21" x14ac:dyDescent="0.25">
      <c r="A251" s="7" t="s">
        <v>971</v>
      </c>
      <c r="B251" s="7" t="s">
        <v>972</v>
      </c>
      <c r="C251" s="7" t="s">
        <v>259</v>
      </c>
      <c r="D251" s="7" t="s">
        <v>262</v>
      </c>
      <c r="E251" s="18">
        <v>2024</v>
      </c>
      <c r="F251" s="18">
        <v>78</v>
      </c>
      <c r="G251" s="19" t="s">
        <v>91</v>
      </c>
      <c r="H251" s="18" t="s">
        <v>14</v>
      </c>
      <c r="I251" s="18">
        <v>176</v>
      </c>
      <c r="J251" s="18">
        <v>183</v>
      </c>
      <c r="K251" s="42">
        <v>45352</v>
      </c>
      <c r="L251" s="42"/>
      <c r="M251" s="42" t="s">
        <v>273</v>
      </c>
      <c r="N251" s="11"/>
      <c r="O251" s="19" t="s">
        <v>1294</v>
      </c>
      <c r="P251" s="7"/>
      <c r="Q251" s="24"/>
      <c r="R251" s="25"/>
      <c r="S251" s="7"/>
      <c r="T251" s="7"/>
      <c r="U251" s="7" t="s">
        <v>603</v>
      </c>
    </row>
    <row r="252" spans="1:21" x14ac:dyDescent="0.25">
      <c r="A252" s="7" t="s">
        <v>1315</v>
      </c>
      <c r="B252" s="7" t="s">
        <v>1178</v>
      </c>
      <c r="C252" s="7" t="s">
        <v>668</v>
      </c>
      <c r="D252" s="7" t="s">
        <v>669</v>
      </c>
      <c r="E252" s="18">
        <v>2024</v>
      </c>
      <c r="F252" s="18">
        <v>24</v>
      </c>
      <c r="G252" s="19" t="s">
        <v>14</v>
      </c>
      <c r="H252" s="18">
        <v>87</v>
      </c>
      <c r="I252" s="18" t="s">
        <v>14</v>
      </c>
      <c r="J252" s="18" t="s">
        <v>14</v>
      </c>
      <c r="K252" s="42">
        <v>45396</v>
      </c>
      <c r="L252" s="42"/>
      <c r="M252" s="42" t="s">
        <v>273</v>
      </c>
      <c r="N252" s="11"/>
      <c r="O252" s="19" t="s">
        <v>1316</v>
      </c>
      <c r="P252" s="7"/>
      <c r="Q252" s="24"/>
      <c r="R252" s="25"/>
      <c r="S252" s="7"/>
      <c r="T252" s="7"/>
      <c r="U252" s="7"/>
    </row>
    <row r="253" spans="1:21" x14ac:dyDescent="0.25">
      <c r="A253" s="7" t="s">
        <v>1320</v>
      </c>
      <c r="B253" s="7" t="s">
        <v>1265</v>
      </c>
      <c r="C253" s="7" t="s">
        <v>1266</v>
      </c>
      <c r="D253" s="7" t="s">
        <v>1267</v>
      </c>
      <c r="E253" s="18">
        <v>2024</v>
      </c>
      <c r="F253" s="18">
        <v>18</v>
      </c>
      <c r="G253" s="19" t="s">
        <v>14</v>
      </c>
      <c r="H253" s="18">
        <v>100496</v>
      </c>
      <c r="I253" s="18" t="s">
        <v>14</v>
      </c>
      <c r="J253" s="18" t="s">
        <v>14</v>
      </c>
      <c r="K253" s="42">
        <v>45444</v>
      </c>
      <c r="L253" s="42"/>
      <c r="M253" s="42" t="s">
        <v>273</v>
      </c>
      <c r="N253" s="11"/>
      <c r="O253" s="19" t="s">
        <v>1321</v>
      </c>
      <c r="P253" s="7"/>
      <c r="Q253" s="24"/>
      <c r="R253" s="25"/>
      <c r="S253" s="7"/>
      <c r="T253" s="7"/>
      <c r="U253" s="7"/>
    </row>
    <row r="254" spans="1:21" x14ac:dyDescent="0.25">
      <c r="A254" s="13" t="s">
        <v>1093</v>
      </c>
      <c r="B254" s="13" t="s">
        <v>1094</v>
      </c>
      <c r="C254" s="13" t="s">
        <v>1095</v>
      </c>
      <c r="D254" s="13" t="s">
        <v>1096</v>
      </c>
      <c r="E254" s="14">
        <v>2024</v>
      </c>
      <c r="F254" s="43" t="s">
        <v>14</v>
      </c>
      <c r="G254" s="44" t="s">
        <v>14</v>
      </c>
      <c r="H254" s="43" t="s">
        <v>14</v>
      </c>
      <c r="I254" s="43" t="s">
        <v>14</v>
      </c>
      <c r="J254" s="43" t="s">
        <v>14</v>
      </c>
      <c r="K254" s="31">
        <v>45658</v>
      </c>
      <c r="L254" s="31"/>
      <c r="M254" s="31" t="s">
        <v>273</v>
      </c>
      <c r="N254" s="45"/>
      <c r="O254" s="44" t="s">
        <v>1268</v>
      </c>
      <c r="P254" s="27"/>
      <c r="Q254" s="24"/>
      <c r="R254" s="25"/>
      <c r="S254" s="7"/>
      <c r="T254" s="7"/>
      <c r="U254" s="7"/>
    </row>
    <row r="255" spans="1:21" x14ac:dyDescent="0.25">
      <c r="A255" s="13" t="s">
        <v>1136</v>
      </c>
      <c r="B255" s="13" t="s">
        <v>1258</v>
      </c>
      <c r="C255" s="13" t="s">
        <v>89</v>
      </c>
      <c r="D255" s="13" t="s">
        <v>89</v>
      </c>
      <c r="E255" s="14">
        <v>2024</v>
      </c>
      <c r="F255" s="43" t="s">
        <v>14</v>
      </c>
      <c r="G255" s="44" t="s">
        <v>14</v>
      </c>
      <c r="H255" s="43" t="s">
        <v>14</v>
      </c>
      <c r="I255" s="43" t="s">
        <v>14</v>
      </c>
      <c r="J255" s="43" t="s">
        <v>14</v>
      </c>
      <c r="K255" s="31">
        <v>45659</v>
      </c>
      <c r="L255" s="31"/>
      <c r="M255" s="31" t="s">
        <v>273</v>
      </c>
      <c r="N255" s="45"/>
      <c r="O255" s="44"/>
      <c r="P255" s="27"/>
      <c r="Q255" s="24"/>
      <c r="R255" s="25"/>
      <c r="S255" s="7"/>
      <c r="T255" s="7"/>
      <c r="U255" s="7"/>
    </row>
  </sheetData>
  <conditionalFormatting sqref="T1:U112 T114:U231 V246:V247 T232:V240 V241:V242 T241:T242 T243:V245 U246 T248:V1048576">
    <cfRule type="cellIs" dxfId="63" priority="31" operator="equal">
      <formula>"N/A"</formula>
    </cfRule>
    <cfRule type="cellIs" dxfId="62" priority="32" operator="equal">
      <formula>"OK"</formula>
    </cfRule>
  </conditionalFormatting>
  <conditionalFormatting sqref="T113:U113">
    <cfRule type="cellIs" dxfId="61" priority="29" operator="equal">
      <formula>"N/A"</formula>
    </cfRule>
    <cfRule type="cellIs" dxfId="60" priority="30" operator="equal">
      <formula>"OK"</formula>
    </cfRule>
  </conditionalFormatting>
  <conditionalFormatting sqref="U241:U242">
    <cfRule type="cellIs" dxfId="59" priority="3" operator="equal">
      <formula>"N/A"</formula>
    </cfRule>
    <cfRule type="cellIs" dxfId="58" priority="4" operator="equal">
      <formula>"OK"</formula>
    </cfRule>
  </conditionalFormatting>
  <conditionalFormatting sqref="T247:U247 T246">
    <cfRule type="cellIs" dxfId="57" priority="1" operator="equal">
      <formula>"N/A"</formula>
    </cfRule>
    <cfRule type="cellIs" dxfId="56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"/>
  <sheetViews>
    <sheetView zoomScale="80" zoomScaleNormal="80" workbookViewId="0">
      <selection activeCell="A12" sqref="A12"/>
    </sheetView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279</v>
      </c>
      <c r="D1" s="5" t="s">
        <v>275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175</v>
      </c>
    </row>
    <row r="2" spans="1:10" x14ac:dyDescent="0.25">
      <c r="A2" s="7" t="s">
        <v>95</v>
      </c>
      <c r="B2" s="7" t="s">
        <v>96</v>
      </c>
      <c r="C2" s="7" t="s">
        <v>282</v>
      </c>
      <c r="D2" s="7" t="s">
        <v>278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204</v>
      </c>
    </row>
    <row r="3" spans="1:10" x14ac:dyDescent="0.25">
      <c r="A3" s="7" t="s">
        <v>276</v>
      </c>
      <c r="B3" s="7" t="s">
        <v>245</v>
      </c>
      <c r="C3" s="7" t="s">
        <v>280</v>
      </c>
      <c r="D3" s="7" t="s">
        <v>283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271</v>
      </c>
    </row>
    <row r="4" spans="1:10" x14ac:dyDescent="0.25">
      <c r="A4" s="7" t="s">
        <v>277</v>
      </c>
      <c r="B4" s="7" t="s">
        <v>244</v>
      </c>
      <c r="C4" s="7" t="s">
        <v>281</v>
      </c>
      <c r="D4" s="7" t="s">
        <v>284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423</v>
      </c>
    </row>
    <row r="5" spans="1:10" x14ac:dyDescent="0.25">
      <c r="A5" s="7" t="s">
        <v>486</v>
      </c>
      <c r="B5" s="7" t="s">
        <v>488</v>
      </c>
      <c r="C5" s="7" t="s">
        <v>487</v>
      </c>
      <c r="D5" s="7" t="s">
        <v>485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501</v>
      </c>
    </row>
    <row r="6" spans="1:10" x14ac:dyDescent="0.25">
      <c r="A6" s="7" t="s">
        <v>489</v>
      </c>
      <c r="B6" s="7" t="s">
        <v>490</v>
      </c>
      <c r="C6" s="7" t="s">
        <v>487</v>
      </c>
      <c r="D6" s="7" t="s">
        <v>485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502</v>
      </c>
    </row>
    <row r="7" spans="1:10" x14ac:dyDescent="0.25">
      <c r="A7" s="7" t="s">
        <v>491</v>
      </c>
      <c r="B7" s="7" t="s">
        <v>492</v>
      </c>
      <c r="C7" s="7" t="s">
        <v>487</v>
      </c>
      <c r="D7" s="7" t="s">
        <v>485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503</v>
      </c>
    </row>
    <row r="8" spans="1:10" x14ac:dyDescent="0.25">
      <c r="A8" s="7" t="s">
        <v>724</v>
      </c>
      <c r="B8" s="7" t="s">
        <v>725</v>
      </c>
      <c r="C8" s="7" t="s">
        <v>726</v>
      </c>
      <c r="D8" s="7" t="s">
        <v>727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753</v>
      </c>
    </row>
    <row r="9" spans="1:10" x14ac:dyDescent="0.25">
      <c r="A9" s="7" t="s">
        <v>904</v>
      </c>
      <c r="B9" s="7" t="s">
        <v>784</v>
      </c>
      <c r="C9" s="7" t="s">
        <v>788</v>
      </c>
      <c r="D9" s="7" t="s">
        <v>787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825</v>
      </c>
    </row>
    <row r="10" spans="1:10" x14ac:dyDescent="0.25">
      <c r="A10" s="7" t="s">
        <v>899</v>
      </c>
      <c r="B10" s="7" t="s">
        <v>900</v>
      </c>
      <c r="C10" s="47" t="s">
        <v>901</v>
      </c>
      <c r="D10" s="7" t="s">
        <v>902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903</v>
      </c>
    </row>
    <row r="11" spans="1:10" x14ac:dyDescent="0.25">
      <c r="A11" s="7" t="s">
        <v>945</v>
      </c>
      <c r="B11" s="7" t="s">
        <v>946</v>
      </c>
      <c r="C11" s="7" t="s">
        <v>949</v>
      </c>
      <c r="D11" s="7" t="s">
        <v>948</v>
      </c>
      <c r="E11" s="18">
        <v>2023</v>
      </c>
      <c r="F11" s="18" t="s">
        <v>14</v>
      </c>
      <c r="G11" s="18" t="s">
        <v>14</v>
      </c>
      <c r="H11" s="42">
        <v>44927</v>
      </c>
      <c r="I11" s="11"/>
      <c r="J11" s="19" t="s">
        <v>947</v>
      </c>
    </row>
    <row r="12" spans="1:10" x14ac:dyDescent="0.25">
      <c r="A12" s="7" t="s">
        <v>1134</v>
      </c>
      <c r="B12" s="7" t="s">
        <v>1133</v>
      </c>
      <c r="C12" s="7" t="s">
        <v>949</v>
      </c>
      <c r="D12" s="7" t="s">
        <v>948</v>
      </c>
      <c r="E12" s="18">
        <v>2023</v>
      </c>
      <c r="F12" s="18" t="s">
        <v>14</v>
      </c>
      <c r="G12" s="18" t="s">
        <v>14</v>
      </c>
      <c r="H12" s="42">
        <v>44927</v>
      </c>
      <c r="I12" s="11"/>
      <c r="J12" s="19" t="s">
        <v>1135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2"/>
  <sheetViews>
    <sheetView zoomScale="80" zoomScaleNormal="80" workbookViewId="0">
      <selection activeCell="A13" sqref="A13"/>
    </sheetView>
  </sheetViews>
  <sheetFormatPr defaultRowHeight="15" x14ac:dyDescent="0.25"/>
  <cols>
    <col min="1" max="2" width="40.7109375" customWidth="1"/>
    <col min="3" max="4" width="16.7109375" customWidth="1"/>
    <col min="5" max="5" width="16.7109375" style="15" customWidth="1"/>
    <col min="6" max="6" width="12.7109375" style="2" customWidth="1"/>
    <col min="7" max="7" width="11.7109375" bestFit="1" customWidth="1"/>
  </cols>
  <sheetData>
    <row r="1" spans="1:11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16" t="s">
        <v>926</v>
      </c>
      <c r="F1" s="5" t="s">
        <v>8</v>
      </c>
      <c r="G1" s="5" t="s">
        <v>162</v>
      </c>
      <c r="I1" s="55" t="str">
        <f ca="1">ROUND(J1/30,0)&amp;" md"</f>
        <v>5 md</v>
      </c>
      <c r="J1" s="55">
        <f ca="1">AVERAGE(G:G)</f>
        <v>136.18181818181819</v>
      </c>
      <c r="K1" s="54" t="s">
        <v>1164</v>
      </c>
    </row>
    <row r="2" spans="1:11" x14ac:dyDescent="0.25">
      <c r="A2" s="7" t="s">
        <v>1061</v>
      </c>
      <c r="B2" s="7" t="s">
        <v>1062</v>
      </c>
      <c r="C2" s="7" t="s">
        <v>25</v>
      </c>
      <c r="D2" s="7" t="s">
        <v>28</v>
      </c>
      <c r="E2" s="7"/>
      <c r="F2" s="10">
        <v>44958</v>
      </c>
      <c r="G2" s="12">
        <f t="shared" ref="G2:G12" ca="1" si="0">TODAY()-F2</f>
        <v>472</v>
      </c>
    </row>
    <row r="3" spans="1:11" x14ac:dyDescent="0.25">
      <c r="A3" s="7" t="s">
        <v>1264</v>
      </c>
      <c r="B3" s="7" t="s">
        <v>1263</v>
      </c>
      <c r="C3" s="7" t="s">
        <v>1262</v>
      </c>
      <c r="D3" s="7" t="s">
        <v>1269</v>
      </c>
      <c r="E3" s="7"/>
      <c r="F3" s="10">
        <v>45146</v>
      </c>
      <c r="G3" s="12">
        <f t="shared" ca="1" si="0"/>
        <v>284</v>
      </c>
    </row>
    <row r="4" spans="1:11" x14ac:dyDescent="0.25">
      <c r="A4" s="7" t="s">
        <v>1205</v>
      </c>
      <c r="B4" s="7" t="s">
        <v>1215</v>
      </c>
      <c r="C4" s="7" t="s">
        <v>259</v>
      </c>
      <c r="D4" s="7" t="s">
        <v>262</v>
      </c>
      <c r="E4" s="7"/>
      <c r="F4" s="10">
        <v>45208</v>
      </c>
      <c r="G4" s="12">
        <f t="shared" ca="1" si="0"/>
        <v>222</v>
      </c>
    </row>
    <row r="5" spans="1:11" x14ac:dyDescent="0.25">
      <c r="A5" s="7" t="s">
        <v>1270</v>
      </c>
      <c r="B5" s="7" t="s">
        <v>1273</v>
      </c>
      <c r="C5" s="7" t="s">
        <v>1271</v>
      </c>
      <c r="D5" s="7" t="s">
        <v>1272</v>
      </c>
      <c r="E5" s="7"/>
      <c r="F5" s="10">
        <v>45299</v>
      </c>
      <c r="G5" s="12">
        <f t="shared" ca="1" si="0"/>
        <v>131</v>
      </c>
    </row>
    <row r="6" spans="1:11" x14ac:dyDescent="0.25">
      <c r="A6" s="7" t="s">
        <v>1256</v>
      </c>
      <c r="B6" s="7" t="s">
        <v>1257</v>
      </c>
      <c r="C6" s="7" t="s">
        <v>267</v>
      </c>
      <c r="D6" s="7" t="s">
        <v>268</v>
      </c>
      <c r="E6" s="7"/>
      <c r="F6" s="10">
        <v>45320</v>
      </c>
      <c r="G6" s="12">
        <f t="shared" ca="1" si="0"/>
        <v>110</v>
      </c>
    </row>
    <row r="7" spans="1:11" x14ac:dyDescent="0.25">
      <c r="A7" s="7" t="s">
        <v>1295</v>
      </c>
      <c r="B7" s="7" t="s">
        <v>1296</v>
      </c>
      <c r="C7" s="7" t="s">
        <v>1297</v>
      </c>
      <c r="D7" s="7" t="s">
        <v>1298</v>
      </c>
      <c r="E7" s="7"/>
      <c r="F7" s="10">
        <v>45363</v>
      </c>
      <c r="G7" s="12">
        <f t="shared" ca="1" si="0"/>
        <v>67</v>
      </c>
    </row>
    <row r="8" spans="1:11" x14ac:dyDescent="0.25">
      <c r="A8" s="7" t="s">
        <v>1299</v>
      </c>
      <c r="B8" s="7" t="s">
        <v>1314</v>
      </c>
      <c r="C8" s="7" t="s">
        <v>1301</v>
      </c>
      <c r="D8" s="7" t="s">
        <v>1300</v>
      </c>
      <c r="E8" s="7"/>
      <c r="F8" s="10">
        <v>45372</v>
      </c>
      <c r="G8" s="12">
        <f t="shared" ca="1" si="0"/>
        <v>58</v>
      </c>
    </row>
    <row r="9" spans="1:11" x14ac:dyDescent="0.25">
      <c r="A9" s="7" t="s">
        <v>1302</v>
      </c>
      <c r="B9" s="7" t="s">
        <v>1303</v>
      </c>
      <c r="C9" s="7" t="s">
        <v>428</v>
      </c>
      <c r="D9" s="7" t="s">
        <v>429</v>
      </c>
      <c r="E9" s="7"/>
      <c r="F9" s="10">
        <v>45380</v>
      </c>
      <c r="G9" s="12">
        <f t="shared" ca="1" si="0"/>
        <v>50</v>
      </c>
    </row>
    <row r="10" spans="1:11" x14ac:dyDescent="0.25">
      <c r="A10" s="7" t="s">
        <v>1304</v>
      </c>
      <c r="B10" s="7" t="s">
        <v>1063</v>
      </c>
      <c r="C10" s="7" t="s">
        <v>1084</v>
      </c>
      <c r="D10" s="7" t="s">
        <v>344</v>
      </c>
      <c r="E10" s="7"/>
      <c r="F10" s="10">
        <v>45393</v>
      </c>
      <c r="G10" s="12">
        <f t="shared" ca="1" si="0"/>
        <v>37</v>
      </c>
    </row>
    <row r="11" spans="1:11" x14ac:dyDescent="0.25">
      <c r="A11" s="7" t="s">
        <v>1281</v>
      </c>
      <c r="B11" s="7" t="s">
        <v>1282</v>
      </c>
      <c r="C11" s="7" t="s">
        <v>108</v>
      </c>
      <c r="D11" s="7" t="s">
        <v>109</v>
      </c>
      <c r="E11" s="7"/>
      <c r="F11" s="10">
        <v>45395</v>
      </c>
      <c r="G11" s="12">
        <f t="shared" ca="1" si="0"/>
        <v>35</v>
      </c>
    </row>
    <row r="12" spans="1:11" x14ac:dyDescent="0.25">
      <c r="A12" s="7" t="s">
        <v>1317</v>
      </c>
      <c r="B12" s="7" t="s">
        <v>1318</v>
      </c>
      <c r="C12" s="7" t="s">
        <v>1319</v>
      </c>
      <c r="D12" s="7" t="s">
        <v>1319</v>
      </c>
      <c r="E12" s="7"/>
      <c r="F12" s="10">
        <v>45398</v>
      </c>
      <c r="G12" s="12">
        <f t="shared" ca="1" si="0"/>
        <v>32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162</v>
      </c>
    </row>
    <row r="2" spans="1:7" x14ac:dyDescent="0.25">
      <c r="A2" s="7" t="s">
        <v>168</v>
      </c>
      <c r="B2" s="7" t="s">
        <v>172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8.5534246575342472</v>
      </c>
    </row>
    <row r="3" spans="1:7" x14ac:dyDescent="0.25">
      <c r="A3" s="7" t="s">
        <v>169</v>
      </c>
      <c r="B3" s="7" t="s">
        <v>170</v>
      </c>
      <c r="C3" s="7" t="s">
        <v>12</v>
      </c>
      <c r="D3" s="7" t="s">
        <v>13</v>
      </c>
      <c r="E3" s="10">
        <v>42308</v>
      </c>
      <c r="F3" s="40">
        <f t="shared" ca="1" si="0"/>
        <v>8.5534246575342472</v>
      </c>
    </row>
    <row r="4" spans="1:7" x14ac:dyDescent="0.25">
      <c r="A4" s="7" t="s">
        <v>256</v>
      </c>
      <c r="B4" s="7" t="s">
        <v>253</v>
      </c>
      <c r="C4" s="7" t="s">
        <v>128</v>
      </c>
      <c r="D4" s="7" t="s">
        <v>129</v>
      </c>
      <c r="E4" s="10">
        <v>42535</v>
      </c>
      <c r="F4" s="40">
        <f t="shared" ca="1" si="0"/>
        <v>7.9315068493150687</v>
      </c>
    </row>
    <row r="5" spans="1:7" x14ac:dyDescent="0.25">
      <c r="A5" s="7" t="s">
        <v>346</v>
      </c>
      <c r="B5" s="7" t="s">
        <v>347</v>
      </c>
      <c r="C5" s="7" t="s">
        <v>144</v>
      </c>
      <c r="D5" s="7" t="s">
        <v>144</v>
      </c>
      <c r="E5" s="10">
        <v>43130</v>
      </c>
      <c r="F5" s="40">
        <f ca="1">(TODAY()-E5)/365</f>
        <v>6.3013698630136989</v>
      </c>
    </row>
    <row r="6" spans="1:7" x14ac:dyDescent="0.25">
      <c r="A6" s="7" t="s">
        <v>1136</v>
      </c>
      <c r="B6" s="7" t="s">
        <v>1140</v>
      </c>
      <c r="C6" s="7" t="s">
        <v>1137</v>
      </c>
      <c r="D6" s="7" t="s">
        <v>1137</v>
      </c>
      <c r="E6" s="7"/>
      <c r="F6" s="10">
        <v>45077</v>
      </c>
      <c r="G6" s="1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9"/>
  <sheetViews>
    <sheetView workbookViewId="0">
      <pane ySplit="2" topLeftCell="A9" activePane="bottomLeft" state="frozen"/>
      <selection pane="bottomLeft" activeCell="A39" sqref="A39"/>
    </sheetView>
  </sheetViews>
  <sheetFormatPr defaultRowHeight="15" x14ac:dyDescent="0.25"/>
  <cols>
    <col min="1" max="1" width="81.28515625" customWidth="1"/>
    <col min="2" max="3" width="30.7109375" customWidth="1"/>
    <col min="4" max="4" width="9.140625" style="15"/>
    <col min="5" max="9" width="9.140625" style="48"/>
  </cols>
  <sheetData>
    <row r="1" spans="1:13" s="15" customFormat="1" x14ac:dyDescent="0.25">
      <c r="E1" s="50">
        <f>COUNTA(E3:E997)</f>
        <v>5</v>
      </c>
      <c r="F1" s="50">
        <f>COUNTA(F3:F997)</f>
        <v>8</v>
      </c>
      <c r="G1" s="50">
        <f>COUNTA(G3:G997)</f>
        <v>6</v>
      </c>
      <c r="H1" s="50">
        <f>COUNTA(H3:H997)</f>
        <v>15</v>
      </c>
      <c r="I1" s="50">
        <f>COUNTA(I3:I997)</f>
        <v>3</v>
      </c>
      <c r="J1" s="51">
        <f>SUM(E1:I1)</f>
        <v>37</v>
      </c>
    </row>
    <row r="2" spans="1:13" s="15" customFormat="1" x14ac:dyDescent="0.25">
      <c r="A2" s="52" t="s">
        <v>1045</v>
      </c>
      <c r="B2" s="52" t="s">
        <v>175</v>
      </c>
      <c r="C2" s="52" t="s">
        <v>1046</v>
      </c>
      <c r="D2" s="52" t="s">
        <v>1047</v>
      </c>
      <c r="E2" s="53" t="s">
        <v>1162</v>
      </c>
      <c r="F2" s="53" t="s">
        <v>1033</v>
      </c>
      <c r="G2" s="53" t="s">
        <v>1034</v>
      </c>
      <c r="H2" s="53" t="s">
        <v>1035</v>
      </c>
      <c r="I2" s="53" t="s">
        <v>1036</v>
      </c>
      <c r="L2" s="53" t="s">
        <v>1252</v>
      </c>
    </row>
    <row r="3" spans="1:13" x14ac:dyDescent="0.25">
      <c r="A3" t="s">
        <v>1127</v>
      </c>
      <c r="B3" s="49" t="s">
        <v>1038</v>
      </c>
      <c r="C3" s="49" t="s">
        <v>1039</v>
      </c>
      <c r="D3" s="15" t="s">
        <v>1251</v>
      </c>
      <c r="F3" s="48" t="s">
        <v>1037</v>
      </c>
      <c r="M3" t="s">
        <v>1253</v>
      </c>
    </row>
    <row r="4" spans="1:13" x14ac:dyDescent="0.25">
      <c r="A4" t="s">
        <v>1126</v>
      </c>
      <c r="B4" s="49" t="s">
        <v>1040</v>
      </c>
      <c r="C4" s="49" t="s">
        <v>1041</v>
      </c>
      <c r="D4" s="15" t="s">
        <v>1055</v>
      </c>
      <c r="I4" s="48" t="s">
        <v>1037</v>
      </c>
      <c r="M4" t="s">
        <v>1254</v>
      </c>
    </row>
    <row r="5" spans="1:13" x14ac:dyDescent="0.25">
      <c r="A5" t="s">
        <v>1125</v>
      </c>
      <c r="B5" s="49" t="s">
        <v>1042</v>
      </c>
      <c r="C5" s="49" t="s">
        <v>1043</v>
      </c>
      <c r="D5" s="15" t="s">
        <v>1055</v>
      </c>
      <c r="F5" s="48" t="s">
        <v>1037</v>
      </c>
      <c r="M5" t="s">
        <v>1255</v>
      </c>
    </row>
    <row r="6" spans="1:13" x14ac:dyDescent="0.25">
      <c r="A6" t="s">
        <v>1124</v>
      </c>
      <c r="B6" s="49" t="s">
        <v>1052</v>
      </c>
      <c r="C6" s="49" t="s">
        <v>1053</v>
      </c>
      <c r="D6" s="15" t="s">
        <v>1044</v>
      </c>
      <c r="H6" s="48" t="s">
        <v>1037</v>
      </c>
    </row>
    <row r="7" spans="1:13" x14ac:dyDescent="0.25">
      <c r="A7" t="s">
        <v>1123</v>
      </c>
      <c r="B7" s="49" t="s">
        <v>1066</v>
      </c>
      <c r="C7" s="49" t="s">
        <v>1067</v>
      </c>
      <c r="D7" s="15" t="s">
        <v>1044</v>
      </c>
      <c r="H7" s="48" t="s">
        <v>1037</v>
      </c>
    </row>
    <row r="8" spans="1:13" x14ac:dyDescent="0.25">
      <c r="A8" t="s">
        <v>1068</v>
      </c>
      <c r="B8" s="49" t="s">
        <v>1069</v>
      </c>
      <c r="C8" s="49" t="s">
        <v>1070</v>
      </c>
      <c r="D8" s="15" t="s">
        <v>1055</v>
      </c>
      <c r="G8" s="48" t="s">
        <v>1037</v>
      </c>
    </row>
    <row r="9" spans="1:13" x14ac:dyDescent="0.25">
      <c r="A9" t="s">
        <v>1102</v>
      </c>
      <c r="B9" s="49" t="s">
        <v>1103</v>
      </c>
      <c r="C9" s="49" t="s">
        <v>1104</v>
      </c>
      <c r="D9" s="15" t="s">
        <v>1251</v>
      </c>
      <c r="F9" s="48" t="s">
        <v>1037</v>
      </c>
    </row>
    <row r="10" spans="1:13" x14ac:dyDescent="0.25">
      <c r="A10" t="s">
        <v>1105</v>
      </c>
      <c r="B10" s="49" t="s">
        <v>1106</v>
      </c>
      <c r="C10" s="49" t="s">
        <v>1107</v>
      </c>
      <c r="D10" s="15" t="s">
        <v>1251</v>
      </c>
      <c r="G10" s="48" t="s">
        <v>1037</v>
      </c>
    </row>
    <row r="11" spans="1:13" x14ac:dyDescent="0.25">
      <c r="A11" t="s">
        <v>1116</v>
      </c>
      <c r="B11" s="49" t="s">
        <v>1117</v>
      </c>
      <c r="C11" s="49" t="s">
        <v>1118</v>
      </c>
      <c r="D11" s="15" t="s">
        <v>1251</v>
      </c>
      <c r="I11" s="48" t="s">
        <v>1037</v>
      </c>
    </row>
    <row r="12" spans="1:13" x14ac:dyDescent="0.25">
      <c r="A12" t="s">
        <v>1122</v>
      </c>
      <c r="B12" s="49" t="s">
        <v>1128</v>
      </c>
      <c r="C12" s="49" t="s">
        <v>1129</v>
      </c>
      <c r="D12" s="15" t="s">
        <v>1044</v>
      </c>
      <c r="H12" s="48" t="s">
        <v>1037</v>
      </c>
    </row>
    <row r="13" spans="1:13" x14ac:dyDescent="0.25">
      <c r="A13" t="s">
        <v>1130</v>
      </c>
      <c r="B13" s="49" t="s">
        <v>1131</v>
      </c>
      <c r="C13" s="49" t="s">
        <v>1132</v>
      </c>
      <c r="D13" s="15" t="s">
        <v>1251</v>
      </c>
      <c r="I13" s="48" t="s">
        <v>1037</v>
      </c>
    </row>
    <row r="14" spans="1:13" x14ac:dyDescent="0.25">
      <c r="A14" t="s">
        <v>1143</v>
      </c>
      <c r="B14" s="49" t="s">
        <v>1144</v>
      </c>
      <c r="C14" s="49" t="s">
        <v>1145</v>
      </c>
      <c r="D14" s="15" t="s">
        <v>1044</v>
      </c>
      <c r="H14" s="48" t="s">
        <v>1037</v>
      </c>
    </row>
    <row r="15" spans="1:13" x14ac:dyDescent="0.25">
      <c r="A15" t="s">
        <v>1146</v>
      </c>
      <c r="B15" s="49" t="s">
        <v>1147</v>
      </c>
      <c r="C15" s="49" t="s">
        <v>1148</v>
      </c>
      <c r="D15" s="15" t="s">
        <v>1055</v>
      </c>
      <c r="H15" s="48" t="s">
        <v>1037</v>
      </c>
    </row>
    <row r="16" spans="1:13" x14ac:dyDescent="0.25">
      <c r="A16" t="s">
        <v>1149</v>
      </c>
      <c r="B16" s="49" t="s">
        <v>1150</v>
      </c>
      <c r="D16" s="15" t="s">
        <v>1055</v>
      </c>
      <c r="F16" s="48" t="s">
        <v>1037</v>
      </c>
    </row>
    <row r="17" spans="1:8" x14ac:dyDescent="0.25">
      <c r="A17" t="s">
        <v>1151</v>
      </c>
      <c r="B17" s="49" t="s">
        <v>1152</v>
      </c>
      <c r="D17" s="15" t="s">
        <v>1055</v>
      </c>
      <c r="F17" s="48" t="s">
        <v>1037</v>
      </c>
    </row>
    <row r="18" spans="1:8" x14ac:dyDescent="0.25">
      <c r="A18" t="s">
        <v>1153</v>
      </c>
      <c r="B18" s="49" t="s">
        <v>1154</v>
      </c>
      <c r="C18" s="49" t="s">
        <v>1155</v>
      </c>
      <c r="D18" s="15" t="s">
        <v>1044</v>
      </c>
      <c r="H18" s="48" t="s">
        <v>1037</v>
      </c>
    </row>
    <row r="19" spans="1:8" x14ac:dyDescent="0.25">
      <c r="A19" t="s">
        <v>1161</v>
      </c>
      <c r="B19" s="49" t="s">
        <v>1163</v>
      </c>
      <c r="D19" s="15" t="s">
        <v>1055</v>
      </c>
      <c r="E19" s="48" t="s">
        <v>1037</v>
      </c>
    </row>
    <row r="20" spans="1:8" x14ac:dyDescent="0.25">
      <c r="A20" t="s">
        <v>1165</v>
      </c>
      <c r="B20" s="49" t="s">
        <v>1166</v>
      </c>
      <c r="C20" s="49" t="s">
        <v>1167</v>
      </c>
      <c r="D20" s="15" t="s">
        <v>1044</v>
      </c>
      <c r="H20" s="48" t="s">
        <v>1037</v>
      </c>
    </row>
    <row r="21" spans="1:8" x14ac:dyDescent="0.25">
      <c r="A21" t="s">
        <v>1171</v>
      </c>
      <c r="B21" s="49" t="s">
        <v>1173</v>
      </c>
      <c r="C21" s="49" t="s">
        <v>1172</v>
      </c>
      <c r="D21" s="15" t="s">
        <v>1044</v>
      </c>
      <c r="H21" s="48" t="s">
        <v>1037</v>
      </c>
    </row>
    <row r="22" spans="1:8" x14ac:dyDescent="0.25">
      <c r="A22" t="s">
        <v>1175</v>
      </c>
      <c r="B22" s="49" t="s">
        <v>1176</v>
      </c>
      <c r="C22" s="49" t="s">
        <v>1177</v>
      </c>
      <c r="D22" s="15" t="s">
        <v>1044</v>
      </c>
      <c r="H22" s="48" t="s">
        <v>1037</v>
      </c>
    </row>
    <row r="23" spans="1:8" x14ac:dyDescent="0.25">
      <c r="A23" t="s">
        <v>1180</v>
      </c>
      <c r="B23" s="49" t="s">
        <v>1181</v>
      </c>
      <c r="C23" s="49" t="s">
        <v>1182</v>
      </c>
      <c r="D23" s="15" t="s">
        <v>1044</v>
      </c>
      <c r="H23" s="48" t="s">
        <v>1037</v>
      </c>
    </row>
    <row r="24" spans="1:8" x14ac:dyDescent="0.25">
      <c r="A24" t="s">
        <v>1185</v>
      </c>
      <c r="B24" s="49" t="s">
        <v>1187</v>
      </c>
      <c r="C24" s="49" t="s">
        <v>1186</v>
      </c>
      <c r="D24" s="15" t="s">
        <v>1044</v>
      </c>
      <c r="H24" s="48" t="s">
        <v>1037</v>
      </c>
    </row>
    <row r="25" spans="1:8" x14ac:dyDescent="0.25">
      <c r="A25" t="s">
        <v>1196</v>
      </c>
      <c r="B25" s="49" t="s">
        <v>1197</v>
      </c>
      <c r="C25" s="49" t="s">
        <v>1198</v>
      </c>
      <c r="D25" s="15" t="s">
        <v>1055</v>
      </c>
      <c r="F25" s="48" t="s">
        <v>1037</v>
      </c>
    </row>
    <row r="26" spans="1:8" x14ac:dyDescent="0.25">
      <c r="A26" t="s">
        <v>1219</v>
      </c>
      <c r="B26" s="49" t="s">
        <v>1220</v>
      </c>
      <c r="C26" s="49" t="s">
        <v>1221</v>
      </c>
      <c r="D26" s="15" t="s">
        <v>1251</v>
      </c>
      <c r="E26" s="48" t="s">
        <v>1037</v>
      </c>
    </row>
    <row r="27" spans="1:8" x14ac:dyDescent="0.25">
      <c r="A27" t="s">
        <v>1226</v>
      </c>
      <c r="B27" s="49" t="s">
        <v>1227</v>
      </c>
      <c r="C27" s="49" t="s">
        <v>1228</v>
      </c>
      <c r="D27" s="15" t="s">
        <v>1251</v>
      </c>
      <c r="F27" s="48" t="s">
        <v>1037</v>
      </c>
    </row>
    <row r="28" spans="1:8" x14ac:dyDescent="0.25">
      <c r="A28" t="s">
        <v>1229</v>
      </c>
      <c r="B28" s="49" t="s">
        <v>1230</v>
      </c>
      <c r="C28" s="49" t="s">
        <v>1231</v>
      </c>
      <c r="D28" s="15" t="s">
        <v>1251</v>
      </c>
      <c r="E28" s="48" t="s">
        <v>1037</v>
      </c>
    </row>
    <row r="29" spans="1:8" x14ac:dyDescent="0.25">
      <c r="A29" t="s">
        <v>1232</v>
      </c>
      <c r="B29" s="49" t="s">
        <v>1233</v>
      </c>
      <c r="C29" s="49" t="s">
        <v>1234</v>
      </c>
      <c r="D29" s="15" t="s">
        <v>1044</v>
      </c>
      <c r="H29" s="48" t="s">
        <v>1037</v>
      </c>
    </row>
    <row r="30" spans="1:8" x14ac:dyDescent="0.25">
      <c r="A30" t="s">
        <v>1235</v>
      </c>
      <c r="B30" s="49" t="s">
        <v>1237</v>
      </c>
      <c r="C30" s="49" t="s">
        <v>1236</v>
      </c>
      <c r="D30" s="15" t="s">
        <v>1251</v>
      </c>
      <c r="G30" s="48" t="s">
        <v>1037</v>
      </c>
    </row>
    <row r="31" spans="1:8" x14ac:dyDescent="0.25">
      <c r="A31" t="s">
        <v>1238</v>
      </c>
      <c r="B31" s="49" t="s">
        <v>1239</v>
      </c>
      <c r="C31" s="49" t="s">
        <v>1240</v>
      </c>
      <c r="D31" s="15" t="s">
        <v>1044</v>
      </c>
      <c r="H31" s="48" t="s">
        <v>1037</v>
      </c>
    </row>
    <row r="32" spans="1:8" x14ac:dyDescent="0.25">
      <c r="A32" t="s">
        <v>1245</v>
      </c>
      <c r="B32" s="49" t="s">
        <v>1246</v>
      </c>
      <c r="C32" s="49" t="s">
        <v>1247</v>
      </c>
      <c r="D32" s="15" t="s">
        <v>1055</v>
      </c>
      <c r="G32" s="48" t="s">
        <v>1037</v>
      </c>
    </row>
    <row r="33" spans="1:8" x14ac:dyDescent="0.25">
      <c r="A33" t="s">
        <v>1248</v>
      </c>
      <c r="B33" s="49" t="s">
        <v>1249</v>
      </c>
      <c r="C33" s="49" t="s">
        <v>1250</v>
      </c>
      <c r="D33" s="15" t="s">
        <v>1055</v>
      </c>
      <c r="G33" s="48" t="s">
        <v>1037</v>
      </c>
    </row>
    <row r="34" spans="1:8" x14ac:dyDescent="0.25">
      <c r="A34" t="s">
        <v>1274</v>
      </c>
      <c r="B34" s="49" t="s">
        <v>1275</v>
      </c>
      <c r="C34" s="49" t="s">
        <v>1276</v>
      </c>
      <c r="D34" s="15" t="s">
        <v>1044</v>
      </c>
      <c r="E34" s="48" t="s">
        <v>1037</v>
      </c>
    </row>
    <row r="35" spans="1:8" x14ac:dyDescent="0.25">
      <c r="A35" t="s">
        <v>1277</v>
      </c>
      <c r="B35" s="49" t="s">
        <v>1279</v>
      </c>
      <c r="C35" s="49" t="s">
        <v>1278</v>
      </c>
      <c r="D35" s="15" t="s">
        <v>1044</v>
      </c>
      <c r="F35" s="48" t="s">
        <v>1037</v>
      </c>
    </row>
    <row r="36" spans="1:8" x14ac:dyDescent="0.25">
      <c r="A36" t="s">
        <v>1289</v>
      </c>
      <c r="B36" s="49" t="s">
        <v>1290</v>
      </c>
      <c r="C36" s="49" t="s">
        <v>1291</v>
      </c>
      <c r="D36" s="15" t="s">
        <v>1044</v>
      </c>
      <c r="H36" s="48" t="s">
        <v>1037</v>
      </c>
    </row>
    <row r="37" spans="1:8" x14ac:dyDescent="0.25">
      <c r="A37" t="s">
        <v>1305</v>
      </c>
      <c r="B37" s="49" t="s">
        <v>1307</v>
      </c>
      <c r="C37" s="49" t="s">
        <v>1306</v>
      </c>
      <c r="D37" s="15" t="s">
        <v>1044</v>
      </c>
      <c r="E37" s="48" t="s">
        <v>1037</v>
      </c>
    </row>
    <row r="38" spans="1:8" x14ac:dyDescent="0.25">
      <c r="A38" t="s">
        <v>1308</v>
      </c>
      <c r="B38" s="49" t="s">
        <v>1309</v>
      </c>
      <c r="C38" s="49" t="s">
        <v>1310</v>
      </c>
      <c r="D38" s="15" t="s">
        <v>1044</v>
      </c>
      <c r="G38" s="48" t="s">
        <v>1037</v>
      </c>
    </row>
    <row r="39" spans="1:8" x14ac:dyDescent="0.25">
      <c r="A39" t="s">
        <v>1311</v>
      </c>
      <c r="B39" s="49" t="s">
        <v>1313</v>
      </c>
      <c r="C39" s="49" t="s">
        <v>1312</v>
      </c>
      <c r="D39" s="15" t="s">
        <v>1044</v>
      </c>
      <c r="H39" s="48" t="s">
        <v>1037</v>
      </c>
    </row>
  </sheetData>
  <autoFilter ref="A2:I33" xr:uid="{00000000-0009-0000-0000-000004000000}"/>
  <conditionalFormatting sqref="E1:I1048576 L2">
    <cfRule type="cellIs" dxfId="4" priority="5" operator="equal">
      <formula>"X"</formula>
    </cfRule>
  </conditionalFormatting>
  <conditionalFormatting sqref="D1 D2:E1048576">
    <cfRule type="cellIs" dxfId="3" priority="3" operator="equal">
      <formula>"Yes"</formula>
    </cfRule>
    <cfRule type="cellIs" dxfId="2" priority="4" operator="equal">
      <formula>"No"</formula>
    </cfRule>
  </conditionalFormatting>
  <conditionalFormatting sqref="E1">
    <cfRule type="cellIs" dxfId="1" priority="2" operator="equal">
      <formula>"X"</formula>
    </cfRule>
  </conditionalFormatting>
  <conditionalFormatting sqref="D1:D1048576">
    <cfRule type="cellIs" dxfId="0" priority="1" operator="equal">
      <formula>"Added"</formula>
    </cfRule>
  </conditionalFormatting>
  <hyperlinks>
    <hyperlink ref="B3" r:id="rId1" xr:uid="{00000000-0004-0000-0400-000000000000}"/>
    <hyperlink ref="C3" r:id="rId2" xr:uid="{00000000-0004-0000-0400-000001000000}"/>
    <hyperlink ref="B4" r:id="rId3" xr:uid="{00000000-0004-0000-0400-000002000000}"/>
    <hyperlink ref="C4" r:id="rId4" xr:uid="{00000000-0004-0000-0400-000003000000}"/>
    <hyperlink ref="B5" r:id="rId5" xr:uid="{00000000-0004-0000-0400-000004000000}"/>
    <hyperlink ref="C5" r:id="rId6" xr:uid="{00000000-0004-0000-0400-000005000000}"/>
    <hyperlink ref="B6" r:id="rId7" xr:uid="{00000000-0004-0000-0400-000006000000}"/>
    <hyperlink ref="C6" r:id="rId8" xr:uid="{00000000-0004-0000-0400-000007000000}"/>
    <hyperlink ref="B7" r:id="rId9" xr:uid="{00000000-0004-0000-0400-000008000000}"/>
    <hyperlink ref="C7" r:id="rId10" xr:uid="{00000000-0004-0000-0400-000009000000}"/>
    <hyperlink ref="B8" r:id="rId11" xr:uid="{00000000-0004-0000-0400-00000A000000}"/>
    <hyperlink ref="C8" r:id="rId12" xr:uid="{00000000-0004-0000-0400-00000B000000}"/>
    <hyperlink ref="B9" r:id="rId13" xr:uid="{00000000-0004-0000-0400-00000C000000}"/>
    <hyperlink ref="C9" r:id="rId14" xr:uid="{00000000-0004-0000-0400-00000D000000}"/>
    <hyperlink ref="B10" r:id="rId15" xr:uid="{00000000-0004-0000-0400-00000E000000}"/>
    <hyperlink ref="C10" r:id="rId16" xr:uid="{00000000-0004-0000-0400-00000F000000}"/>
    <hyperlink ref="B11" r:id="rId17" xr:uid="{00000000-0004-0000-0400-000010000000}"/>
    <hyperlink ref="C11" r:id="rId18" xr:uid="{00000000-0004-0000-0400-000011000000}"/>
    <hyperlink ref="B12" r:id="rId19" xr:uid="{00000000-0004-0000-0400-000012000000}"/>
    <hyperlink ref="C12" r:id="rId20" xr:uid="{00000000-0004-0000-0400-000013000000}"/>
    <hyperlink ref="B13" r:id="rId21" xr:uid="{00000000-0004-0000-0400-000014000000}"/>
    <hyperlink ref="C13" r:id="rId22" xr:uid="{00000000-0004-0000-0400-000015000000}"/>
    <hyperlink ref="B14" r:id="rId23" xr:uid="{00000000-0004-0000-0400-000016000000}"/>
    <hyperlink ref="C14" r:id="rId24" xr:uid="{00000000-0004-0000-0400-000017000000}"/>
    <hyperlink ref="B15" r:id="rId25" xr:uid="{00000000-0004-0000-0400-000018000000}"/>
    <hyperlink ref="C15" r:id="rId26" xr:uid="{00000000-0004-0000-0400-000019000000}"/>
    <hyperlink ref="B16" r:id="rId27" xr:uid="{00000000-0004-0000-0400-00001A000000}"/>
    <hyperlink ref="B17" r:id="rId28" xr:uid="{00000000-0004-0000-0400-00001B000000}"/>
    <hyperlink ref="B18" r:id="rId29" xr:uid="{00000000-0004-0000-0400-00001C000000}"/>
    <hyperlink ref="C18" r:id="rId30" xr:uid="{00000000-0004-0000-0400-00001D000000}"/>
    <hyperlink ref="B19" r:id="rId31" xr:uid="{00000000-0004-0000-0400-00001E000000}"/>
    <hyperlink ref="B20" r:id="rId32" xr:uid="{00000000-0004-0000-0400-00001F000000}"/>
    <hyperlink ref="C20" r:id="rId33" xr:uid="{00000000-0004-0000-0400-000020000000}"/>
    <hyperlink ref="C21" r:id="rId34" xr:uid="{00000000-0004-0000-0400-000021000000}"/>
    <hyperlink ref="B21" r:id="rId35" xr:uid="{00000000-0004-0000-0400-000022000000}"/>
    <hyperlink ref="B22" r:id="rId36" xr:uid="{00000000-0004-0000-0400-000023000000}"/>
    <hyperlink ref="C22" r:id="rId37" xr:uid="{00000000-0004-0000-0400-000024000000}"/>
    <hyperlink ref="B23" r:id="rId38" xr:uid="{00000000-0004-0000-0400-000025000000}"/>
    <hyperlink ref="C23" r:id="rId39" xr:uid="{00000000-0004-0000-0400-000026000000}"/>
    <hyperlink ref="C24" r:id="rId40" xr:uid="{00000000-0004-0000-0400-000027000000}"/>
    <hyperlink ref="B24" r:id="rId41" xr:uid="{00000000-0004-0000-0400-000028000000}"/>
    <hyperlink ref="B25" r:id="rId42" xr:uid="{00000000-0004-0000-0400-000029000000}"/>
    <hyperlink ref="C25" r:id="rId43" xr:uid="{00000000-0004-0000-0400-00002A000000}"/>
    <hyperlink ref="C26" r:id="rId44" xr:uid="{00000000-0004-0000-0400-00002B000000}"/>
    <hyperlink ref="B26" r:id="rId45" xr:uid="{00000000-0004-0000-0400-00002C000000}"/>
    <hyperlink ref="B27" r:id="rId46" xr:uid="{00000000-0004-0000-0400-00002D000000}"/>
    <hyperlink ref="C27" r:id="rId47" xr:uid="{00000000-0004-0000-0400-00002E000000}"/>
    <hyperlink ref="B28" r:id="rId48" xr:uid="{00000000-0004-0000-0400-00002F000000}"/>
    <hyperlink ref="C28" r:id="rId49" xr:uid="{00000000-0004-0000-0400-000030000000}"/>
    <hyperlink ref="B29" r:id="rId50" xr:uid="{00000000-0004-0000-0400-000031000000}"/>
    <hyperlink ref="C29" r:id="rId51" xr:uid="{00000000-0004-0000-0400-000032000000}"/>
    <hyperlink ref="C30" r:id="rId52" xr:uid="{00000000-0004-0000-0400-000033000000}"/>
    <hyperlink ref="B30" r:id="rId53" xr:uid="{00000000-0004-0000-0400-000034000000}"/>
    <hyperlink ref="B31" r:id="rId54" xr:uid="{00000000-0004-0000-0400-000035000000}"/>
    <hyperlink ref="C31" r:id="rId55" xr:uid="{00000000-0004-0000-0400-000036000000}"/>
    <hyperlink ref="B32" r:id="rId56" xr:uid="{00000000-0004-0000-0400-000037000000}"/>
    <hyperlink ref="C32" r:id="rId57" xr:uid="{00000000-0004-0000-0400-000038000000}"/>
    <hyperlink ref="B33" r:id="rId58" xr:uid="{00000000-0004-0000-0400-000039000000}"/>
    <hyperlink ref="C33" r:id="rId59" xr:uid="{00000000-0004-0000-0400-00003A000000}"/>
    <hyperlink ref="B34" r:id="rId60" xr:uid="{00000000-0004-0000-0400-00003B000000}"/>
    <hyperlink ref="C34" r:id="rId61" xr:uid="{00000000-0004-0000-0400-00003C000000}"/>
    <hyperlink ref="C35" r:id="rId62" xr:uid="{00000000-0004-0000-0400-00003D000000}"/>
    <hyperlink ref="B35" r:id="rId63" xr:uid="{00000000-0004-0000-0400-00003E000000}"/>
    <hyperlink ref="B36" r:id="rId64" xr:uid="{00000000-0004-0000-0400-00003F000000}"/>
    <hyperlink ref="C36" r:id="rId65" xr:uid="{00000000-0004-0000-0400-000040000000}"/>
    <hyperlink ref="C37" r:id="rId66" xr:uid="{814559AB-90D6-4407-9A63-447B71F7D3F5}"/>
    <hyperlink ref="B37" r:id="rId67" xr:uid="{9CB31E9C-4B19-418D-8207-A7C6A2D214FE}"/>
    <hyperlink ref="B38" r:id="rId68" xr:uid="{71E4239E-8EC8-447F-8997-2698964BC16B}"/>
    <hyperlink ref="C38" r:id="rId69" xr:uid="{B6BCAA2F-C442-40F4-B33C-CE18B3CC69B9}"/>
    <hyperlink ref="C39" r:id="rId70" xr:uid="{C19CAC3E-3CF3-4020-9BE0-035F64F0E91E}"/>
    <hyperlink ref="B39" r:id="rId71" xr:uid="{A75C1C32-D094-44FE-8BAE-57ED6CCBE1CD}"/>
  </hyperlinks>
  <pageMargins left="0.7" right="0.7" top="0.75" bottom="0.75" header="0.3" footer="0.3"/>
  <pageSetup paperSize="9" orientation="portrait" r:id="rId7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papers</vt:lpstr>
      <vt:lpstr>chapters</vt:lpstr>
      <vt:lpstr>submitted</vt:lpstr>
      <vt:lpstr>zzz</vt:lpstr>
      <vt:lpstr>SCI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2024-05-18T12:06:42Z</dcterms:modified>
</cp:coreProperties>
</file>