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" l="1"/>
  <c r="G10" i="4" l="1"/>
  <c r="G8" i="4" l="1"/>
  <c r="G5" i="4"/>
  <c r="G11" i="4"/>
  <c r="G9" i="4" l="1"/>
  <c r="G7" i="4" l="1"/>
  <c r="E1" i="7" l="1"/>
  <c r="G6" i="4" l="1"/>
  <c r="G4" i="4" l="1"/>
  <c r="G3" i="4" l="1"/>
  <c r="G2" i="4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<sst xmlns="http://schemas.openxmlformats.org/spreadsheetml/2006/main" count="3097" uniqueCount="1285">
  <si>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</si>
  <si>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</si>
  <si>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</si>
  <si>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</si>
  <si>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</si>
  <si>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</si>
  <si>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</si>
  <si>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</si>
  <si>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</si>
  <si>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</si>
  <si>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</si>
  <si>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</si>
  <si>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</si>
  <si>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</si>
  <si>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</si>
  <si>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</si>
  <si>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</si>
  <si>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</si>
  <si>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</si>
  <si>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</si>
  <si>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</si>
  <si>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</si>
  <si>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</si>
  <si>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</si>
  <si>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</si>
  <si>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</si>
  <si>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</si>
  <si>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</si>
  <si>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</si>
  <si>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</si>
  <si>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</si>
  <si>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</si>
  <si>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</si>
  <si>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</si>
  <si>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</si>
  <si>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</si>
  <si>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</si>
  <si>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</si>
  <si>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</si>
  <si>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</si>
  <si>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</si>
  <si>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</si>
  <si>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</si>
  <si>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</si>
  <si>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</si>
  <si>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</si>
  <si>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</si>
  <si>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</si>
  <si>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</si>
  <si>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</si>
  <si>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</si>
  <si>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</si>
  <si>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</si>
  <si>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</si>
  <si>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</si>
  <si>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</si>
  <si>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</si>
  <si>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</si>
  <si>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</si>
  <si>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</si>
  <si>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</si>
  <si>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</si>
  <si>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</si>
  <si>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</si>
  <si>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</si>
  <si>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</si>
  <si>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</si>
  <si>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</si>
  <si>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</si>
  <si>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</si>
  <si>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</si>
  <si>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</si>
  <si>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</si>
  <si>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</si>
  <si>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</si>
  <si>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</si>
  <si>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</si>
  <si>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</si>
  <si>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</si>
  <si>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</si>
  <si>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</si>
  <si>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</si>
  <si>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</si>
  <si>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</si>
  <si>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</si>
  <si>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</si>
  <si>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</si>
  <si>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</si>
  <si>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</si>
  <si>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</si>
  <si>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</si>
  <si>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</si>
  <si>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</si>
  <si>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</si>
  <si>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</si>
  <si>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</si>
  <si>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</si>
  <si>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</si>
  <si>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</si>
  <si>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</si>
  <si>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</si>
  <si>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</si>
  <si>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</si>
  <si>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</si>
  <si>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</si>
  <si>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</si>
  <si>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</si>
  <si>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</si>
  <si>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</si>
  <si>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</si>
  <si>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</si>
  <si>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</si>
  <si>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</si>
  <si>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</si>
  <si>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</si>
  <si>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</si>
  <si>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</si>
  <si>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</si>
  <si>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</si>
  <si>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</si>
  <si>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</si>
  <si>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</si>
  <si>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</si>
  <si>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</si>
  <si>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</si>
  <si>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</si>
  <si>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</si>
  <si>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</si>
  <si>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</si>
  <si>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</si>
  <si>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</si>
  <si>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</si>
  <si>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</si>
  <si>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</si>
  <si>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</si>
  <si>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</si>
  <si>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</si>
  <si>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</si>
  <si>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</si>
  <si>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</si>
  <si>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</si>
  <si>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</si>
  <si>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</si>
  <si>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</si>
  <si>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</si>
  <si>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</si>
  <si>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</si>
  <si>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</si>
  <si>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</si>
  <si>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</si>
  <si>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</si>
  <si>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</si>
  <si>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</si>
  <si>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</si>
  <si>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</si>
  <si>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</si>
  <si>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</si>
  <si>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</si>
  <si>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</si>
  <si>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</si>
  <si>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</si>
  <si>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</si>
  <si>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</si>
  <si>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</si>
  <si>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</si>
  <si>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</si>
  <si>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</si>
  <si>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</si>
  <si>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</si>
  <si>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</si>
  <si>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</si>
  <si>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</si>
  <si>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</si>
  <si>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</si>
  <si>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</si>
  <si>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</si>
  <si>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</si>
  <si>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</si>
  <si>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</si>
  <si>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</si>
  <si>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</si>
  <si>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</si>
  <si>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</si>
  <si>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</si>
  <si>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</si>
  <si>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</si>
  <si>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</si>
  <si>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</si>
  <si>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</si>
  <si>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</si>
  <si>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</si>
  <si>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</si>
  <si>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</si>
  <si>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</si>
  <si>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</si>
  <si>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</si>
  <si>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</si>
  <si>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</si>
  <si>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</si>
  <si>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</si>
  <si>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</si>
  <si>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</si>
  <si>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</si>
  <si>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</si>
  <si>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</si>
  <si>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</si>
  <si>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</si>
  <si>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</si>
  <si>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</si>
  <si>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</si>
  <si>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</si>
  <si>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</si>
  <si>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</si>
  <si>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</si>
  <si>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</si>
  <si>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</si>
  <si>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</si>
  <si>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</si>
  <si>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</si>
  <si>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</si>
  <si>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</si>
  <si>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</si>
  <si>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</si>
  <si>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</si>
  <si>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</si>
  <si>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</si>
  <si>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</si>
  <si>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</si>
  <si>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</si>
  <si>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</si>
  <si>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</si>
  <si>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</si>
  <si>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</si>
  <si>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</si>
  <si>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</si>
  <si>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</si>
  <si>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</si>
  <si>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</si>
  <si>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</si>
  <si>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</si>
  <si>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</si>
  <si>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</si>
  <si>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</si>
  <si>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</si>
  <si>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</si>
  <si>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</si>
  <si>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</si>
  <si>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</si>
  <si>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</si>
  <si>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</si>
  <si>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</si>
  <si>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</si>
  <si>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</si>
  <si>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</si>
  <si>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</si>
  <si>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</si>
  <si>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</si>
  <si>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</si>
  <si>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</si>
  <si>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</si>
  <si>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</si>
  <si>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</si>
  <si>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</si>
  <si>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</si>
  <si>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</si>
  <si>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</si>
  <si>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</si>
  <si>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</si>
  <si>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</si>
  <si>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</si>
  <si>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</si>
  <si>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</si>
  <si>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</si>
  <si>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</si>
  <si>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</si>
  <si>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</si>
  <si>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</si>
  <si>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</si>
  <si>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</si>
  <si>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</si>
  <si>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</si>
  <si>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</si>
  <si>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</si>
  <si>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</si>
  <si>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</si>
  <si>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</si>
  <si>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</si>
  <si>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</si>
  <si>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</si>
  <si>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</si>
  <si>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</si>
  <si>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</si>
  <si>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</si>
  <si>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</si>
  <si>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</si>
  <si>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</si>
  <si>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</si>
  <si>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</si>
  <si>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</si>
  <si>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</si>
  <si>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</si>
  <si>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</si>
  <si>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</si>
  <si>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</si>
  <si>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</si>
  <si>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</si>
  <si>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</si>
  <si>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</si>
  <si>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</si>
  <si>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</si>
  <si>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</si>
  <si>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</si>
  <si>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</si>
  <si>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</si>
  <si>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</si>
  <si>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</si>
  <si>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</si>
  <si>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</si>
  <si>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</si>
  <si>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</si>
  <si>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</si>
  <si>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</si>
  <si>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</si>
  <si>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</si>
  <si>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</si>
  <si>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</si>
  <si>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</si>
  <si>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</si>
  <si>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</si>
  <si>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</si>
  <si>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</si>
  <si>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</si>
  <si>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</si>
  <si>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</si>
  <si>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</si>
  <si>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</si>
  <si>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</si>
  <si>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</si>
  <si>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</si>
  <si>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</si>
  <si>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</si>
  <si>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</si>
  <si>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</si>
  <si>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</si>
  <si>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</si>
  <si>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</si>
  <si>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</si>
  <si>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</si>
  <si>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</si>
  <si>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</si>
  <si>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</si>
  <si>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</si>
  <si>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</si>
  <si>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</si>
  <si>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</si>
  <si>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</si>
  <si>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</si>
  <si>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</si>
  <si>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</si>
  <si>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</si>
  <si>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</si>
  <si>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</si>
  <si>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</si>
  <si>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</si>
  <si>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</si>
  <si>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</si>
  <si>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</si>
  <si>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</si>
  <si>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</si>
  <si>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</si>
  <si>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</si>
  <si>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</si>
  <si>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</si>
  <si>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</si>
  <si>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</si>
  <si>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</si>
  <si>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</si>
  <si>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</si>
  <si>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</si>
  <si>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</si>
  <si>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</si>
  <si>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</si>
  <si>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</si>
  <si>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</si>
  <si>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</si>
  <si>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</si>
  <si>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</si>
  <si>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</si>
  <si>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</si>
  <si>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</si>
  <si>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</si>
  <si>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</si>
  <si>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</si>
  <si>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</si>
  <si>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</si>
  <si>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</si>
  <si>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</si>
  <si>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</si>
  <si>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</si>
  <si>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</si>
  <si>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</si>
  <si>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</si>
  <si>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</si>
  <si>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</si>
  <si>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</si>
  <si>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</si>
  <si>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</si>
  <si>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</si>
  <si>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</si>
  <si>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</si>
  <si>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</si>
  <si>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</si>
  <si>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</si>
  <si>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</si>
  <si>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</si>
  <si>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</si>
  <si>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</si>
  <si>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</si>
  <si>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</si>
  <si>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</si>
  <si>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</si>
  <si>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</si>
  <si>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</si>
  <si>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</si>
  <si>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</si>
  <si>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</si>
  <si>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</si>
  <si>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</si>
  <si>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</si>
  <si>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</si>
  <si>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</si>
  <si>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</si>
  <si>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</si>
  <si>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</si>
  <si>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</si>
  <si>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</si>
  <si>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</si>
  <si>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</si>
  <si>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</si>
  <si>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</si>
  <si>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</si>
  <si>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</si>
  <si>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</si>
  <si>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</si>
  <si>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</si>
  <si>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</si>
  <si>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</si>
  <si>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</si>
  <si>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</si>
  <si>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</si>
  <si>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</si>
  <si>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</si>
  <si>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</si>
  <si>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</si>
  <si>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</si>
  <si>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</si>
  <si>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</si>
  <si>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</si>
  <si>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</si>
  <si>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</si>
  <si>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</si>
  <si>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</si>
  <si>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</si>
  <si>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</si>
  <si>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</si>
  <si>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</si>
  <si>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</si>
  <si>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</si>
  <si>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</si>
  <si>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</si>
  <si>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</si>
  <si>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</si>
  <si>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</si>
  <si>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</si>
  <si>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</si>
  <si>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</si>
  <si>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</si>
  <si>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</si>
  <si>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</si>
  <si>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</si>
  <si>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</si>
  <si>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</si>
  <si>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</si>
  <si>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</si>
  <si>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</si>
  <si>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</si>
  <si>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</si>
  <si>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</si>
  <si>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</si>
  <si>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</si>
  <si>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</si>
  <si>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</si>
  <si>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</si>
  <si>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</si>
  <si>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</si>
  <si>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</si>
  <si>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</si>
  <si>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</si>
  <si>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</si>
  <si>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</si>
  <si>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</si>
  <si>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</si>
  <si>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</si>
  <si>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</si>
  <si>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</si>
  <si>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</si>
  <si>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</si>
  <si>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</si>
  <si>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</si>
  <si>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</si>
  <si>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</si>
  <si>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</si>
  <si>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</si>
  <si>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</si>
  <si>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</si>
  <si>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</si>
  <si>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</si>
  <si>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</si>
  <si>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</si>
  <si>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</si>
  <si>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</si>
  <si>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</si>
  <si>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</si>
  <si>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</si>
  <si>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</si>
  <si>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</si>
  <si>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</si>
  <si>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</si>
  <si>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</si>
  <si>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</si>
  <si>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</si>
  <si>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</si>
  <si>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</si>
  <si>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</si>
  <si>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</si>
  <si>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</si>
  <si>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</si>
  <si>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</si>
  <si>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</si>
  <si>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</si>
  <si>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</si>
  <si>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</si>
  <si>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</si>
  <si>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</si>
  <si>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</si>
  <si>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</si>
  <si>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</si>
  <si>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</si>
  <si>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</si>
  <si>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</si>
  <si>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</si>
  <si>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</si>
  <si>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</si>
  <si>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</si>
  <si>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</si>
  <si>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</si>
  <si>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</si>
  <si>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</si>
  <si>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</si>
  <si>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</si>
  <si>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</si>
  <si>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</si>
  <si>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</si>
  <si>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</si>
  <si>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</si>
  <si>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</si>
  <si>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</si>
  <si>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</si>
  <si>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</si>
  <si>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</si>
  <si>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</si>
  <si>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</si>
  <si>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</si>
  <si>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</si>
  <si>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</si>
  <si>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</si>
  <si>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</si>
  <si>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</si>
  <si>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</si>
  <si>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</si>
  <si>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</si>
  <si>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</si>
  <si>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</si>
  <si>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</si>
  <si>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</si>
  <si>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</si>
  <si>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</si>
  <si>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</si>
  <si>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</si>
  <si>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</si>
  <si>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</si>
  <si>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</si>
  <si>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</si>
  <si>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</si>
  <si>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</si>
  <si>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</si>
  <si>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</si>
  <si>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</si>
  <si>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</si>
  <si>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</si>
  <si>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</si>
  <si>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</si>
  <si>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</si>
  <si>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</si>
  <si>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</si>
  <si>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</si>
  <si>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</si>
  <si>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</si>
  <si>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</si>
  <si>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</si>
  <si>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</si>
  <si>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</si>
  <si>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</si>
  <si>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</si>
  <si>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</si>
  <si>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</si>
  <si>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</si>
  <si>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</si>
  <si>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</si>
  <si>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</si>
  <si>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</si>
  <si>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</si>
  <si>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</si>
  <si>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</si>
  <si>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</si>
  <si>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</si>
  <si>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</si>
  <si>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</si>
  <si>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</si>
  <si>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</si>
  <si>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</si>
  <si>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</si>
  <si>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</si>
  <si>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</si>
  <si>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</si>
  <si>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</si>
  <si>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</si>
  <si>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</si>
  <si>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</si>
  <si>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</si>
  <si>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</si>
  <si>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</si>
  <si>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</si>
  <si>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</si>
  <si>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</si>
  <si>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</si>
  <si>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</si>
  <si>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</si>
  <si>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</si>
  <si>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</si>
  <si>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</si>
  <si>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</si>
  <si>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</si>
  <si>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</si>
  <si>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</si>
  <si>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</si>
  <si>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</si>
  <si>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</si>
  <si>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</si>
  <si>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</si>
  <si>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</si>
  <si>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</si>
  <si>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</si>
  <si>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</si>
  <si>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</si>
  <si>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</si>
  <si>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</si>
  <si>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</si>
  <si>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</si>
  <si>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</si>
  <si>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</si>
  <si>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</si>
  <si>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</si>
  <si>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</si>
  <si>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</si>
  <si>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</si>
  <si>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</si>
  <si>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</si>
  <si>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</si>
  <si>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</si>
  <si>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</si>
  <si>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</si>
  <si>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</si>
  <si>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</si>
  <si>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</si>
  <si>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</si>
  <si>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</si>
  <si>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</si>
  <si>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</si>
  <si>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</si>
  <si>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</si>
  <si>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</si>
  <si>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</si>
  <si>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</si>
  <si>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</si>
  <si>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</si>
  <si>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</si>
  <si>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</si>
  <si>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</si>
  <si>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</si>
  <si>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</si>
  <si>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</si>
  <si>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</si>
  <si>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</si>
  <si>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</si>
  <si>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</si>
  <si>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</si>
  <si>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</si>
  <si>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</si>
  <si>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</si>
  <si>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</si>
  <si>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</si>
  <si>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</si>
  <si>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</si>
  <si>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</si>
  <si>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</si>
  <si>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</si>
  <si>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</si>
  <si>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</si>
  <si>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</si>
  <si>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</si>
  <si>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</si>
  <si>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</si>
  <si>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</si>
  <si>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</si>
  <si>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</si>
  <si>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</si>
  <si>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</si>
  <si>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</si>
  <si>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</si>
  <si>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</si>
  <si>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</si>
  <si>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</si>
  <si>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</si>
  <si>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</si>
  <si>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</si>
  <si>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</si>
  <si>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</si>
  <si>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</si>
  <si>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</si>
  <si>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</si>
  <si>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</si>
  <si>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</si>
  <si>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</si>
  <si>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</si>
  <si>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</si>
  <si>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</si>
  <si>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</si>
  <si>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</si>
  <si>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</si>
  <si>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</si>
  <si>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</si>
  <si>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</si>
  <si>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</si>
  <si>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</si>
  <si>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</si>
  <si>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</si>
  <si>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</si>
  <si>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</si>
  <si>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</si>
  <si>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</si>
  <si>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</si>
  <si>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</si>
  <si>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</si>
  <si>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</si>
  <si>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</si>
  <si>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</si>
  <si>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</si>
  <si>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</si>
  <si>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</si>
  <si>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</si>
  <si>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</si>
  <si>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</si>
  <si>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</si>
  <si>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</si>
  <si>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</si>
  <si>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</si>
  <si>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</si>
  <si>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</si>
  <si>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</si>
  <si>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</si>
  <si>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</si>
  <si>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</si>
  <si>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</si>
  <si>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</si>
  <si>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</si>
  <si>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</si>
  <si>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</si>
  <si>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</si>
  <si>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</si>
  <si>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</si>
  <si>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</si>
  <si>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</si>
  <si>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</si>
  <si>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</si>
  <si>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</si>
  <si>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</si>
  <si>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</si>
  <si>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</si>
  <si>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</si>
  <si>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</si>
  <si>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</si>
  <si>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</si>
  <si>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</si>
  <si>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</si>
  <si>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</si>
  <si>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</si>
  <si>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</si>
  <si>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</si>
  <si>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</si>
  <si>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</si>
  <si>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</si>
  <si>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</si>
  <si>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</si>
  <si>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</si>
  <si>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</si>
  <si>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</si>
  <si>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</si>
  <si>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</si>
  <si>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</si>
  <si>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</si>
  <si>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</si>
  <si>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</si>
  <si>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</si>
  <si>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</si>
  <si>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</si>
  <si>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</si>
  <si>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</si>
  <si>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</si>
  <si>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</si>
  <si>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</si>
  <si>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</si>
  <si>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</si>
  <si>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</si>
  <si>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</si>
  <si>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</si>
  <si>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</si>
  <si>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</si>
  <si>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</si>
  <si>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</si>
  <si>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</si>
  <si>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</si>
  <si>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</si>
  <si>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</si>
  <si>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</si>
  <si>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</si>
  <si>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</si>
  <si>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</si>
  <si>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</si>
  <si>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</si>
  <si>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</si>
  <si>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</si>
  <si>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</si>
  <si>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</si>
  <si>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</si>
  <si>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</si>
  <si>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</si>
  <si>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</si>
  <si>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</si>
  <si>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</si>
  <si>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</si>
  <si>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</si>
  <si>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</si>
  <si>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</si>
  <si>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</si>
  <si>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</si>
  <si>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</si>
  <si>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</si>
  <si>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</si>
  <si>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</si>
  <si>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</si>
  <si>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</si>
  <si>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</si>
  <si>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</si>
  <si>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</si>
  <si>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</si>
  <si>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</si>
  <si>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</si>
  <si>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</si>
  <si>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</si>
  <si>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</si>
  <si>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</si>
  <si>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</si>
  <si>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</si>
  <si>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</si>
  <si>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</si>
  <si>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</si>
  <si>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</si>
  <si>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</si>
  <si>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</si>
  <si>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</si>
  <si>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</si>
  <si>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</si>
  <si>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</si>
  <si>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</si>
  <si>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</si>
  <si>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</si>
  <si>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</si>
  <si>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</si>
  <si>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</si>
  <si>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</si>
  <si>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</si>
  <si>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</si>
  <si>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</si>
  <si>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</si>
  <si>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</si>
  <si>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</si>
  <si>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</si>
  <si>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</si>
  <si>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</si>
  <si>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</si>
  <si>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</si>
  <si>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</si>
  <si>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</si>
  <si>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</si>
  <si>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</si>
  <si>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</si>
  <si>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</si>
  <si>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</si>
  <si>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</si>
  <si>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</si>
  <si>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</si>
  <si>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</si>
  <si>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</si>
  <si>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</si>
  <si>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</si>
  <si>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</si>
  <si>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</si>
  <si>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</si>
  <si>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</si>
  <si>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</si>
  <si>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</si>
  <si>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</si>
  <si>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</si>
  <si>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</si>
  <si>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</si>
  <si>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</si>
  <si>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</si>
  <si>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</si>
  <si>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</si>
  <si>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</si>
  <si>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</si>
  <si>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</si>
  <si>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</si>
  <si>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</si>
  <si>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</si>
  <si>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</si>
  <si>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</si>
  <si>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</si>
  <si>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</si>
  <si>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</si>
  <si>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</si>
  <si>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</si>
  <si>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</si>
  <si>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</si>
  <si>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</si>
  <si>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</si>
  <si>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</si>
  <si>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</si>
  <si>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</si>
  <si>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</si>
  <si>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</si>
  <si>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</si>
  <si>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</si>
  <si>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</si>
  <si>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</si>
  <si>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</si>
  <si>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</si>
  <si>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</si>
  <si>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</si>
  <si>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</si>
  <si>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</si>
  <si>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</si>
  <si>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</si>
  <si>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</si>
  <si>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</si>
  <si>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</si>
  <si>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</si>
  <si>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</si>
  <si>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</si>
  <si>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</si>
  <si>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</si>
  <si>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</si>
  <si>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</si>
  <si>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</si>
  <si>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</si>
  <si>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</si>
  <si>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</si>
  <si>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</si>
  <si>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</si>
  <si>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</si>
  <si>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</si>
  <si>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</si>
  <si>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</si>
  <si>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</si>
  <si>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</si>
  <si>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</si>
  <si>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</si>
  <si>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</si>
  <si>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</si>
  <si>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</si>
  <si>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</si>
  <si>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</si>
  <si>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</si>
  <si>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</si>
  <si>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</si>
  <si>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</si>
  <si>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</si>
  <si>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</si>
  <si>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</si>
  <si>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</si>
  <si>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</si>
  <si>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</si>
  <si>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</si>
  <si>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</si>
  <si>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</si>
  <si>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</si>
  <si>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</si>
  <si>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</si>
  <si>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</si>
  <si>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</si>
  <si>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</si>
  <si>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</si>
  <si>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</si>
  <si>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</si>
  <si>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</si>
  <si>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</si>
  <si>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</si>
  <si>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</si>
  <si>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</si>
  <si>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</si>
  <si>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</si>
  <si>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</si>
  <si>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</si>
  <si>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</si>
  <si>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</si>
  <si>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</si>
  <si>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</si>
  <si>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</si>
  <si>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</si>
  <si>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</si>
  <si>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</si>
  <si>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</si>
  <si>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</si>
  <si>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</si>
  <si>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</si>
  <si>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</si>
  <si>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</si>
  <si>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</si>
  <si>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</si>
  <si>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</si>
  <si>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</si>
  <si>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</si>
  <si>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</si>
  <si>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</si>
  <si>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</si>
  <si>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</si>
  <si>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</si>
  <si>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</si>
  <si>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</si>
  <si>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</si>
  <si>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</si>
  <si>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</si>
  <si>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</si>
  <si>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</si>
  <si>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</si>
  <si>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</si>
  <si>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</si>
  <si>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</si>
  <si>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</si>
  <si>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</si>
  <si>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</si>
  <si>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</si>
  <si>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</si>
  <si>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</si>
  <si>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</si>
  <si>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</si>
  <si>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</si>
  <si>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</si>
  <si>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</si>
  <si>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</si>
  <si>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</si>
  <si>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</si>
  <si>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</si>
  <si>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</si>
  <si>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</si>
  <si>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</si>
  <si>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</si>
  <si>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</si>
  <si>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</si>
  <si>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</si>
  <si>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</si>
  <si>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</si>
  <si>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</si>
  <si>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</si>
  <si>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</si>
  <si>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</si>
  <si>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</si>
  <si>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</si>
  <si>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</si>
  <si>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</si>
  <si>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</si>
  <si>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</si>
  <si>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</si>
  <si>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</si>
  <si>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</si>
  <si>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</si>
  <si>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</si>
  <si>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</si>
  <si>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</si>
  <si>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</si>
  <si>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</si>
  <si>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</si>
  <si>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</si>
  <si>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</si>
  <si>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</si>
  <si>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</si>
  <si>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</si>
  <si>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</si>
  <si>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</si>
  <si>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</si>
  <si>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</si>
  <si>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</si>
  <si>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</si>
  <si>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</si>
  <si>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</si>
  <si>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</si>
  <si>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</si>
  <si>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</si>
  <si>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</si>
  <si>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</si>
  <si>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</si>
  <si>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</si>
  <si>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</si>
  <si>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</si>
  <si>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</si>
  <si>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</si>
  <si>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</si>
  <si>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</si>
  <si>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</si>
  <si>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</si>
  <si>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</si>
  <si>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</si>
  <si>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</si>
  <si>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</si>
  <si>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</si>
  <si>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</si>
  <si>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</si>
  <si>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</si>
  <si>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</si>
  <si>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</si>
  <si>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</si>
  <si>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</si>
  <si>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</si>
  <si>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</si>
  <si>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</si>
  <si>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</si>
  <si>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</si>
  <si>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</si>
  <si>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</si>
  <si>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</si>
  <si>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</si>
  <si>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</si>
  <si>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</si>
  <si>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</si>
  <si>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</si>
  <si>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</si>
  <si>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</si>
  <si>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</si>
  <si>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</si>
  <si>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</si>
  <si>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</si>
  <si>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</si>
  <si>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</si>
  <si>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</si>
  <si>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</si>
  <si>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</si>
  <si>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</si>
  <si>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</si>
  <si>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</si>
  <si>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</si>
  <si>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</si>
  <si>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</si>
  <si>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</si>
  <si>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</si>
  <si>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</si>
  <si>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</si>
  <si>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</si>
  <si>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</si>
  <si>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</si>
  <si>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</si>
  <si>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</si>
  <si>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</si>
  <si>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</si>
  <si>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</si>
  <si>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</si>
  <si>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</si>
  <si>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</si>
  <si>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</si>
  <si>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</si>
  <si>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</si>
  <si>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</si>
  <si>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</si>
  <si>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</si>
  <si>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</si>
  <si>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</si>
  <si>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</si>
  <si>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</si>
  <si>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</si>
  <si>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</si>
  <si>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Gorasso, Vanessa; Vandevijvere, Stefanie; Heyden, Johan Van der; Pelgrims, Ingrid; Hilderink, Henk; Nusselder, Wilma; Demoury, Claire; Schmidt, Masja; Vansteelandt, Stijn; De Smedt, Delphine; Devleesschauwer, Brecht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</si>
  <si>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</si>
  <si>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</si>
  <si>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</si>
  <si>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</si>
  <si>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</si>
  <si>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</si>
  <si>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</si>
  <si>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</si>
  <si>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</si>
  <si>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</si>
  <si>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</si>
  <si>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</si>
  <si>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</si>
  <si>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</si>
  <si>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</si>
  <si>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</si>
  <si>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</si>
  <si>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</si>
  <si>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</si>
  <si>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</si>
  <si>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</si>
  <si>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</si>
  <si>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</si>
  <si>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</si>
  <si>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</si>
  <si>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</si>
  <si>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</si>
  <si>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</si>
  <si>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</si>
  <si>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</si>
  <si>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</si>
  <si>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</si>
  <si>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</si>
  <si>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</si>
  <si>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</si>
  <si>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</si>
  <si>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</si>
  <si>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</si>
  <si>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</si>
  <si>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</si>
  <si>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</si>
  <si>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</si>
  <si>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</si>
  <si>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</si>
  <si>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</si>
  <si>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</si>
  <si>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</si>
  <si>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</si>
  <si>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</si>
  <si>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</si>
  <si>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Email Stefanie</t>
  </si>
  <si>
    <t>list to add</t>
  </si>
  <si>
    <t>Uncovering the toll of the first three COVID-19 waves: excess mortality and social patterns in Belgium</t>
  </si>
  <si>
    <t>Van den Borre, Laura; Gadeyne, Sylvie; Devleesschauwer, Brecht; Vanthomme, Katrien</t>
  </si>
  <si>
    <t>SSM - Population Health</t>
  </si>
  <si>
    <t>SSM - Popul. Health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</si>
  <si>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Freitas, Alberto; Devleesschauwer, Brecht; GBD 2019 EU State of Health Collaborators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</si>
  <si>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</si>
  <si>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</si>
  <si>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</si>
  <si>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</si>
  <si>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</si>
  <si>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</si>
  <si>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 xml:space="preserve">10.1136/jech-2023-220751 </t>
  </si>
  <si>
    <t>Area and individual level analyses of  the impact of demographic and socio-economic factors on COVID-19 vaccination uptake in Belgium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</si>
  <si>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</si>
  <si>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</si>
  <si>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</si>
  <si>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</si>
  <si>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</si>
  <si>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</si>
  <si>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Environmental Health Perspectives</t>
  </si>
  <si>
    <t>Environ. Health Perspect.</t>
  </si>
  <si>
    <t>Vandeninden, Bram; Bouland, Catherine; Devleesschauwer, Brecht; Vanpoucke, Charlotte; Hooyberghs, Hans; Otavova, Martina; Faes, Christel; De Clercq, Eva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</si>
</sst>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50" totalsRowShown="0" headerRowDxfId="63" dataDxfId="62">
  <autoFilter ref="A1:U250"/>
  <sortState ref="A2:U248">
    <sortCondition ref="K1:K248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9" name="date_submitted" dataDxfId="50" dataCellStyle="Neutral"/>
    <tableColumn id="14" name="classification" dataDxfId="49"/>
    <tableColumn id="12" name="IF" dataDxfId="48"/>
    <tableColumn id="13" name="DOI" dataDxfId="47"/>
    <tableColumn id="15" name="WoS" dataDxfId="46"/>
    <tableColumn id="16" name="rank" dataDxfId="45"/>
    <tableColumn id="17" name="quartile" dataDxfId="44"/>
    <tableColumn id="18" name="category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40">
  <autoFilter ref="A1:J12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2" totalsRowShown="0" headerRowDxfId="29" dataDxfId="28">
  <autoFilter ref="A1:G12"/>
  <sortState ref="A2:G14">
    <sortCondition ref="F1:F14"/>
  </sortState>
  <tableColumns count="7">
    <tableColumn id="1" name="title" dataDxfId="27"/>
    <tableColumn id="2" name="authors" dataDxfId="26"/>
    <tableColumn id="3" name="journal_full" dataDxfId="25"/>
    <tableColumn id="11" name="journal_short" dataDxfId="24"/>
    <tableColumn id="4" name="doi_preprint" dataDxfId="23"/>
    <tableColumn id="10" name="date" dataDxfId="22"/>
    <tableColumn id="12" name="COUNT" dataDxfId="2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0" dataDxfId="19">
  <autoFilter ref="A1:F5"/>
  <sortState ref="A2:K14">
    <sortCondition ref="E1:E14"/>
  </sortState>
  <tableColumns count="6">
    <tableColumn id="1" name="title" dataDxfId="18"/>
    <tableColumn id="2" name="authors" dataDxfId="17"/>
    <tableColumn id="3" name="journal_full" dataDxfId="16"/>
    <tableColumn id="11" name="journal_short" dataDxfId="15"/>
    <tableColumn id="10" name="date" dataDxfId="14"/>
    <tableColumn id="12" name="COUNT" dataDxfId="1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pubmed.ncbi.nlm.nih.gov/36321592/" TargetMode="External"/><Relationship Id="rId39" Type="http://schemas.openxmlformats.org/officeDocument/2006/relationships/hyperlink" Target="https://pubmed.ncbi.nlm.nih.gov/37594616/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pubmed.ncbi.nlm.nih.gov/37496747/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3690-023-01134-y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printerSettings" Target="../printerSettings/printerSettings3.bin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3" Type="http://schemas.openxmlformats.org/officeDocument/2006/relationships/hyperlink" Target="https://doi.org/10.3390/ijerph20010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0"/>
  <sheetViews>
    <sheetView tabSelected="1" topLeftCell="A212" zoomScale="90" zoomScaleNormal="90" workbookViewId="0">
      <selection activeCell="A250" sqref="A25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1173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1065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1066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1078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1079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1093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1092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1094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1117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1118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1102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1122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1076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1095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1077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1145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1172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1113</v>
      </c>
      <c r="B226" s="7" t="s">
        <v>1116</v>
      </c>
      <c r="C226" s="7" t="s">
        <v>1114</v>
      </c>
      <c r="D226" s="7" t="s">
        <v>1115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1177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1160</v>
      </c>
      <c r="B227" s="7" t="s">
        <v>1161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1199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1187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1192</v>
      </c>
      <c r="B228" s="7" t="s">
        <v>1193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1194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1123</v>
      </c>
      <c r="B229" s="7" t="s">
        <v>1124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1188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1100</v>
      </c>
      <c r="B230" s="7" t="s">
        <v>1101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1197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1195</v>
      </c>
      <c r="B231" s="7" t="s">
        <v>1196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1198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1072</v>
      </c>
      <c r="B232" s="7" t="s">
        <v>1075</v>
      </c>
      <c r="C232" s="7" t="s">
        <v>1074</v>
      </c>
      <c r="D232" s="7" t="s">
        <v>1073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1144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1183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1084</v>
      </c>
      <c r="B234" s="7" t="s">
        <v>1085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1203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1205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1206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1207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1208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1213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1214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1103</v>
      </c>
      <c r="B237" s="7" t="s">
        <v>1104</v>
      </c>
      <c r="C237" s="7" t="s">
        <v>1112</v>
      </c>
      <c r="D237" s="7" t="s">
        <v>1111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1204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1215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1218</v>
      </c>
      <c r="D239" s="7" t="s">
        <v>1219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1223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1246</v>
      </c>
      <c r="B240" s="7" t="s">
        <v>1247</v>
      </c>
      <c r="C240" s="7" t="s">
        <v>1088</v>
      </c>
      <c r="D240" s="7" t="s">
        <v>1089</v>
      </c>
      <c r="E240" s="18">
        <v>2023</v>
      </c>
      <c r="F240" s="18">
        <v>52</v>
      </c>
      <c r="G240" s="19" t="s">
        <v>69</v>
      </c>
      <c r="H240" s="18" t="s">
        <v>1248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1249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1086</v>
      </c>
      <c r="B241" s="7" t="s">
        <v>1221</v>
      </c>
      <c r="C241" s="7" t="s">
        <v>1087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1222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1227</v>
      </c>
      <c r="B242" s="7" t="s">
        <v>1171</v>
      </c>
      <c r="C242" s="7" t="s">
        <v>1228</v>
      </c>
      <c r="D242" s="7" t="s">
        <v>1229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1230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1159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13" t="s">
        <v>971</v>
      </c>
      <c r="B245" s="13" t="s">
        <v>972</v>
      </c>
      <c r="C245" s="13" t="s">
        <v>259</v>
      </c>
      <c r="D245" s="13" t="s">
        <v>262</v>
      </c>
      <c r="E245" s="14">
        <v>2024</v>
      </c>
      <c r="F245" s="43" t="s">
        <v>14</v>
      </c>
      <c r="G245" s="44" t="s">
        <v>14</v>
      </c>
      <c r="H245" s="43" t="s">
        <v>14</v>
      </c>
      <c r="I245" s="43" t="s">
        <v>14</v>
      </c>
      <c r="J245" s="43" t="s">
        <v>14</v>
      </c>
      <c r="K245" s="31">
        <v>45286</v>
      </c>
      <c r="L245" s="31"/>
      <c r="M245" s="31" t="s">
        <v>273</v>
      </c>
      <c r="N245" s="45"/>
      <c r="O245" s="44" t="s">
        <v>1274</v>
      </c>
      <c r="P245" s="27"/>
      <c r="Q245" s="24"/>
      <c r="R245" s="25"/>
      <c r="S245" s="7"/>
      <c r="T245" s="7"/>
      <c r="U245" s="7"/>
    </row>
    <row r="246" spans="1:21" x14ac:dyDescent="0.25">
      <c r="A246" s="13" t="s">
        <v>1096</v>
      </c>
      <c r="B246" s="13" t="s">
        <v>1097</v>
      </c>
      <c r="C246" s="13" t="s">
        <v>1098</v>
      </c>
      <c r="D246" s="13" t="s">
        <v>1099</v>
      </c>
      <c r="E246" s="14">
        <v>2024</v>
      </c>
      <c r="F246" s="43" t="s">
        <v>14</v>
      </c>
      <c r="G246" s="44" t="s">
        <v>14</v>
      </c>
      <c r="H246" s="43" t="s">
        <v>14</v>
      </c>
      <c r="I246" s="43" t="s">
        <v>14</v>
      </c>
      <c r="J246" s="43" t="s">
        <v>14</v>
      </c>
      <c r="K246" s="31">
        <v>45288</v>
      </c>
      <c r="L246" s="31"/>
      <c r="M246" s="31" t="s">
        <v>273</v>
      </c>
      <c r="N246" s="45"/>
      <c r="O246" s="44" t="s">
        <v>1279</v>
      </c>
      <c r="P246" s="27"/>
      <c r="Q246" s="24"/>
      <c r="R246" s="25"/>
      <c r="S246" s="7"/>
      <c r="T246" s="7"/>
      <c r="U246" s="7"/>
    </row>
    <row r="247" spans="1:21" x14ac:dyDescent="0.25">
      <c r="A247" s="13" t="s">
        <v>1091</v>
      </c>
      <c r="B247" s="13" t="s">
        <v>1210</v>
      </c>
      <c r="C247" s="13" t="s">
        <v>1141</v>
      </c>
      <c r="D247" s="13" t="s">
        <v>1142</v>
      </c>
      <c r="E247" s="14">
        <v>2024</v>
      </c>
      <c r="F247" s="43" t="s">
        <v>14</v>
      </c>
      <c r="G247" s="44" t="s">
        <v>14</v>
      </c>
      <c r="H247" s="43" t="s">
        <v>14</v>
      </c>
      <c r="I247" s="43" t="s">
        <v>14</v>
      </c>
      <c r="J247" s="43" t="s">
        <v>14</v>
      </c>
      <c r="K247" s="31">
        <v>45658</v>
      </c>
      <c r="L247" s="31"/>
      <c r="M247" s="31" t="s">
        <v>273</v>
      </c>
      <c r="N247" s="45"/>
      <c r="O247" s="44"/>
      <c r="P247" s="27"/>
      <c r="Q247" s="24"/>
      <c r="R247" s="25"/>
      <c r="S247" s="7"/>
      <c r="T247" s="7"/>
      <c r="U247" s="7"/>
    </row>
    <row r="248" spans="1:21" x14ac:dyDescent="0.25">
      <c r="A248" s="13" t="s">
        <v>1268</v>
      </c>
      <c r="B248" s="13" t="s">
        <v>1090</v>
      </c>
      <c r="C248" s="13" t="s">
        <v>1269</v>
      </c>
      <c r="D248" s="13" t="s">
        <v>1270</v>
      </c>
      <c r="E248" s="14">
        <v>2024</v>
      </c>
      <c r="F248" s="43" t="s">
        <v>14</v>
      </c>
      <c r="G248" s="44" t="s">
        <v>14</v>
      </c>
      <c r="H248" s="43" t="s">
        <v>14</v>
      </c>
      <c r="I248" s="43" t="s">
        <v>14</v>
      </c>
      <c r="J248" s="43" t="s">
        <v>14</v>
      </c>
      <c r="K248" s="31">
        <v>45659</v>
      </c>
      <c r="L248" s="31"/>
      <c r="M248" s="31" t="s">
        <v>273</v>
      </c>
      <c r="N248" s="45"/>
      <c r="O248" s="44"/>
      <c r="P248" s="27"/>
      <c r="Q248" s="24"/>
      <c r="R248" s="25"/>
      <c r="S248" s="7"/>
      <c r="T248" s="7"/>
      <c r="U248" s="7"/>
    </row>
    <row r="249" spans="1:21" x14ac:dyDescent="0.25">
      <c r="A249" s="13" t="s">
        <v>1211</v>
      </c>
      <c r="B249" s="13" t="s">
        <v>1212</v>
      </c>
      <c r="C249" s="13" t="s">
        <v>160</v>
      </c>
      <c r="D249" s="13" t="s">
        <v>161</v>
      </c>
      <c r="E249" s="14">
        <v>2024</v>
      </c>
      <c r="F249" s="43" t="s">
        <v>14</v>
      </c>
      <c r="G249" s="44" t="s">
        <v>14</v>
      </c>
      <c r="H249" s="43" t="s">
        <v>14</v>
      </c>
      <c r="I249" s="43" t="s">
        <v>14</v>
      </c>
      <c r="J249" s="43" t="s">
        <v>14</v>
      </c>
      <c r="K249" s="31">
        <v>45660</v>
      </c>
      <c r="L249" s="31"/>
      <c r="M249" s="31" t="s">
        <v>273</v>
      </c>
      <c r="N249" s="45"/>
      <c r="O249" s="44"/>
      <c r="P249" s="27"/>
      <c r="Q249" s="24"/>
      <c r="R249" s="25"/>
      <c r="S249" s="7"/>
      <c r="T249" s="7"/>
      <c r="U249" s="7"/>
    </row>
    <row r="250" spans="1:21" x14ac:dyDescent="0.25">
      <c r="A250" s="13" t="s">
        <v>1216</v>
      </c>
      <c r="B250" s="13" t="s">
        <v>1217</v>
      </c>
      <c r="C250" s="13" t="s">
        <v>160</v>
      </c>
      <c r="D250" s="13" t="s">
        <v>161</v>
      </c>
      <c r="E250" s="14">
        <v>2024</v>
      </c>
      <c r="F250" s="43" t="s">
        <v>14</v>
      </c>
      <c r="G250" s="44" t="s">
        <v>14</v>
      </c>
      <c r="H250" s="43" t="s">
        <v>14</v>
      </c>
      <c r="I250" s="43" t="s">
        <v>14</v>
      </c>
      <c r="J250" s="43" t="s">
        <v>14</v>
      </c>
      <c r="K250" s="31">
        <v>45661</v>
      </c>
      <c r="L250" s="31"/>
      <c r="M250" s="31" t="s">
        <v>273</v>
      </c>
      <c r="N250" s="45"/>
      <c r="O250" s="44"/>
      <c r="P250" s="27"/>
      <c r="Q250" s="24"/>
      <c r="R250" s="25"/>
      <c r="S250" s="7"/>
      <c r="T250" s="7"/>
      <c r="U250" s="7"/>
    </row>
  </sheetData>
  <conditionalFormatting sqref="T1:U112 T114:U231 T248:V1048576 V246:V247 T232:V240 V241:V242 T241:T242 T243:V245">
    <cfRule type="cellIs" dxfId="12" priority="31" operator="equal">
      <formula>"N/A"</formula>
    </cfRule>
    <cfRule type="cellIs" dxfId="11" priority="32" operator="equal">
      <formula>"OK"</formula>
    </cfRule>
  </conditionalFormatting>
  <conditionalFormatting sqref="T113:U113">
    <cfRule type="cellIs" dxfId="10" priority="29" operator="equal">
      <formula>"N/A"</formula>
    </cfRule>
    <cfRule type="cellIs" dxfId="9" priority="30" operator="equal">
      <formula>"OK"</formula>
    </cfRule>
  </conditionalFormatting>
  <conditionalFormatting sqref="U241:U242">
    <cfRule type="cellIs" dxfId="8" priority="3" operator="equal">
      <formula>"N/A"</formula>
    </cfRule>
    <cfRule type="cellIs" dxfId="7" priority="4" operator="equal">
      <formula>"OK"</formula>
    </cfRule>
  </conditionalFormatting>
  <conditionalFormatting sqref="T246:U247">
    <cfRule type="cellIs" dxfId="6" priority="1" operator="equal">
      <formula>"N/A"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1137</v>
      </c>
      <c r="B12" s="7" t="s">
        <v>1136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6 md</v>
      </c>
      <c r="J1" s="55">
        <f ca="1">AVERAGE(G:G)</f>
        <v>172.54545454545453</v>
      </c>
      <c r="K1" s="54" t="s">
        <v>1167</v>
      </c>
    </row>
    <row r="2" spans="1:11" x14ac:dyDescent="0.25">
      <c r="A2" s="7" t="s">
        <v>1061</v>
      </c>
      <c r="B2" s="7" t="s">
        <v>1062</v>
      </c>
      <c r="C2" s="7" t="s">
        <v>25</v>
      </c>
      <c r="D2" s="7" t="s">
        <v>28</v>
      </c>
      <c r="E2" s="7"/>
      <c r="F2" s="10">
        <v>44958</v>
      </c>
      <c r="G2" s="12">
        <f ca="1">TODAY()-F2</f>
        <v>346</v>
      </c>
    </row>
    <row r="3" spans="1:11" x14ac:dyDescent="0.25">
      <c r="A3" s="7" t="s">
        <v>1063</v>
      </c>
      <c r="B3" s="7" t="s">
        <v>1064</v>
      </c>
      <c r="C3" s="7" t="s">
        <v>120</v>
      </c>
      <c r="D3" s="7" t="s">
        <v>121</v>
      </c>
      <c r="E3" s="7"/>
      <c r="F3" s="10">
        <v>44959</v>
      </c>
      <c r="G3" s="12">
        <f ca="1">TODAY()-F3</f>
        <v>345</v>
      </c>
    </row>
    <row r="4" spans="1:11" x14ac:dyDescent="0.25">
      <c r="A4" s="7" t="s">
        <v>1080</v>
      </c>
      <c r="B4" s="7" t="s">
        <v>1083</v>
      </c>
      <c r="C4" s="7" t="s">
        <v>1081</v>
      </c>
      <c r="D4" s="7" t="s">
        <v>1082</v>
      </c>
      <c r="E4" s="7"/>
      <c r="F4" s="10">
        <v>45013</v>
      </c>
      <c r="G4" s="12">
        <f ca="1">TODAY()-F4</f>
        <v>291</v>
      </c>
    </row>
    <row r="5" spans="1:11" x14ac:dyDescent="0.25">
      <c r="A5" s="7" t="s">
        <v>1139</v>
      </c>
      <c r="B5" s="7" t="s">
        <v>1267</v>
      </c>
      <c r="C5" s="7" t="s">
        <v>89</v>
      </c>
      <c r="D5" s="7" t="s">
        <v>89</v>
      </c>
      <c r="E5" s="7"/>
      <c r="F5" s="10">
        <v>45077</v>
      </c>
      <c r="G5" s="12">
        <f ca="1">TODAY()-F5</f>
        <v>227</v>
      </c>
    </row>
    <row r="6" spans="1:11" x14ac:dyDescent="0.25">
      <c r="A6" s="7" t="s">
        <v>1162</v>
      </c>
      <c r="B6" s="7" t="s">
        <v>1163</v>
      </c>
      <c r="C6" s="7" t="s">
        <v>575</v>
      </c>
      <c r="D6" s="7" t="s">
        <v>576</v>
      </c>
      <c r="E6" s="7"/>
      <c r="F6" s="10">
        <v>45114</v>
      </c>
      <c r="G6" s="12">
        <f ca="1">TODAY()-F6</f>
        <v>190</v>
      </c>
    </row>
    <row r="7" spans="1:11" x14ac:dyDescent="0.25">
      <c r="A7" s="7" t="s">
        <v>1181</v>
      </c>
      <c r="B7" s="7" t="s">
        <v>1182</v>
      </c>
      <c r="C7" s="7" t="s">
        <v>668</v>
      </c>
      <c r="D7" s="7" t="s">
        <v>669</v>
      </c>
      <c r="E7" s="7"/>
      <c r="F7" s="10">
        <v>45127</v>
      </c>
      <c r="G7" s="12">
        <f ca="1">TODAY()-F7</f>
        <v>177</v>
      </c>
    </row>
    <row r="8" spans="1:11" x14ac:dyDescent="0.25">
      <c r="A8" s="7" t="s">
        <v>1273</v>
      </c>
      <c r="B8" s="7" t="s">
        <v>1272</v>
      </c>
      <c r="C8" s="7" t="s">
        <v>1271</v>
      </c>
      <c r="D8" s="7" t="s">
        <v>1280</v>
      </c>
      <c r="E8" s="7"/>
      <c r="F8" s="10">
        <v>45146</v>
      </c>
      <c r="G8" s="12">
        <f ca="1">TODAY()-F8</f>
        <v>158</v>
      </c>
    </row>
    <row r="9" spans="1:11" x14ac:dyDescent="0.25">
      <c r="A9" s="7" t="s">
        <v>1209</v>
      </c>
      <c r="B9" s="7" t="s">
        <v>1220</v>
      </c>
      <c r="C9" s="7" t="s">
        <v>259</v>
      </c>
      <c r="D9" s="7" t="s">
        <v>262</v>
      </c>
      <c r="E9" s="7"/>
      <c r="F9" s="10">
        <v>45208</v>
      </c>
      <c r="G9" s="12">
        <f ca="1">TODAY()-F9</f>
        <v>96</v>
      </c>
    </row>
    <row r="10" spans="1:11" x14ac:dyDescent="0.25">
      <c r="A10" s="7" t="s">
        <v>1275</v>
      </c>
      <c r="B10" s="7" t="s">
        <v>1276</v>
      </c>
      <c r="C10" s="7" t="s">
        <v>1277</v>
      </c>
      <c r="D10" s="7" t="s">
        <v>1278</v>
      </c>
      <c r="E10" s="7"/>
      <c r="F10" s="10">
        <v>45267</v>
      </c>
      <c r="G10" s="12">
        <f ca="1">TODAY()-F10</f>
        <v>37</v>
      </c>
    </row>
    <row r="11" spans="1:11" x14ac:dyDescent="0.25">
      <c r="A11" s="7" t="s">
        <v>1263</v>
      </c>
      <c r="B11" s="7" t="s">
        <v>1264</v>
      </c>
      <c r="C11" s="7" t="s">
        <v>1265</v>
      </c>
      <c r="D11" s="7" t="s">
        <v>1266</v>
      </c>
      <c r="E11" s="7"/>
      <c r="F11" s="10">
        <v>45278</v>
      </c>
      <c r="G11" s="12">
        <f ca="1">TODAY()-F11</f>
        <v>26</v>
      </c>
    </row>
    <row r="12" spans="1:11" x14ac:dyDescent="0.25">
      <c r="A12" s="7" t="s">
        <v>1281</v>
      </c>
      <c r="B12" s="7" t="s">
        <v>1284</v>
      </c>
      <c r="C12" s="7" t="s">
        <v>1282</v>
      </c>
      <c r="D12" s="7" t="s">
        <v>1283</v>
      </c>
      <c r="E12" s="7"/>
      <c r="F12" s="10">
        <v>45299</v>
      </c>
      <c r="G12" s="12">
        <f ca="1">TODAY()-F12</f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8.2082191780821923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8.2082191780821923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7.5863013698630137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5.956164383561644</v>
      </c>
    </row>
    <row r="6" spans="1:7" x14ac:dyDescent="0.25">
      <c r="A6" s="7" t="s">
        <v>1139</v>
      </c>
      <c r="B6" s="7" t="s">
        <v>1143</v>
      </c>
      <c r="C6" s="7" t="s">
        <v>1140</v>
      </c>
      <c r="D6" s="7" t="s">
        <v>1140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M7" sqref="M7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3</v>
      </c>
      <c r="F1" s="50">
        <f>COUNTA(F3:F997)</f>
        <v>7</v>
      </c>
      <c r="G1" s="50">
        <f>COUNTA(G3:G997)</f>
        <v>5</v>
      </c>
      <c r="H1" s="50">
        <f>COUNTA(H3:H997)</f>
        <v>13</v>
      </c>
      <c r="I1" s="50">
        <f>COUNTA(I3:I997)</f>
        <v>3</v>
      </c>
      <c r="J1" s="51">
        <f>SUM(E1:I1)</f>
        <v>31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1165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1257</v>
      </c>
    </row>
    <row r="3" spans="1:13" x14ac:dyDescent="0.25">
      <c r="A3" t="s">
        <v>1130</v>
      </c>
      <c r="B3" s="49" t="s">
        <v>1038</v>
      </c>
      <c r="C3" s="49" t="s">
        <v>1039</v>
      </c>
      <c r="D3" s="15" t="s">
        <v>1256</v>
      </c>
      <c r="F3" s="48" t="s">
        <v>1037</v>
      </c>
      <c r="M3" t="s">
        <v>1258</v>
      </c>
    </row>
    <row r="4" spans="1:13" x14ac:dyDescent="0.25">
      <c r="A4" t="s">
        <v>1129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1259</v>
      </c>
    </row>
    <row r="5" spans="1:13" x14ac:dyDescent="0.25">
      <c r="A5" t="s">
        <v>1128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1260</v>
      </c>
    </row>
    <row r="6" spans="1:13" x14ac:dyDescent="0.25">
      <c r="A6" t="s">
        <v>1127</v>
      </c>
      <c r="B6" s="49" t="s">
        <v>1052</v>
      </c>
      <c r="C6" s="49" t="s">
        <v>1053</v>
      </c>
      <c r="D6" s="15" t="s">
        <v>1044</v>
      </c>
      <c r="H6" s="48" t="s">
        <v>1037</v>
      </c>
      <c r="L6" t="s">
        <v>1261</v>
      </c>
    </row>
    <row r="7" spans="1:13" x14ac:dyDescent="0.25">
      <c r="A7" t="s">
        <v>1126</v>
      </c>
      <c r="B7" s="49" t="s">
        <v>1067</v>
      </c>
      <c r="C7" s="49" t="s">
        <v>1068</v>
      </c>
      <c r="D7" s="15" t="s">
        <v>1044</v>
      </c>
      <c r="H7" s="48" t="s">
        <v>1037</v>
      </c>
      <c r="M7" t="s">
        <v>1262</v>
      </c>
    </row>
    <row r="8" spans="1:13" x14ac:dyDescent="0.25">
      <c r="A8" t="s">
        <v>1069</v>
      </c>
      <c r="B8" s="49" t="s">
        <v>1070</v>
      </c>
      <c r="C8" s="49" t="s">
        <v>1071</v>
      </c>
      <c r="D8" s="15" t="s">
        <v>1055</v>
      </c>
      <c r="G8" s="48" t="s">
        <v>1037</v>
      </c>
    </row>
    <row r="9" spans="1:13" x14ac:dyDescent="0.25">
      <c r="A9" t="s">
        <v>1105</v>
      </c>
      <c r="B9" s="49" t="s">
        <v>1106</v>
      </c>
      <c r="C9" s="49" t="s">
        <v>1107</v>
      </c>
      <c r="D9" s="15" t="s">
        <v>1256</v>
      </c>
      <c r="F9" s="48" t="s">
        <v>1037</v>
      </c>
    </row>
    <row r="10" spans="1:13" x14ac:dyDescent="0.25">
      <c r="A10" t="s">
        <v>1108</v>
      </c>
      <c r="B10" s="49" t="s">
        <v>1109</v>
      </c>
      <c r="C10" s="49" t="s">
        <v>1110</v>
      </c>
      <c r="D10" s="15" t="s">
        <v>1256</v>
      </c>
      <c r="G10" s="48" t="s">
        <v>1037</v>
      </c>
    </row>
    <row r="11" spans="1:13" x14ac:dyDescent="0.25">
      <c r="A11" t="s">
        <v>1119</v>
      </c>
      <c r="B11" s="49" t="s">
        <v>1120</v>
      </c>
      <c r="C11" s="49" t="s">
        <v>1121</v>
      </c>
      <c r="D11" s="15" t="s">
        <v>1256</v>
      </c>
      <c r="I11" s="48" t="s">
        <v>1037</v>
      </c>
    </row>
    <row r="12" spans="1:13" x14ac:dyDescent="0.25">
      <c r="A12" t="s">
        <v>1125</v>
      </c>
      <c r="B12" s="49" t="s">
        <v>1131</v>
      </c>
      <c r="C12" s="49" t="s">
        <v>1132</v>
      </c>
      <c r="D12" s="15" t="s">
        <v>1044</v>
      </c>
      <c r="H12" s="48" t="s">
        <v>1037</v>
      </c>
    </row>
    <row r="13" spans="1:13" x14ac:dyDescent="0.25">
      <c r="A13" t="s">
        <v>1133</v>
      </c>
      <c r="B13" s="49" t="s">
        <v>1134</v>
      </c>
      <c r="C13" s="49" t="s">
        <v>1135</v>
      </c>
      <c r="D13" s="15" t="s">
        <v>1256</v>
      </c>
      <c r="I13" s="48" t="s">
        <v>1037</v>
      </c>
    </row>
    <row r="14" spans="1:13" x14ac:dyDescent="0.25">
      <c r="A14" t="s">
        <v>1146</v>
      </c>
      <c r="B14" s="49" t="s">
        <v>1147</v>
      </c>
      <c r="C14" s="49" t="s">
        <v>1148</v>
      </c>
      <c r="D14" s="15" t="s">
        <v>1044</v>
      </c>
      <c r="H14" s="48" t="s">
        <v>1037</v>
      </c>
    </row>
    <row r="15" spans="1:13" x14ac:dyDescent="0.25">
      <c r="A15" t="s">
        <v>1149</v>
      </c>
      <c r="B15" s="49" t="s">
        <v>1150</v>
      </c>
      <c r="C15" s="49" t="s">
        <v>1151</v>
      </c>
      <c r="D15" s="15" t="s">
        <v>1055</v>
      </c>
      <c r="H15" s="48" t="s">
        <v>1037</v>
      </c>
    </row>
    <row r="16" spans="1:13" x14ac:dyDescent="0.25">
      <c r="A16" t="s">
        <v>1152</v>
      </c>
      <c r="B16" s="49" t="s">
        <v>1153</v>
      </c>
      <c r="D16" s="15" t="s">
        <v>1055</v>
      </c>
      <c r="F16" s="48" t="s">
        <v>1037</v>
      </c>
    </row>
    <row r="17" spans="1:8" x14ac:dyDescent="0.25">
      <c r="A17" t="s">
        <v>1154</v>
      </c>
      <c r="B17" s="49" t="s">
        <v>1155</v>
      </c>
      <c r="D17" s="15" t="s">
        <v>1055</v>
      </c>
      <c r="F17" s="48" t="s">
        <v>1037</v>
      </c>
    </row>
    <row r="18" spans="1:8" x14ac:dyDescent="0.25">
      <c r="A18" t="s">
        <v>1156</v>
      </c>
      <c r="B18" s="49" t="s">
        <v>1157</v>
      </c>
      <c r="C18" s="49" t="s">
        <v>1158</v>
      </c>
      <c r="D18" s="15" t="s">
        <v>1044</v>
      </c>
      <c r="H18" s="48" t="s">
        <v>1037</v>
      </c>
    </row>
    <row r="19" spans="1:8" x14ac:dyDescent="0.25">
      <c r="A19" t="s">
        <v>1164</v>
      </c>
      <c r="B19" s="49" t="s">
        <v>1166</v>
      </c>
      <c r="D19" s="15" t="s">
        <v>1055</v>
      </c>
      <c r="E19" s="48" t="s">
        <v>1037</v>
      </c>
    </row>
    <row r="20" spans="1:8" x14ac:dyDescent="0.25">
      <c r="A20" t="s">
        <v>1168</v>
      </c>
      <c r="B20" s="49" t="s">
        <v>1169</v>
      </c>
      <c r="C20" s="49" t="s">
        <v>1170</v>
      </c>
      <c r="D20" s="15" t="s">
        <v>1044</v>
      </c>
      <c r="H20" s="48" t="s">
        <v>1037</v>
      </c>
    </row>
    <row r="21" spans="1:8" x14ac:dyDescent="0.25">
      <c r="A21" t="s">
        <v>1174</v>
      </c>
      <c r="B21" s="49" t="s">
        <v>1176</v>
      </c>
      <c r="C21" s="49" t="s">
        <v>1175</v>
      </c>
      <c r="D21" s="15" t="s">
        <v>1044</v>
      </c>
      <c r="H21" s="48" t="s">
        <v>1037</v>
      </c>
    </row>
    <row r="22" spans="1:8" x14ac:dyDescent="0.25">
      <c r="A22" t="s">
        <v>1178</v>
      </c>
      <c r="B22" s="49" t="s">
        <v>1179</v>
      </c>
      <c r="C22" s="49" t="s">
        <v>1180</v>
      </c>
      <c r="D22" s="15" t="s">
        <v>1044</v>
      </c>
      <c r="H22" s="48" t="s">
        <v>1037</v>
      </c>
    </row>
    <row r="23" spans="1:8" x14ac:dyDescent="0.25">
      <c r="A23" t="s">
        <v>1184</v>
      </c>
      <c r="B23" s="49" t="s">
        <v>1185</v>
      </c>
      <c r="C23" s="49" t="s">
        <v>1186</v>
      </c>
      <c r="D23" s="15" t="s">
        <v>1044</v>
      </c>
      <c r="H23" s="48" t="s">
        <v>1037</v>
      </c>
    </row>
    <row r="24" spans="1:8" x14ac:dyDescent="0.25">
      <c r="A24" t="s">
        <v>1189</v>
      </c>
      <c r="B24" s="49" t="s">
        <v>1191</v>
      </c>
      <c r="C24" s="49" t="s">
        <v>1190</v>
      </c>
      <c r="D24" s="15" t="s">
        <v>1044</v>
      </c>
      <c r="H24" s="48" t="s">
        <v>1037</v>
      </c>
    </row>
    <row r="25" spans="1:8" x14ac:dyDescent="0.25">
      <c r="A25" t="s">
        <v>1200</v>
      </c>
      <c r="B25" s="49" t="s">
        <v>1201</v>
      </c>
      <c r="C25" s="49" t="s">
        <v>1202</v>
      </c>
      <c r="D25" s="15" t="s">
        <v>1055</v>
      </c>
      <c r="F25" s="48" t="s">
        <v>1037</v>
      </c>
    </row>
    <row r="26" spans="1:8" x14ac:dyDescent="0.25">
      <c r="A26" t="s">
        <v>1224</v>
      </c>
      <c r="B26" s="49" t="s">
        <v>1225</v>
      </c>
      <c r="C26" s="49" t="s">
        <v>1226</v>
      </c>
      <c r="D26" s="15" t="s">
        <v>1256</v>
      </c>
      <c r="E26" s="48" t="s">
        <v>1037</v>
      </c>
    </row>
    <row r="27" spans="1:8" x14ac:dyDescent="0.25">
      <c r="A27" t="s">
        <v>1231</v>
      </c>
      <c r="B27" s="49" t="s">
        <v>1232</v>
      </c>
      <c r="C27" s="49" t="s">
        <v>1233</v>
      </c>
      <c r="D27" s="15" t="s">
        <v>1256</v>
      </c>
      <c r="F27" s="48" t="s">
        <v>1037</v>
      </c>
    </row>
    <row r="28" spans="1:8" x14ac:dyDescent="0.25">
      <c r="A28" t="s">
        <v>1234</v>
      </c>
      <c r="B28" s="49" t="s">
        <v>1235</v>
      </c>
      <c r="C28" s="49" t="s">
        <v>1236</v>
      </c>
      <c r="D28" s="15" t="s">
        <v>1256</v>
      </c>
      <c r="E28" s="48" t="s">
        <v>1037</v>
      </c>
    </row>
    <row r="29" spans="1:8" x14ac:dyDescent="0.25">
      <c r="A29" t="s">
        <v>1237</v>
      </c>
      <c r="B29" s="49" t="s">
        <v>1238</v>
      </c>
      <c r="C29" s="49" t="s">
        <v>1239</v>
      </c>
      <c r="D29" s="15" t="s">
        <v>1044</v>
      </c>
      <c r="H29" s="48" t="s">
        <v>1037</v>
      </c>
    </row>
    <row r="30" spans="1:8" x14ac:dyDescent="0.25">
      <c r="A30" t="s">
        <v>1240</v>
      </c>
      <c r="B30" s="49" t="s">
        <v>1242</v>
      </c>
      <c r="C30" s="49" t="s">
        <v>1241</v>
      </c>
      <c r="D30" s="15" t="s">
        <v>1256</v>
      </c>
      <c r="G30" s="48" t="s">
        <v>1037</v>
      </c>
    </row>
    <row r="31" spans="1:8" x14ac:dyDescent="0.25">
      <c r="A31" t="s">
        <v>1243</v>
      </c>
      <c r="B31" s="49" t="s">
        <v>1244</v>
      </c>
      <c r="C31" s="49" t="s">
        <v>1245</v>
      </c>
      <c r="D31" s="15" t="s">
        <v>1044</v>
      </c>
      <c r="H31" s="48" t="s">
        <v>1037</v>
      </c>
    </row>
    <row r="32" spans="1:8" x14ac:dyDescent="0.25">
      <c r="A32" t="s">
        <v>1250</v>
      </c>
      <c r="B32" s="49" t="s">
        <v>1251</v>
      </c>
      <c r="C32" s="49" t="s">
        <v>1252</v>
      </c>
      <c r="D32" s="15" t="s">
        <v>1055</v>
      </c>
      <c r="G32" s="48" t="s">
        <v>1037</v>
      </c>
    </row>
    <row r="33" spans="1:7" x14ac:dyDescent="0.25">
      <c r="A33" t="s">
        <v>1253</v>
      </c>
      <c r="B33" s="49" t="s">
        <v>1254</v>
      </c>
      <c r="C33" s="49" t="s">
        <v>1255</v>
      </c>
      <c r="D33" s="15" t="s">
        <v>1055</v>
      </c>
      <c r="G33" s="48" t="s">
        <v>1037</v>
      </c>
    </row>
  </sheetData>
  <autoFilter ref="A2:I33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B15" r:id="rId25"/>
    <hyperlink ref="C15" r:id="rId26"/>
    <hyperlink ref="B16" r:id="rId27"/>
    <hyperlink ref="B17" r:id="rId28"/>
    <hyperlink ref="B18" r:id="rId29"/>
    <hyperlink ref="C18" r:id="rId30"/>
    <hyperlink ref="B19" r:id="rId31"/>
    <hyperlink ref="B20" r:id="rId32"/>
    <hyperlink ref="C20" r:id="rId33"/>
    <hyperlink ref="C21" r:id="rId34"/>
    <hyperlink ref="B21" r:id="rId35"/>
    <hyperlink ref="B22" r:id="rId36"/>
    <hyperlink ref="C22" r:id="rId37"/>
    <hyperlink ref="B23" r:id="rId38"/>
    <hyperlink ref="C23" r:id="rId39"/>
    <hyperlink ref="C24" r:id="rId40"/>
    <hyperlink ref="B24" r:id="rId41"/>
    <hyperlink ref="B25" r:id="rId42"/>
    <hyperlink ref="C25" r:id="rId43"/>
    <hyperlink ref="C26" r:id="rId44"/>
    <hyperlink ref="B26" r:id="rId45"/>
    <hyperlink ref="B27" r:id="rId46"/>
    <hyperlink ref="C27" r:id="rId47"/>
    <hyperlink ref="B28" r:id="rId48"/>
    <hyperlink ref="C28" r:id="rId49"/>
    <hyperlink ref="B29" r:id="rId50"/>
    <hyperlink ref="C29" r:id="rId51"/>
    <hyperlink ref="C30" r:id="rId52"/>
    <hyperlink ref="B30" r:id="rId53"/>
    <hyperlink ref="B31" r:id="rId54"/>
    <hyperlink ref="C31" r:id="rId55"/>
    <hyperlink ref="B32" r:id="rId56"/>
    <hyperlink ref="C32" r:id="rId57"/>
    <hyperlink ref="B33" r:id="rId58"/>
    <hyperlink ref="C33" r:id="rId59"/>
  </hyperlinks>
  <pageMargins left="0.7" right="0.7" top="0.75" bottom="0.75" header="0.3" footer="0.3"/>
  <pageSetup paperSize="9"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2024-01-13T21:13:09Z</dcterms:modified>
</cp:coreProperties>
</file>