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  <sheet name="SCI" sheetId="7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5" i="4" l="1"/>
  <c r="G14" i="4" l="1"/>
  <c r="G13" i="4" l="1"/>
  <c r="G12" i="4" l="1"/>
  <c r="I1" i="7" l="1"/>
  <c r="H1" i="7"/>
  <c r="G1" i="7"/>
  <c r="F1" i="7"/>
  <c r="E1" i="7"/>
  <c r="J1" i="7" l="1"/>
  <c r="G11" i="4"/>
  <c r="G10" i="4" l="1"/>
  <c r="G9" i="4" l="1"/>
  <c r="G7" i="4" l="1"/>
  <c r="G8" i="4" l="1"/>
  <c r="G6" i="4" l="1"/>
  <c r="G4" i="4" l="1"/>
  <c r="G5" i="4" l="1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<sst xmlns="http://schemas.openxmlformats.org/spreadsheetml/2006/main" count="2662" uniqueCount="1096">
  <si>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</si>
  <si>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</si>
  <si>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</si>
  <si>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</si>
  <si>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</si>
  <si>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</si>
  <si>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</si>
  <si>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</si>
  <si>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</si>
  <si>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</si>
  <si>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</si>
  <si>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</si>
  <si>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</si>
  <si>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</si>
  <si>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</si>
  <si>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</si>
  <si>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</si>
  <si>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</si>
  <si>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</si>
  <si>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</si>
  <si>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</si>
  <si>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</si>
  <si>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</si>
  <si>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</si>
  <si>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</si>
  <si>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</si>
  <si>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</si>
  <si>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</si>
  <si>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</si>
  <si>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</si>
  <si>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</si>
  <si>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</si>
  <si>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</si>
  <si>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</si>
  <si>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</si>
  <si>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</si>
  <si>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</si>
  <si>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</si>
  <si>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</si>
  <si>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</si>
  <si>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</si>
  <si>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</si>
  <si>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</si>
  <si>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</si>
  <si>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</si>
  <si>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</si>
  <si>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</si>
  <si>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</si>
  <si>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</si>
  <si>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</si>
  <si>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</si>
  <si>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</si>
  <si>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</si>
  <si>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</si>
  <si>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</si>
  <si>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</si>
  <si>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</si>
  <si>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</si>
  <si>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</si>
  <si>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</si>
  <si>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</si>
  <si>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</si>
  <si>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</si>
  <si>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</si>
  <si>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</si>
  <si>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</si>
  <si>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</si>
  <si>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</si>
  <si>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</si>
  <si>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</si>
  <si>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</si>
  <si>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</si>
  <si>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</si>
  <si>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</si>
  <si>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</si>
  <si>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</si>
  <si>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</si>
  <si>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</si>
  <si>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</si>
  <si>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</si>
  <si>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</si>
  <si>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</si>
  <si>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</si>
  <si>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</si>
  <si>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</si>
  <si>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</si>
  <si>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</si>
  <si>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</si>
  <si>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</si>
  <si>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</si>
  <si>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</si>
  <si>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</si>
  <si>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</si>
  <si>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</si>
  <si>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</si>
  <si>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</si>
  <si>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</si>
  <si>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</si>
  <si>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</si>
  <si>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</si>
  <si>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</si>
  <si>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</si>
  <si>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</si>
  <si>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</si>
  <si>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</si>
  <si>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</si>
  <si>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</si>
  <si>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</si>
  <si>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</si>
  <si>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</si>
  <si>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</si>
  <si>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</si>
  <si>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</si>
  <si>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</si>
  <si>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</si>
  <si>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</si>
  <si>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</si>
  <si>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</si>
  <si>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</si>
  <si>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</si>
  <si>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</si>
  <si>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</si>
  <si>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</si>
  <si>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</si>
  <si>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</si>
  <si>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</si>
  <si>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</si>
  <si>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</si>
  <si>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</si>
  <si>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</si>
  <si>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</si>
  <si>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</si>
  <si>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</si>
  <si>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</si>
  <si>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</si>
  <si>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</si>
  <si>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</si>
  <si>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</si>
  <si>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</si>
  <si>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</si>
  <si>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</si>
  <si>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</si>
  <si>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</si>
  <si>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</si>
  <si>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</si>
  <si>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</si>
  <si>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</si>
  <si>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</si>
  <si>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</si>
  <si>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</si>
  <si>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</si>
  <si>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</si>
  <si>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</si>
  <si>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</si>
  <si>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</si>
  <si>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</si>
  <si>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</si>
  <si>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</si>
  <si>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</si>
  <si>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</si>
  <si>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</si>
  <si>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</si>
  <si>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</si>
  <si>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</si>
  <si>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</si>
  <si>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</si>
  <si>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</si>
  <si>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</si>
  <si>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</si>
  <si>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</si>
  <si>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</si>
  <si>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</si>
  <si>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</si>
  <si>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</si>
  <si>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</si>
  <si>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</si>
  <si>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</si>
  <si>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</si>
  <si>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</si>
  <si>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</si>
  <si>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</si>
  <si>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</si>
  <si>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</si>
  <si>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</si>
  <si>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</si>
  <si>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</si>
  <si>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</si>
  <si>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</si>
  <si>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</si>
  <si>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</si>
  <si>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</si>
  <si>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</si>
  <si>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</si>
  <si>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</si>
  <si>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</si>
  <si>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</si>
  <si>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</si>
  <si>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</si>
  <si>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</si>
  <si>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</si>
  <si>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</si>
  <si>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</si>
  <si>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</si>
  <si>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</si>
  <si>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</si>
  <si>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</si>
  <si>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</si>
  <si>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</si>
  <si>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</si>
  <si>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</si>
  <si>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</si>
  <si>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</si>
  <si>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</si>
  <si>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</si>
  <si>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</si>
  <si>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</si>
  <si>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</si>
  <si>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</si>
  <si>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</si>
  <si>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</si>
  <si>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</si>
  <si>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</si>
  <si>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</si>
  <si>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</si>
  <si>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</si>
  <si>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</si>
  <si>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</si>
  <si>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</si>
  <si>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</si>
  <si>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</si>
  <si>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</si>
  <si>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</si>
  <si>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</si>
  <si>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</si>
  <si>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</si>
  <si>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</si>
  <si>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</si>
  <si>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</si>
  <si>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</si>
  <si>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</si>
  <si>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</si>
  <si>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</si>
  <si>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</si>
  <si>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</si>
  <si>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</si>
  <si>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</si>
  <si>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</si>
  <si>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</si>
  <si>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</si>
  <si>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</si>
  <si>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</si>
  <si>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</si>
  <si>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</si>
  <si>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</si>
  <si>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</si>
  <si>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</si>
  <si>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</si>
  <si>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</si>
  <si>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</si>
  <si>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</si>
  <si>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</si>
  <si>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</si>
  <si>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</si>
  <si>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</si>
  <si>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</si>
  <si>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</si>
  <si>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</si>
  <si>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</si>
  <si>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</si>
  <si>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</si>
  <si>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</si>
  <si>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</si>
  <si>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</si>
  <si>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</si>
  <si>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</si>
  <si>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</si>
  <si>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</si>
  <si>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</si>
  <si>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</si>
  <si>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</si>
  <si>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</si>
  <si>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</si>
  <si>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</si>
  <si>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</si>
  <si>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</si>
  <si>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</si>
  <si>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</si>
  <si>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</si>
  <si>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</si>
  <si>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</si>
  <si>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</si>
  <si>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</si>
  <si>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</si>
  <si>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</si>
  <si>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</si>
  <si>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</si>
  <si>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</si>
  <si>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</si>
  <si>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</si>
  <si>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</si>
  <si>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</si>
  <si>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</si>
  <si>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</si>
  <si>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</si>
  <si>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</si>
  <si>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</si>
  <si>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</si>
  <si>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</si>
  <si>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</si>
  <si>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</si>
  <si>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</si>
  <si>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</si>
  <si>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</si>
  <si>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</si>
  <si>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</si>
  <si>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</si>
  <si>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</si>
  <si>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</si>
  <si>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</si>
  <si>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</si>
  <si>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</si>
  <si>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</si>
  <si>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</si>
  <si>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</si>
  <si>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</si>
  <si>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</si>
  <si>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</si>
  <si>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</si>
  <si>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</si>
  <si>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</si>
  <si>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</si>
  <si>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</si>
  <si>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</si>
  <si>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</si>
  <si>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</si>
  <si>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</si>
  <si>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</si>
  <si>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</si>
  <si>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</si>
  <si>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</si>
  <si>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</si>
  <si>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</si>
  <si>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</si>
  <si>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</si>
  <si>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</si>
  <si>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</si>
  <si>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</si>
  <si>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</si>
  <si>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</si>
  <si>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</si>
  <si>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</si>
  <si>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</si>
  <si>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</si>
  <si>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</si>
  <si>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</si>
  <si>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</si>
  <si>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</si>
  <si>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</si>
  <si>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</si>
  <si>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</si>
  <si>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</si>
  <si>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</si>
  <si>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</si>
  <si>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</si>
  <si>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</si>
  <si>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</si>
  <si>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</si>
  <si>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</si>
  <si>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</si>
  <si>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</si>
  <si>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</si>
  <si>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</si>
  <si>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</si>
  <si>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</si>
  <si>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</si>
  <si>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</si>
  <si>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</si>
  <si>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</si>
  <si>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</si>
  <si>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</si>
  <si>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</si>
  <si>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</si>
  <si>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</si>
  <si>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</si>
  <si>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</si>
  <si>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</si>
  <si>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</si>
  <si>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</si>
  <si>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</si>
  <si>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</si>
  <si>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</si>
  <si>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</si>
  <si>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</si>
  <si>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</si>
  <si>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</si>
  <si>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</si>
  <si>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</si>
  <si>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</si>
  <si>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</si>
  <si>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</si>
  <si>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</si>
  <si>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</si>
  <si>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</si>
  <si>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</si>
  <si>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</si>
  <si>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</si>
  <si>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</si>
  <si>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</si>
  <si>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</si>
  <si>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</si>
  <si>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</si>
  <si>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</si>
  <si>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</si>
  <si>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</si>
  <si>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</si>
  <si>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</si>
  <si>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</si>
  <si>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</si>
  <si>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</si>
  <si>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</si>
  <si>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</si>
  <si>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</si>
  <si>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</si>
  <si>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</si>
  <si>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</si>
  <si>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</si>
  <si>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</si>
  <si>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</si>
  <si>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</si>
  <si>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</si>
  <si>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</si>
  <si>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</si>
  <si>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</si>
  <si>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</si>
  <si>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</si>
  <si>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</si>
  <si>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</si>
  <si>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</si>
  <si>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</si>
  <si>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</si>
  <si>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</si>
  <si>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</si>
  <si>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</si>
  <si>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</si>
  <si>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</si>
  <si>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</si>
  <si>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</si>
  <si>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</si>
  <si>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</si>
  <si>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</si>
  <si>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</si>
  <si>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</si>
  <si>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</si>
  <si>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</si>
  <si>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</si>
  <si>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</si>
  <si>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</si>
  <si>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</si>
  <si>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</si>
  <si>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</si>
  <si>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</si>
  <si>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</si>
  <si>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</si>
  <si>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</si>
  <si>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</si>
  <si>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</si>
  <si>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</si>
  <si>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</si>
  <si>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</si>
  <si>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</si>
  <si>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</si>
  <si>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</si>
  <si>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</si>
  <si>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</si>
  <si>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</si>
  <si>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</si>
  <si>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</si>
  <si>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</si>
  <si>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</si>
  <si>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</si>
  <si>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</si>
  <si>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</si>
  <si>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</si>
  <si>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</si>
  <si>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</si>
  <si>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</si>
  <si>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</si>
  <si>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</si>
  <si>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</si>
  <si>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</si>
  <si>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</si>
  <si>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</si>
  <si>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</si>
  <si>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</si>
  <si>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</si>
  <si>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</si>
  <si>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</si>
  <si>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</si>
  <si>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</si>
  <si>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</si>
  <si>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</si>
  <si>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</si>
  <si>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</si>
  <si>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</si>
  <si>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</si>
  <si>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</si>
  <si>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</si>
  <si>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</si>
  <si>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</si>
  <si>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</si>
  <si>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</si>
  <si>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</si>
  <si>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</si>
  <si>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</si>
  <si>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</si>
  <si>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</si>
  <si>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</si>
  <si>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</si>
  <si>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</si>
  <si>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</si>
  <si>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</si>
  <si>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</si>
  <si>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</si>
  <si>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</si>
  <si>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</si>
  <si>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</si>
  <si>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</si>
  <si>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</si>
  <si>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</si>
  <si>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</si>
  <si>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</si>
  <si>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</si>
  <si>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</si>
  <si>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</si>
  <si>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</si>
  <si>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</si>
  <si>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</si>
  <si>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</si>
  <si>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</si>
  <si>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</si>
  <si>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</si>
  <si>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</si>
  <si>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</si>
  <si>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</si>
  <si>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</si>
  <si>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</si>
  <si>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</si>
  <si>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</si>
  <si>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</si>
  <si>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</si>
  <si>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</si>
  <si>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</si>
  <si>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</si>
  <si>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</si>
  <si>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</si>
  <si>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</si>
  <si>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</si>
  <si>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</si>
  <si>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</si>
  <si>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</si>
  <si>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</si>
  <si>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</si>
  <si>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</si>
  <si>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</si>
  <si>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</si>
  <si>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</si>
  <si>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</si>
  <si>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</si>
  <si>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</si>
  <si>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</si>
  <si>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</si>
  <si>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</si>
  <si>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</si>
  <si>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</si>
  <si>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</si>
  <si>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</si>
  <si>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</si>
  <si>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</si>
  <si>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</si>
  <si>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</si>
  <si>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</si>
  <si>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</si>
  <si>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</si>
  <si>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</si>
  <si>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</si>
  <si>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</si>
  <si>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</si>
  <si>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</si>
  <si>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</si>
  <si>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</si>
  <si>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</si>
  <si>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</si>
  <si>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</si>
  <si>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</si>
  <si>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</si>
  <si>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</si>
  <si>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</si>
  <si>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</si>
  <si>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</si>
  <si>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</si>
  <si>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</si>
  <si>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</si>
  <si>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</si>
  <si>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</si>
  <si>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</si>
  <si>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</si>
  <si>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</si>
  <si>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</si>
  <si>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</si>
  <si>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</si>
  <si>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</si>
  <si>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</si>
  <si>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</si>
  <si>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</si>
  <si>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</si>
  <si>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</si>
  <si>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</si>
  <si>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</si>
  <si>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</si>
  <si>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</si>
  <si>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</si>
  <si>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</si>
  <si>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</si>
  <si>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</si>
  <si>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</si>
  <si>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</si>
  <si>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</si>
  <si>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</si>
  <si>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</si>
  <si>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</si>
  <si>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</si>
  <si>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</si>
  <si>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</si>
  <si>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</si>
  <si>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</si>
  <si>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</si>
  <si>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</si>
  <si>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</si>
  <si>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</si>
  <si>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</si>
  <si>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</si>
  <si>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</si>
  <si>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</si>
  <si>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</si>
  <si>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</si>
  <si>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</si>
  <si>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</si>
  <si>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</si>
  <si>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</si>
  <si>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</si>
  <si>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</si>
  <si>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</si>
  <si>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</si>
  <si>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</si>
  <si>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</si>
  <si>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</si>
  <si>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</si>
  <si>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</si>
  <si>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</si>
  <si>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</si>
  <si>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</si>
  <si>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</si>
  <si>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</si>
  <si>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</si>
  <si>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</si>
  <si>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</si>
  <si>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</si>
  <si>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</si>
  <si>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</si>
  <si>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</si>
  <si>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</si>
  <si>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</si>
  <si>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</si>
  <si>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</si>
  <si>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</si>
  <si>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</si>
  <si>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</si>
  <si>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</si>
  <si>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</si>
  <si>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</si>
  <si>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</si>
  <si>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</si>
  <si>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</si>
  <si>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</si>
  <si>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</si>
  <si>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</si>
  <si>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</si>
  <si>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</si>
  <si>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</si>
  <si>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</si>
  <si>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</si>
  <si>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</si>
  <si>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</si>
  <si>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</si>
  <si>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</si>
  <si>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</si>
  <si>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</si>
  <si>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</si>
  <si>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</si>
  <si>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</si>
  <si>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</si>
  <si>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</si>
  <si>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</si>
  <si>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</si>
  <si>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</si>
  <si>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</si>
  <si>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</si>
  <si>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</si>
  <si>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</si>
  <si>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</si>
  <si>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</si>
  <si>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</si>
  <si>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</si>
  <si>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</si>
  <si>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</si>
  <si>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</si>
  <si>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</si>
  <si>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</si>
  <si>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</si>
  <si>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</si>
  <si>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</si>
  <si>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</si>
  <si>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</si>
  <si>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</si>
  <si>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</si>
  <si>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</si>
  <si>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</si>
  <si>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</si>
  <si>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</si>
  <si>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</si>
  <si>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</si>
  <si>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</si>
  <si>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</si>
  <si>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</si>
  <si>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</si>
  <si>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</si>
  <si>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</si>
  <si>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</si>
  <si>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</si>
  <si>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</si>
  <si>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</si>
  <si>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</si>
  <si>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</si>
  <si>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</si>
  <si>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</si>
  <si>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</si>
  <si>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</si>
  <si>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</si>
  <si>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</si>
  <si>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</si>
  <si>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</si>
  <si>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</si>
  <si>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</si>
  <si>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</si>
  <si>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</si>
  <si>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</si>
  <si>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</si>
  <si>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</si>
  <si>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</si>
  <si>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</si>
  <si>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</si>
  <si>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</si>
  <si>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</si>
  <si>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</si>
  <si>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</si>
  <si>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</si>
  <si>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</si>
  <si>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</si>
  <si>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</si>
  <si>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</si>
  <si>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</si>
  <si>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</si>
  <si>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</si>
  <si>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</si>
  <si>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</si>
  <si>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</si>
  <si>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</si>
  <si>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</si>
  <si>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</si>
  <si>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</si>
  <si>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</si>
  <si>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</si>
  <si>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</si>
  <si>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</si>
  <si>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</si>
  <si>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</si>
  <si>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</si>
  <si>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</si>
  <si>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</si>
  <si>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</si>
  <si>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</si>
  <si>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</si>
  <si>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</si>
  <si>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</si>
  <si>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</si>
  <si>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</si>
  <si>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</si>
  <si>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</si>
  <si>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</si>
  <si>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</si>
  <si>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</si>
  <si>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</si>
  <si>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</si>
  <si>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</si>
  <si>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</si>
  <si>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</si>
  <si>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</si>
  <si>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</si>
  <si>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</si>
  <si>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</si>
  <si>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</si>
  <si>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</si>
  <si>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</si>
  <si>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</si>
  <si>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</si>
  <si>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</si>
  <si>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</si>
  <si>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</si>
  <si>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</si>
  <si>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</si>
  <si>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</si>
  <si>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</si>
  <si>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</si>
  <si>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</si>
  <si>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</si>
  <si>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</si>
  <si>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</si>
  <si>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</si>
  <si>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</si>
  <si>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</si>
  <si>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</si>
  <si>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</si>
  <si>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</si>
  <si>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</si>
  <si>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</si>
  <si>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</si>
  <si>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</si>
  <si>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</si>
  <si>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</si>
  <si>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</si>
  <si>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</si>
  <si>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</si>
  <si>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</si>
  <si>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</si>
  <si>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</si>
  <si>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</si>
  <si>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</si>
  <si>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</si>
  <si>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</si>
  <si>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</si>
  <si>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</si>
  <si>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</si>
  <si>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</si>
  <si>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</si>
  <si>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</si>
  <si>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</si>
  <si>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</si>
  <si>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</si>
  <si>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</si>
  <si>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</si>
  <si>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</si>
  <si>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</si>
  <si>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</si>
  <si>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</si>
  <si>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</si>
  <si>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</si>
  <si>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</si>
  <si>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</si>
  <si>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</si>
  <si>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</si>
  <si>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</si>
  <si>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</si>
  <si>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</si>
  <si>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</si>
  <si>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</si>
  <si>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</si>
  <si>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</si>
  <si>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</si>
  <si>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</si>
  <si>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</si>
  <si>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</si>
  <si>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</si>
  <si>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</si>
  <si>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</si>
  <si>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</si>
  <si>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</si>
  <si>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</si>
  <si>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</si>
  <si>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</si>
  <si>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</si>
  <si>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</si>
  <si>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</si>
  <si>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</si>
  <si>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</si>
  <si>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</si>
  <si>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</si>
  <si>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</si>
  <si>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</si>
  <si>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</si>
  <si>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</si>
  <si>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</si>
  <si>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</si>
  <si>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</si>
  <si>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</si>
  <si>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</si>
  <si>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</si>
  <si>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</si>
  <si>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</si>
  <si>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</si>
  <si>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</si>
  <si>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</si>
  <si>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</si>
  <si>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</si>
  <si>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</si>
  <si>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</si>
  <si>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</si>
  <si>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</si>
  <si>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</si>
  <si>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</si>
  <si>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</si>
  <si>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</si>
  <si>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</si>
  <si>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</si>
  <si>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</si>
  <si>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</si>
  <si>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</si>
  <si>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</si>
  <si>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</si>
  <si>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</si>
  <si>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</si>
  <si>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</si>
  <si>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Systematic review of the association between bacterial vaginosis and emotional, sexual and social health</t>
  </si>
  <si>
    <t>BMC Women's Health</t>
  </si>
  <si>
    <t>BMC Womens Health</t>
  </si>
  <si>
    <t>10.1186/s13690-022-00862-x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</si>
  <si>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</si>
  <si>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</si>
  <si>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</si>
  <si>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</si>
  <si>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</si>
  <si>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</si>
  <si>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</si>
  <si>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</si>
  <si>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</si>
  <si>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</si>
  <si>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</si>
  <si>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</si>
  <si>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</si>
  <si>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</si>
  <si>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</si>
  <si>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</si>
  <si>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</si>
  <si>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</si>
  <si>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</si>
  <si>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</si>
  <si>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</si>
  <si>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</si>
  <si>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</si>
  <si>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</si>
  <si>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</si>
  <si>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</si>
  <si>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</si>
  <si>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</si>
  <si>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</si>
  <si>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</si>
  <si>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</si>
  <si>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</si>
  <si>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</si>
  <si>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</si>
  <si>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</si>
  <si>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</si>
  <si>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Gorasso, Vanessa; Van der Heyden, Johan; De Pauw, Robby; Pelgrims, Ingrid; De Clercq, Eva; De Ridder, Karin; Vandevijvere, Stefanie; Vansteelandt, Stijn; Vaes, Bert; De Smedt, Delphine; Devleesschauwer, Brecht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</si>
  <si>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</si>
  <si>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</si>
  <si>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</si>
  <si>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</si>
  <si>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</si>
  <si>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</si>
  <si>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</si>
  <si>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</si>
  <si>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</si>
  <si>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</si>
  <si>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</si>
  <si>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</si>
  <si>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</si>
  <si>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</si>
  <si>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</si>
  <si>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</si>
  <si>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</si>
  <si>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</si>
  <si>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</si>
  <si>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</si>
  <si>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</si>
  <si>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</si>
  <si>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</si>
  <si>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</si>
  <si>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</si>
  <si>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</si>
  <si>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</si>
  <si>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</si>
  <si>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</si>
  <si>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</si>
  <si>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</si>
  <si>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</si>
  <si>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</si>
  <si>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</si>
  <si>
    <t>Burden of infectious disease studies in Europe and the United Kingdom: a review of methodological design choices</t>
  </si>
  <si>
    <t>10.1186/s12879-022-07849-7</t>
  </si>
  <si>
    <t>10.1093/eurpub/ckac160</t>
  </si>
  <si>
    <t>e063573</t>
  </si>
  <si>
    <t>10.1136/bmjopen-2022-063573</t>
  </si>
  <si>
    <t>Aetiological and prognostic roles of frailty, multimorbidity and socioeconomic characteristics in the development of SARS-CoV-2 health outcomes: protocol for systematic reviews of population-based studies</t>
  </si>
  <si>
    <t>Evaluating the health and health economic impact of the COVID-19 pandemic on delayed cancer care in Belgium: A Markov model study protocol</t>
  </si>
  <si>
    <t>Khan, Yasmine; Verhaeghe, Nick; De Pauw, Robby; Devleesschauwer, Brecht; Gadeyne, Sylvie; Gorasso, Vanessa; Lievens, Yolande; Speybroeck, Niko; Vandamme, Nancy; Vandemaele, Miet; Van den Borre, Laura; Vandepitte, Sophie; Vanthomme, Katrien; Verdoodt, Freija; De Smedt, Delphine</t>
  </si>
  <si>
    <t xml:space="preserve">10.1186/s12889-022-14380-6 </t>
  </si>
  <si>
    <t>Prevalence estimation of musculoskeletal conditions in the Global Burden of Disease 2019 Study: assessing the risk of bias of primary data input studies and the certainty of GBD modelled estimates</t>
  </si>
  <si>
    <t>Muñoz Laguna, Javier; Puhan, Milo A; Rodríguez Artalejo, Fernando; De Pauw, Robby; Wyper, Grant M A; Devleesschauwer, Brecht; Santos, João Vasco; Hincapié, Cesar A</t>
  </si>
  <si>
    <t>Measuring small-area level deprivation in Belgium: the Belgian Index of Multiple Deprivation</t>
  </si>
  <si>
    <t>Spatial and Spatio-temporal Epidemiology</t>
  </si>
  <si>
    <t>Spat. Spatiotemporal Epidemiol.</t>
  </si>
  <si>
    <t>Annals of the Rheumatic Diseases</t>
  </si>
  <si>
    <t xml:space="preserve"> Ann. Rheum. Dis.</t>
  </si>
  <si>
    <t>Di Bari, Carlotta; Venkateswaran, Narmada; Fastl, Christina; Gabriël, Sarah; Grace, Delia; Havelaar, Arie H.; Huntington, Ben; Patterson, Grace T.; Rushton, Jonathan; Speybroeck, Niko; Torgerson, Paul; Pigott, David M.; Devleesschauwer, Brecht</t>
  </si>
  <si>
    <t>The global burden of neglected zoonotic diseases: current state of evidence</t>
  </si>
  <si>
    <t xml:space="preserve">The Lancet Infectious Diseases </t>
  </si>
  <si>
    <t>10.1186/s13690-022-01011-0</t>
  </si>
  <si>
    <t>Years of life lost methods must remain fully equitable and accountable</t>
  </si>
  <si>
    <t>Wyper, Grant M A; Devleesschauwer, Brecht; Mathers, Colin D; McDonald, Scott A; Speybroeck, Niko</t>
  </si>
  <si>
    <t>10.1007/s10654-022-00846-9</t>
  </si>
  <si>
    <t>An EU task force to assess the burden of rare diseases</t>
  </si>
  <si>
    <t>Nature Medicine</t>
  </si>
  <si>
    <t>Kolkhir, Pavel; Grad, Diana; Charalampous, Periklis; Oliveira, Claudia Cruz; Mechili, Enkeleint; Unim, Brigid; Pearce, David; Maurer, Marcus; Devleesschauwer, Brecht; Haagsma, Juanita</t>
  </si>
  <si>
    <t>Nat. Med.</t>
  </si>
  <si>
    <t>Burden of disease attributable to risk factors in European countries: a systematic literature review</t>
  </si>
  <si>
    <t>BMJ Global Health</t>
  </si>
  <si>
    <t>BMJ Glob. Health</t>
  </si>
  <si>
    <t>A proposal for further developing fatigue-related post COVID-19 health states for burden of disease studies</t>
  </si>
  <si>
    <t>Wyper, Grant M A; McDonald, Scott; Haagsma, Juanita A; Devleesschauwer, Brecht; Charalampous, Periklis; Maini, Rishma; Smith, Pierre; Pires, Sara Monteiro</t>
  </si>
  <si>
    <t>10.1186/s12889-022-14819-w</t>
  </si>
  <si>
    <t>10.1371/journal.pntd.0010468</t>
  </si>
  <si>
    <t>e0010468</t>
  </si>
  <si>
    <t xml:space="preserve"> Self-uniqueness beliefs and adherence to recommended precautions. A 5-wave longitudinal COVID-19 study </t>
  </si>
  <si>
    <t>HIND</t>
  </si>
  <si>
    <t>SURV</t>
  </si>
  <si>
    <t>DRUG</t>
  </si>
  <si>
    <t>NUTR</t>
  </si>
  <si>
    <t>EHIS</t>
  </si>
  <si>
    <t>X</t>
  </si>
  <si>
    <t>https://doi.org/10.1016/j.socscimed.2022.115595</t>
  </si>
  <si>
    <t>https://pubmed.ncbi.nlm.nih.gov/36495770/</t>
  </si>
  <si>
    <t xml:space="preserve"> Innovative Methods Used in Monitoring COVID-19 in Europe: A Multinational Study </t>
  </si>
  <si>
    <t>https://doi.org/10.3390/ijerph20010564</t>
  </si>
  <si>
    <t>https://pubmed.ncbi.nlm.nih.gov/36612884/</t>
  </si>
  <si>
    <t xml:space="preserve"> Prevalence and factors associated with academic burnout risk among nursing and midwifery students during the COVID-19 pandemic: A cross-sectional study </t>
  </si>
  <si>
    <t>https://doi.org/10.1002/nop2.1575</t>
  </si>
  <si>
    <t>https://pubmed.ncbi.nlm.nih.gov/36565163/</t>
  </si>
  <si>
    <t>No</t>
  </si>
  <si>
    <t>TITLE</t>
  </si>
  <si>
    <t>PMID</t>
  </si>
  <si>
    <t>SCI</t>
  </si>
  <si>
    <t>Environmental degradation and the increasing burden of allergic disease: the need to determine the impact of nitrogen pollution</t>
  </si>
  <si>
    <t>Frontiers in Allergy</t>
  </si>
  <si>
    <t>Front. Allergy</t>
  </si>
  <si>
    <t>Classification of symptoms and associated factors of post COVID-19 condition: a longitudinal study in the Belgian population</t>
  </si>
  <si>
    <t>Nayani, Sarah; Castañares, Diego; De Pauw, Robby; Van Cauteren, Dieter; Demarest, Stefaan; Drieskens, Sabine; Cornelissen, Laura; Devleesschauwer, Brecht; De Ridder, Karin; Charafeddine, Rana; Smith, Pierre</t>
  </si>
  <si>
    <t xml:space="preserve"> National Trends and Disparities in Retail Food Environments in the United States between 1990-2014</t>
  </si>
  <si>
    <t>https://doi.org/10.1017/s1368980023000058</t>
  </si>
  <si>
    <t>https://pubmed.ncbi.nlm.nih.gov/36644895/</t>
  </si>
  <si>
    <t>Charalampous, Periklis; Haagsma, Juanita A., Jakobsen, Lea S.; Gorasso, Vanessa; Noguer, Isabel; Padron-Monedero, Alicia; Sarmiento, Rodrigo; Santos, João Vasco; Assunção, Ricardo; McDonald,Scott A; von der Lippe, Elena; Plass, Dietrich; burden-eu members; Devleesschauwer, Brecht; Pires, Sara M.</t>
  </si>
  <si>
    <t>Yes</t>
  </si>
  <si>
    <t>e0280990</t>
  </si>
  <si>
    <t xml:space="preserve">10.1371/journal.pone.0280990 </t>
  </si>
  <si>
    <t>10.3389/falgy.2023.1063982</t>
  </si>
  <si>
    <t>10.1017/S0950268823000031</t>
  </si>
  <si>
    <t>10.1038/s41591-023-02207-9</t>
  </si>
  <si>
    <t>A systematic review of studies that estimated the burden of chronic non-communicable rare diseases using disability-adjusted life years</t>
  </si>
  <si>
    <t>Cruz Oliveira, Claudia; Charalampous, Periklis; Delaye, Julien; Grad, Diana Alecsandra; Kolkhir, Pavel; Mechili, Enkeleint A.; Unim, Brigid; Devleesschauwer, Brecht; Haagsma, Juanita A.</t>
  </si>
  <si>
    <t>10.1101/2023.01.31.23285233</t>
  </si>
  <si>
    <t xml:space="preserve">Bacterial antimicrobial resistance: Data gaps and relationships between human and animal resistance </t>
  </si>
  <si>
    <t>Venkateswaran, Narmada; Swetschinski, Lucien R.; Fastl, Christina; Di Bari, Carlotta; Criscuolo, Nicola G.; Zhao, Cheng; Meštrović, Tomislav; Ikuta, Kevin S.; Martins, Sara Babo; Coyne, Lucy A.; Afonso, João Sucena; Huntington, Ben; Rushton, Jonathan; Devleesschauwer, Brecht; Naghavi, Mohsen; Sartorius, Benn; Van Boeckel, Thomas P.; Pigott, David M.</t>
  </si>
  <si>
    <t>e19</t>
  </si>
  <si>
    <t>Burden of disease among older adults in Europe-trends in mortality and disability, 1990-2019</t>
  </si>
  <si>
    <t xml:space="preserve"> Product promotional strategies in supermarkets and their effects on sales: A case study of breakfast cereals and drinks in New Zealand </t>
  </si>
  <si>
    <t>https://doi.org/10.1111/1747-0080.12800</t>
  </si>
  <si>
    <t>https://pubmed.ncbi.nlm.nih.gov/36843241/</t>
  </si>
  <si>
    <t xml:space="preserve">Challenges in Drug Surveillance: Strengthening the Analysis of New Psychoactive Substances by Harmonizing Drug Checking Services in Proficiency Testing </t>
  </si>
  <si>
    <t>https://doi.org/10.3390/ijerph20054628</t>
  </si>
  <si>
    <t>https://pubmed.ncbi.nlm.nih.gov/36901637/</t>
  </si>
  <si>
    <t>Impact of environmental nitrogen pollution on pollen allergy: a scoping review</t>
  </si>
  <si>
    <t>Sci. Total Environ.</t>
  </si>
  <si>
    <t>Science of the Total Environment</t>
  </si>
  <si>
    <t>Verscheure, Paulien; Honnay, Olivier; Speybroeck, Niko; Daelemans, Robin; Bruffaerts, Nicolas; Devleesschauwer, Brecht; Ceulemans, Tobias; Van Gerven, Laura; Aerts, Raf; Schrijvers, Rik</t>
  </si>
  <si>
    <t>Otavova, Martina; Masquelier, Bruno; Faes, Christel; Van den Borre, Laura; Bouland, Catherine; De Clercq, Eva; Vandeninden, Bram; De Bleser, Andreas; Devleesschauwer, Brecht</t>
  </si>
  <si>
    <t>Gorasso, Vanessa; Nazaré Morgado, Joana; Charalampous, Periklis; Pires, Sara M.; Haagsma, Juanita A.; Santos, João Vasco: Idavain, Jane; Ngwa, Che Henry; Noguer, Isabel; Padron-Monedero, Alicia; Sarmiento, Rodrigo; Pinheiro, Vera; von der Lippe, Elena; Jakobsen, Lea Sletting; Devleesschauwer, Brecht; Plass, Dietrich; The COST Action CA18218 participants</t>
  </si>
  <si>
    <t>Using random-forest multiple imputation to address bias of self-reported anthropometric measures, hypertension and hypercholesterolemia in the Belgian health interview survey</t>
  </si>
  <si>
    <t>10.1186/s12874-023-01892-x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</si>
</sst>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5" fillId="0" borderId="0" xfId="4"/>
    <xf numFmtId="0" fontId="3" fillId="0" borderId="0" xfId="3" applyAlignment="1">
      <alignment horizontal="center"/>
    </xf>
    <xf numFmtId="0" fontId="6" fillId="0" borderId="0" xfId="3" applyFont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</cellXfs>
  <cellStyles count="5">
    <cellStyle name="Bad" xfId="2" builtinId="27"/>
    <cellStyle name="Explanatory Text" xfId="3" builtinId="53"/>
    <cellStyle name="Hyperlink" xfId="4" builtinId="8"/>
    <cellStyle name="Neutral" xfId="1" builtinId="28"/>
    <cellStyle name="Normal" xfId="0" builtinId="0"/>
  </cellStyles>
  <dxfs count="7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1" displayName="Tabel1" ref="A1:U222" totalsRowShown="0" headerRowDxfId="77" dataDxfId="76">
  <autoFilter ref="A1:U222"/>
  <sortState ref="A2:U222">
    <sortCondition ref="K1:K222"/>
  </sortState>
  <tableColumns count="21">
    <tableColumn id="1" name="title" dataDxfId="75"/>
    <tableColumn id="2" name="authors" dataDxfId="74"/>
    <tableColumn id="3" name="journal_full" dataDxfId="73"/>
    <tableColumn id="11" name="journal_short" dataDxfId="72"/>
    <tableColumn id="6" name="year" dataDxfId="71"/>
    <tableColumn id="4" name="volume" dataDxfId="70"/>
    <tableColumn id="5" name="issue" dataDxfId="69"/>
    <tableColumn id="7" name="eID" dataDxfId="68"/>
    <tableColumn id="8" name="from" dataDxfId="67"/>
    <tableColumn id="9" name="to" dataDxfId="66"/>
    <tableColumn id="10" name="date" dataDxfId="65"/>
    <tableColumn id="14" name="classification" dataDxfId="64"/>
    <tableColumn id="12" name="IF" dataDxfId="63"/>
    <tableColumn id="13" name="DOI" dataDxfId="62"/>
    <tableColumn id="15" name="WoS" dataDxfId="61"/>
    <tableColumn id="16" name="rank" dataDxfId="60"/>
    <tableColumn id="17" name="quartile" dataDxfId="59"/>
    <tableColumn id="18" name="category" dataDxfId="58"/>
    <tableColumn id="19" name="CBRA" dataDxfId="57"/>
    <tableColumn id="20" name="SC" dataDxfId="56"/>
    <tableColumn id="21" name="UGent" dataDxfId="5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1" totalsRowShown="0" headerRowDxfId="54">
  <autoFilter ref="A1:J11"/>
  <sortState ref="A2:N50">
    <sortCondition ref="H1:H50"/>
  </sortState>
  <tableColumns count="10">
    <tableColumn id="1" name="title" dataDxfId="53"/>
    <tableColumn id="2" name="authors" dataDxfId="52"/>
    <tableColumn id="3" name="editors" dataDxfId="51"/>
    <tableColumn id="11" name="book" dataDxfId="50"/>
    <tableColumn id="6" name="year" dataDxfId="49"/>
    <tableColumn id="8" name="from" dataDxfId="48"/>
    <tableColumn id="9" name="to" dataDxfId="47"/>
    <tableColumn id="10" name="date" dataDxfId="46"/>
    <tableColumn id="12" name="IF" dataDxfId="45"/>
    <tableColumn id="13" name="DOI" dataDxfId="4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5" totalsRowShown="0" headerRowDxfId="43" dataDxfId="42">
  <autoFilter ref="A1:G15"/>
  <sortState ref="A2:G17">
    <sortCondition ref="F1:F17"/>
  </sortState>
  <tableColumns count="7">
    <tableColumn id="1" name="title" dataDxfId="41"/>
    <tableColumn id="2" name="authors" dataDxfId="40"/>
    <tableColumn id="3" name="journal_full" dataDxfId="39"/>
    <tableColumn id="11" name="journal_short" dataDxfId="38"/>
    <tableColumn id="4" name="doi_preprint" dataDxfId="37"/>
    <tableColumn id="10" name="date" dataDxfId="36"/>
    <tableColumn id="12" name="COUNT" dataDxfId="35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34" dataDxfId="33">
  <autoFilter ref="A1:F5"/>
  <sortState ref="A2:K14">
    <sortCondition ref="E1:E14"/>
  </sortState>
  <tableColumns count="6">
    <tableColumn id="1" name="title" dataDxfId="32"/>
    <tableColumn id="2" name="authors" dataDxfId="31"/>
    <tableColumn id="3" name="journal_full" dataDxfId="30"/>
    <tableColumn id="11" name="journal_short" dataDxfId="29"/>
    <tableColumn id="10" name="date" dataDxfId="28"/>
    <tableColumn id="12" name="COUNT" dataDxfId="27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6644895/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s://doi.org/10.3390/ijerph20010564" TargetMode="External"/><Relationship Id="rId7" Type="http://schemas.openxmlformats.org/officeDocument/2006/relationships/hyperlink" Target="https://doi.org/10.1017/s1368980023000058" TargetMode="External"/><Relationship Id="rId12" Type="http://schemas.openxmlformats.org/officeDocument/2006/relationships/hyperlink" Target="https://pubmed.ncbi.nlm.nih.gov/36901637/" TargetMode="External"/><Relationship Id="rId2" Type="http://schemas.openxmlformats.org/officeDocument/2006/relationships/hyperlink" Target="https://pubmed.ncbi.nlm.nih.gov/36495770/" TargetMode="External"/><Relationship Id="rId1" Type="http://schemas.openxmlformats.org/officeDocument/2006/relationships/hyperlink" Target="https://doi.org/10.1016/j.socscimed.2022.115595" TargetMode="External"/><Relationship Id="rId6" Type="http://schemas.openxmlformats.org/officeDocument/2006/relationships/hyperlink" Target="https://pubmed.ncbi.nlm.nih.gov/36565163/" TargetMode="External"/><Relationship Id="rId11" Type="http://schemas.openxmlformats.org/officeDocument/2006/relationships/hyperlink" Target="https://doi.org/10.3390/ijerph20054628" TargetMode="External"/><Relationship Id="rId5" Type="http://schemas.openxmlformats.org/officeDocument/2006/relationships/hyperlink" Target="https://doi.org/10.1002/nop2.1575" TargetMode="External"/><Relationship Id="rId10" Type="http://schemas.openxmlformats.org/officeDocument/2006/relationships/hyperlink" Target="https://pubmed.ncbi.nlm.nih.gov/36843241/" TargetMode="External"/><Relationship Id="rId4" Type="http://schemas.openxmlformats.org/officeDocument/2006/relationships/hyperlink" Target="https://pubmed.ncbi.nlm.nih.gov/36612884/" TargetMode="External"/><Relationship Id="rId9" Type="http://schemas.openxmlformats.org/officeDocument/2006/relationships/hyperlink" Target="https://doi.org/10.1111/1747-0080.128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2"/>
  <sheetViews>
    <sheetView topLeftCell="A188" zoomScale="90" zoomScaleNormal="90" workbookViewId="0">
      <selection activeCell="A217" sqref="A217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36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36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/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/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/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/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36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/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/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/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/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1026</v>
      </c>
      <c r="B180" s="7" t="s">
        <v>1027</v>
      </c>
      <c r="C180" s="7" t="s">
        <v>575</v>
      </c>
      <c r="D180" s="7" t="s">
        <v>576</v>
      </c>
      <c r="E180" s="18">
        <v>2022</v>
      </c>
      <c r="F180" s="18">
        <v>37</v>
      </c>
      <c r="G180" s="19" t="s">
        <v>125</v>
      </c>
      <c r="H180" s="18" t="s">
        <v>14</v>
      </c>
      <c r="I180" s="18">
        <v>215</v>
      </c>
      <c r="J180" s="18">
        <v>216</v>
      </c>
      <c r="K180" s="42">
        <v>44593</v>
      </c>
      <c r="L180" s="42" t="s">
        <v>273</v>
      </c>
      <c r="M180" s="11"/>
      <c r="N180" s="19" t="s">
        <v>1028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847</v>
      </c>
      <c r="B181" s="7" t="s">
        <v>848</v>
      </c>
      <c r="C181" s="7" t="s">
        <v>373</v>
      </c>
      <c r="D181" s="7" t="s">
        <v>374</v>
      </c>
      <c r="E181" s="18">
        <v>2022</v>
      </c>
      <c r="F181" s="18">
        <v>12</v>
      </c>
      <c r="G181" s="19" t="s">
        <v>14</v>
      </c>
      <c r="H181" s="18">
        <v>2454</v>
      </c>
      <c r="I181" s="18" t="s">
        <v>14</v>
      </c>
      <c r="J181" s="18" t="s">
        <v>14</v>
      </c>
      <c r="K181" s="42">
        <v>44606</v>
      </c>
      <c r="L181" s="42" t="s">
        <v>273</v>
      </c>
      <c r="M181" s="11"/>
      <c r="N181" s="19" t="s">
        <v>920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708</v>
      </c>
      <c r="B182" s="7" t="s">
        <v>709</v>
      </c>
      <c r="C182" s="7" t="s">
        <v>338</v>
      </c>
      <c r="D182" s="7" t="s">
        <v>339</v>
      </c>
      <c r="E182" s="18">
        <v>2022</v>
      </c>
      <c r="F182" s="18">
        <v>27</v>
      </c>
      <c r="G182" s="19" t="s">
        <v>153</v>
      </c>
      <c r="H182" s="18" t="s">
        <v>922</v>
      </c>
      <c r="I182" s="18" t="s">
        <v>14</v>
      </c>
      <c r="J182" s="18" t="s">
        <v>14</v>
      </c>
      <c r="K182" s="42">
        <v>44609</v>
      </c>
      <c r="L182" s="42" t="s">
        <v>273</v>
      </c>
      <c r="M182" s="11"/>
      <c r="N182" s="19" t="s">
        <v>921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907</v>
      </c>
      <c r="B183" s="7" t="s">
        <v>908</v>
      </c>
      <c r="C183" s="7" t="s">
        <v>267</v>
      </c>
      <c r="D183" s="7" t="s">
        <v>268</v>
      </c>
      <c r="E183" s="18">
        <v>2022</v>
      </c>
      <c r="F183" s="18">
        <v>80</v>
      </c>
      <c r="G183" s="19" t="s">
        <v>14</v>
      </c>
      <c r="H183" s="18">
        <v>58</v>
      </c>
      <c r="I183" s="18" t="s">
        <v>14</v>
      </c>
      <c r="J183" s="18" t="s">
        <v>14</v>
      </c>
      <c r="K183" s="42">
        <v>44610</v>
      </c>
      <c r="L183" s="42" t="s">
        <v>273</v>
      </c>
      <c r="M183" s="11"/>
      <c r="N183" s="19" t="s">
        <v>919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918</v>
      </c>
      <c r="B184" s="7" t="s">
        <v>856</v>
      </c>
      <c r="C184" s="7" t="s">
        <v>509</v>
      </c>
      <c r="D184" s="7" t="s">
        <v>510</v>
      </c>
      <c r="E184" s="18">
        <v>2022</v>
      </c>
      <c r="F184" s="18">
        <v>150</v>
      </c>
      <c r="G184" s="19" t="s">
        <v>14</v>
      </c>
      <c r="H184" s="18" t="s">
        <v>937</v>
      </c>
      <c r="I184" s="18" t="s">
        <v>14</v>
      </c>
      <c r="J184" s="18" t="s">
        <v>14</v>
      </c>
      <c r="K184" s="42">
        <v>44622</v>
      </c>
      <c r="L184" s="42" t="s">
        <v>273</v>
      </c>
      <c r="M184" s="11"/>
      <c r="N184" s="19" t="s">
        <v>928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801</v>
      </c>
      <c r="B185" s="7" t="s">
        <v>802</v>
      </c>
      <c r="C185" s="7" t="s">
        <v>267</v>
      </c>
      <c r="D185" s="7" t="s">
        <v>268</v>
      </c>
      <c r="E185" s="18">
        <v>2022</v>
      </c>
      <c r="F185" s="18">
        <v>80</v>
      </c>
      <c r="G185" s="19" t="s">
        <v>14</v>
      </c>
      <c r="H185" s="18">
        <v>105</v>
      </c>
      <c r="I185" s="18" t="s">
        <v>14</v>
      </c>
      <c r="J185" s="18" t="s">
        <v>14</v>
      </c>
      <c r="K185" s="42">
        <v>44652</v>
      </c>
      <c r="L185" s="42" t="s">
        <v>273</v>
      </c>
      <c r="M185" s="11"/>
      <c r="N185" s="19" t="s">
        <v>934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823</v>
      </c>
      <c r="B186" s="7" t="s">
        <v>824</v>
      </c>
      <c r="C186" s="7" t="s">
        <v>287</v>
      </c>
      <c r="D186" s="7" t="s">
        <v>330</v>
      </c>
      <c r="E186" s="18">
        <v>2022</v>
      </c>
      <c r="F186" s="18">
        <v>32</v>
      </c>
      <c r="G186" s="19" t="s">
        <v>125</v>
      </c>
      <c r="H186" s="18" t="s">
        <v>14</v>
      </c>
      <c r="I186" s="18">
        <v>289</v>
      </c>
      <c r="J186" s="18">
        <v>296</v>
      </c>
      <c r="K186" s="42">
        <v>44652</v>
      </c>
      <c r="L186" s="42" t="s">
        <v>273</v>
      </c>
      <c r="M186" s="11"/>
      <c r="N186" s="19" t="s">
        <v>906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890</v>
      </c>
      <c r="B187" s="7" t="s">
        <v>891</v>
      </c>
      <c r="C187" s="7" t="s">
        <v>267</v>
      </c>
      <c r="D187" s="7" t="s">
        <v>268</v>
      </c>
      <c r="E187" s="18">
        <v>2022</v>
      </c>
      <c r="F187" s="18">
        <v>80</v>
      </c>
      <c r="G187" s="19" t="s">
        <v>14</v>
      </c>
      <c r="H187" s="18">
        <v>109</v>
      </c>
      <c r="I187" s="18" t="s">
        <v>14</v>
      </c>
      <c r="J187" s="18" t="s">
        <v>14</v>
      </c>
      <c r="K187" s="42">
        <v>44653</v>
      </c>
      <c r="L187" s="42" t="s">
        <v>273</v>
      </c>
      <c r="M187" s="11"/>
      <c r="N187" s="19" t="s">
        <v>936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866</v>
      </c>
      <c r="B188" s="7" t="s">
        <v>867</v>
      </c>
      <c r="C188" s="7" t="s">
        <v>267</v>
      </c>
      <c r="D188" s="7" t="s">
        <v>268</v>
      </c>
      <c r="E188" s="18">
        <v>2022</v>
      </c>
      <c r="F188" s="18">
        <v>148</v>
      </c>
      <c r="G188" s="19" t="s">
        <v>14</v>
      </c>
      <c r="H188" s="18">
        <v>80</v>
      </c>
      <c r="I188" s="18" t="s">
        <v>14</v>
      </c>
      <c r="J188" s="18" t="s">
        <v>14</v>
      </c>
      <c r="K188" s="42">
        <v>44708</v>
      </c>
      <c r="L188" s="42" t="s">
        <v>273</v>
      </c>
      <c r="M188" s="11"/>
      <c r="N188" s="19" t="s">
        <v>946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897</v>
      </c>
      <c r="B189" s="7" t="s">
        <v>952</v>
      </c>
      <c r="C189" s="7" t="s">
        <v>12</v>
      </c>
      <c r="D189" s="7" t="s">
        <v>13</v>
      </c>
      <c r="E189" s="18">
        <v>2022</v>
      </c>
      <c r="F189" s="18">
        <v>67</v>
      </c>
      <c r="G189" s="19" t="s">
        <v>14</v>
      </c>
      <c r="H189" s="18">
        <v>1604699</v>
      </c>
      <c r="I189" s="18" t="s">
        <v>14</v>
      </c>
      <c r="J189" s="18" t="s">
        <v>14</v>
      </c>
      <c r="K189" s="42">
        <v>44714</v>
      </c>
      <c r="L189" s="42" t="s">
        <v>273</v>
      </c>
      <c r="M189" s="11"/>
      <c r="N189" s="19" t="s">
        <v>953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954</v>
      </c>
      <c r="B190" s="7" t="s">
        <v>955</v>
      </c>
      <c r="C190" s="7" t="s">
        <v>956</v>
      </c>
      <c r="D190" s="7" t="s">
        <v>957</v>
      </c>
      <c r="E190" s="18">
        <v>2022</v>
      </c>
      <c r="F190" s="18">
        <v>10</v>
      </c>
      <c r="G190" s="19" t="s">
        <v>14</v>
      </c>
      <c r="H190" s="18">
        <v>907012</v>
      </c>
      <c r="I190" s="18" t="s">
        <v>14</v>
      </c>
      <c r="J190" s="18" t="s">
        <v>14</v>
      </c>
      <c r="K190" s="42">
        <v>44715</v>
      </c>
      <c r="L190" s="42" t="s">
        <v>273</v>
      </c>
      <c r="M190" s="11"/>
      <c r="N190" s="19" t="s">
        <v>958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7" t="s">
        <v>923</v>
      </c>
      <c r="B191" s="7" t="s">
        <v>924</v>
      </c>
      <c r="C191" s="7" t="s">
        <v>511</v>
      </c>
      <c r="D191" s="7" t="s">
        <v>512</v>
      </c>
      <c r="E191" s="18">
        <v>2022</v>
      </c>
      <c r="F191" s="18">
        <v>210</v>
      </c>
      <c r="G191" s="19" t="s">
        <v>14</v>
      </c>
      <c r="H191" s="18">
        <v>113014</v>
      </c>
      <c r="I191" s="18" t="s">
        <v>14</v>
      </c>
      <c r="J191" s="18" t="s">
        <v>14</v>
      </c>
      <c r="K191" s="42">
        <v>44743</v>
      </c>
      <c r="L191" s="42" t="s">
        <v>273</v>
      </c>
      <c r="M191" s="11"/>
      <c r="N191" s="19" t="s">
        <v>925</v>
      </c>
      <c r="O191" s="7"/>
      <c r="P191" s="24"/>
      <c r="Q191" s="25"/>
      <c r="R191" s="7"/>
      <c r="S191" s="7"/>
      <c r="T191" s="7" t="s">
        <v>604</v>
      </c>
      <c r="U191" s="7" t="s">
        <v>604</v>
      </c>
    </row>
    <row r="192" spans="1:21" x14ac:dyDescent="0.25">
      <c r="A192" s="7" t="s">
        <v>876</v>
      </c>
      <c r="B192" s="7" t="s">
        <v>877</v>
      </c>
      <c r="C192" s="7" t="s">
        <v>874</v>
      </c>
      <c r="D192" s="7" t="s">
        <v>878</v>
      </c>
      <c r="E192" s="18">
        <v>2022</v>
      </c>
      <c r="F192" s="18">
        <v>11</v>
      </c>
      <c r="G192" s="19" t="s">
        <v>101</v>
      </c>
      <c r="H192" s="18">
        <v>138</v>
      </c>
      <c r="I192" s="18" t="s">
        <v>14</v>
      </c>
      <c r="J192" s="18" t="s">
        <v>14</v>
      </c>
      <c r="K192" s="42">
        <v>44747</v>
      </c>
      <c r="L192" s="42" t="s">
        <v>273</v>
      </c>
      <c r="M192" s="11"/>
      <c r="N192" s="19" t="s">
        <v>966</v>
      </c>
      <c r="O192" s="7"/>
      <c r="P192" s="24"/>
      <c r="Q192" s="25"/>
      <c r="R192" s="7"/>
      <c r="S192" s="7"/>
      <c r="T192" s="7" t="s">
        <v>604</v>
      </c>
      <c r="U192" s="7" t="s">
        <v>604</v>
      </c>
    </row>
    <row r="193" spans="1:21" x14ac:dyDescent="0.25">
      <c r="A193" s="7" t="s">
        <v>929</v>
      </c>
      <c r="B193" s="7" t="s">
        <v>930</v>
      </c>
      <c r="C193" s="7" t="s">
        <v>160</v>
      </c>
      <c r="D193" s="7" t="s">
        <v>161</v>
      </c>
      <c r="E193" s="18">
        <v>2022</v>
      </c>
      <c r="F193" s="18">
        <v>16</v>
      </c>
      <c r="G193" s="19" t="s">
        <v>153</v>
      </c>
      <c r="H193" s="18" t="s">
        <v>967</v>
      </c>
      <c r="I193" s="18" t="s">
        <v>14</v>
      </c>
      <c r="J193" s="18" t="s">
        <v>14</v>
      </c>
      <c r="K193" s="42">
        <v>44748</v>
      </c>
      <c r="L193" s="42" t="s">
        <v>273</v>
      </c>
      <c r="M193" s="11"/>
      <c r="N193" s="19" t="s">
        <v>963</v>
      </c>
      <c r="O193" s="7"/>
      <c r="P193" s="24"/>
      <c r="Q193" s="25"/>
      <c r="R193" s="7"/>
      <c r="S193" s="7"/>
      <c r="T193" s="7" t="s">
        <v>604</v>
      </c>
      <c r="U193" s="7" t="s">
        <v>604</v>
      </c>
    </row>
    <row r="194" spans="1:21" x14ac:dyDescent="0.25">
      <c r="A194" s="7" t="s">
        <v>845</v>
      </c>
      <c r="B194" s="7" t="s">
        <v>846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1304</v>
      </c>
      <c r="I194" s="18" t="s">
        <v>14</v>
      </c>
      <c r="J194" s="18" t="s">
        <v>14</v>
      </c>
      <c r="K194" s="42">
        <v>44749</v>
      </c>
      <c r="L194" s="42" t="s">
        <v>273</v>
      </c>
      <c r="M194" s="11"/>
      <c r="N194" s="19" t="s">
        <v>965</v>
      </c>
      <c r="O194" s="7"/>
      <c r="P194" s="24"/>
      <c r="Q194" s="25"/>
      <c r="R194" s="7"/>
      <c r="S194" s="7"/>
      <c r="T194" s="7" t="s">
        <v>604</v>
      </c>
      <c r="U194" s="7" t="s">
        <v>604</v>
      </c>
    </row>
    <row r="195" spans="1:21" x14ac:dyDescent="0.25">
      <c r="A195" s="7" t="s">
        <v>912</v>
      </c>
      <c r="B195" s="7" t="s">
        <v>913</v>
      </c>
      <c r="C195" s="7" t="s">
        <v>89</v>
      </c>
      <c r="D195" s="7" t="s">
        <v>89</v>
      </c>
      <c r="E195" s="18">
        <v>2022</v>
      </c>
      <c r="F195" s="18">
        <v>22</v>
      </c>
      <c r="G195" s="19" t="s">
        <v>101</v>
      </c>
      <c r="H195" s="18">
        <v>1309</v>
      </c>
      <c r="I195" s="18" t="s">
        <v>14</v>
      </c>
      <c r="J195" s="18" t="s">
        <v>14</v>
      </c>
      <c r="K195" s="42">
        <v>44749</v>
      </c>
      <c r="L195" s="42" t="s">
        <v>273</v>
      </c>
      <c r="M195" s="11"/>
      <c r="N195" s="19" t="s">
        <v>964</v>
      </c>
      <c r="O195" s="7"/>
      <c r="P195" s="24"/>
      <c r="Q195" s="25"/>
      <c r="R195" s="7"/>
      <c r="S195" s="7"/>
      <c r="T195" s="7" t="s">
        <v>604</v>
      </c>
      <c r="U195" s="7" t="s">
        <v>604</v>
      </c>
    </row>
    <row r="196" spans="1:21" x14ac:dyDescent="0.25">
      <c r="A196" s="7" t="s">
        <v>942</v>
      </c>
      <c r="B196" s="7" t="s">
        <v>943</v>
      </c>
      <c r="C196" s="7" t="s">
        <v>267</v>
      </c>
      <c r="D196" s="7" t="s">
        <v>268</v>
      </c>
      <c r="E196" s="18">
        <v>2022</v>
      </c>
      <c r="F196" s="18">
        <v>80</v>
      </c>
      <c r="G196" s="19" t="s">
        <v>14</v>
      </c>
      <c r="H196" s="18">
        <v>188</v>
      </c>
      <c r="I196" s="18" t="s">
        <v>14</v>
      </c>
      <c r="J196" s="18" t="s">
        <v>14</v>
      </c>
      <c r="K196" s="42">
        <v>44784</v>
      </c>
      <c r="L196" s="42" t="s">
        <v>273</v>
      </c>
      <c r="M196" s="11"/>
      <c r="N196" s="19" t="s">
        <v>910</v>
      </c>
      <c r="O196" s="7"/>
      <c r="P196" s="24"/>
      <c r="Q196" s="25"/>
      <c r="R196" s="7"/>
      <c r="S196" s="7"/>
      <c r="T196" s="7" t="s">
        <v>604</v>
      </c>
      <c r="U196" s="7" t="s">
        <v>604</v>
      </c>
    </row>
    <row r="197" spans="1:21" x14ac:dyDescent="0.25">
      <c r="A197" s="7" t="s">
        <v>893</v>
      </c>
      <c r="B197" s="7" t="s">
        <v>894</v>
      </c>
      <c r="C197" s="7" t="s">
        <v>89</v>
      </c>
      <c r="D197" s="7" t="s">
        <v>89</v>
      </c>
      <c r="E197" s="18">
        <v>2022</v>
      </c>
      <c r="F197" s="18">
        <v>22</v>
      </c>
      <c r="G197" s="19" t="s">
        <v>14</v>
      </c>
      <c r="H197" s="18">
        <v>1564</v>
      </c>
      <c r="I197" s="18" t="s">
        <v>14</v>
      </c>
      <c r="J197" s="18" t="s">
        <v>14</v>
      </c>
      <c r="K197" s="42">
        <v>44790</v>
      </c>
      <c r="L197" s="42" t="s">
        <v>273</v>
      </c>
      <c r="M197" s="11"/>
      <c r="N197" s="19" t="s">
        <v>975</v>
      </c>
      <c r="O197" s="7"/>
      <c r="P197" s="24"/>
      <c r="Q197" s="25"/>
      <c r="R197" s="7"/>
      <c r="S197" s="7"/>
      <c r="T197" s="7" t="s">
        <v>604</v>
      </c>
      <c r="U197" s="7" t="s">
        <v>604</v>
      </c>
    </row>
    <row r="198" spans="1:21" x14ac:dyDescent="0.25">
      <c r="A198" s="7" t="s">
        <v>976</v>
      </c>
      <c r="B198" s="7" t="s">
        <v>980</v>
      </c>
      <c r="C198" s="7" t="s">
        <v>977</v>
      </c>
      <c r="D198" s="7" t="s">
        <v>978</v>
      </c>
      <c r="E198" s="18">
        <v>2022</v>
      </c>
      <c r="F198" s="18">
        <v>19</v>
      </c>
      <c r="G198" s="19" t="s">
        <v>14</v>
      </c>
      <c r="H198" s="18">
        <v>220062</v>
      </c>
      <c r="I198" s="18" t="s">
        <v>14</v>
      </c>
      <c r="J198" s="18" t="s">
        <v>14</v>
      </c>
      <c r="K198" s="42">
        <v>44791</v>
      </c>
      <c r="L198" s="42" t="s">
        <v>273</v>
      </c>
      <c r="M198" s="11"/>
      <c r="N198" s="19" t="s">
        <v>979</v>
      </c>
      <c r="O198" s="7"/>
      <c r="P198" s="24"/>
      <c r="Q198" s="25"/>
      <c r="R198" s="7"/>
      <c r="S198" s="7"/>
      <c r="T198" s="7" t="s">
        <v>604</v>
      </c>
      <c r="U198" s="7" t="s">
        <v>604</v>
      </c>
    </row>
    <row r="199" spans="1:21" x14ac:dyDescent="0.25">
      <c r="A199" s="7" t="s">
        <v>851</v>
      </c>
      <c r="B199" s="7" t="s">
        <v>852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1693</v>
      </c>
      <c r="I199" s="18" t="s">
        <v>14</v>
      </c>
      <c r="J199" s="18" t="s">
        <v>14</v>
      </c>
      <c r="K199" s="42">
        <v>44810</v>
      </c>
      <c r="L199" s="42" t="s">
        <v>273</v>
      </c>
      <c r="M199" s="11"/>
      <c r="N199" s="19" t="s">
        <v>984</v>
      </c>
      <c r="O199" s="7"/>
      <c r="P199" s="24"/>
      <c r="Q199" s="25"/>
      <c r="R199" s="7"/>
      <c r="S199" s="7"/>
      <c r="T199" s="7" t="s">
        <v>604</v>
      </c>
      <c r="U199" s="7" t="s">
        <v>604</v>
      </c>
    </row>
    <row r="200" spans="1:21" x14ac:dyDescent="0.25">
      <c r="A200" s="7" t="s">
        <v>916</v>
      </c>
      <c r="B200" s="7" t="s">
        <v>917</v>
      </c>
      <c r="C200" s="7" t="s">
        <v>89</v>
      </c>
      <c r="D200" s="7" t="s">
        <v>89</v>
      </c>
      <c r="E200" s="18">
        <v>2022</v>
      </c>
      <c r="F200" s="18">
        <v>22</v>
      </c>
      <c r="G200" s="19" t="s">
        <v>14</v>
      </c>
      <c r="H200" s="18">
        <v>1699</v>
      </c>
      <c r="I200" s="18" t="s">
        <v>14</v>
      </c>
      <c r="J200" s="18" t="s">
        <v>14</v>
      </c>
      <c r="K200" s="42">
        <v>44811</v>
      </c>
      <c r="L200" s="42" t="s">
        <v>273</v>
      </c>
      <c r="M200" s="11"/>
      <c r="N200" s="19" t="s">
        <v>985</v>
      </c>
      <c r="O200" s="7"/>
      <c r="P200" s="24"/>
      <c r="Q200" s="25"/>
      <c r="R200" s="7"/>
      <c r="S200" s="7"/>
      <c r="T200" s="7" t="s">
        <v>604</v>
      </c>
      <c r="U200" s="7" t="s">
        <v>604</v>
      </c>
    </row>
    <row r="201" spans="1:21" x14ac:dyDescent="0.25">
      <c r="A201" s="7" t="s">
        <v>864</v>
      </c>
      <c r="B201" s="7" t="s">
        <v>865</v>
      </c>
      <c r="C201" s="7" t="s">
        <v>252</v>
      </c>
      <c r="D201" s="7" t="s">
        <v>344</v>
      </c>
      <c r="E201" s="18">
        <v>2022</v>
      </c>
      <c r="F201" s="18">
        <v>22</v>
      </c>
      <c r="G201" s="19" t="s">
        <v>14</v>
      </c>
      <c r="H201" s="18">
        <v>756</v>
      </c>
      <c r="I201" s="18" t="s">
        <v>14</v>
      </c>
      <c r="J201" s="18" t="s">
        <v>14</v>
      </c>
      <c r="K201" s="42">
        <v>44832</v>
      </c>
      <c r="L201" s="42" t="s">
        <v>273</v>
      </c>
      <c r="M201" s="11"/>
      <c r="N201" s="19" t="s">
        <v>992</v>
      </c>
      <c r="O201" s="7"/>
      <c r="P201" s="24"/>
      <c r="Q201" s="25"/>
      <c r="R201" s="7"/>
      <c r="S201" s="7"/>
      <c r="T201" s="7" t="s">
        <v>604</v>
      </c>
      <c r="U201" s="7" t="s">
        <v>604</v>
      </c>
    </row>
    <row r="202" spans="1:21" x14ac:dyDescent="0.25">
      <c r="A202" s="7" t="s">
        <v>873</v>
      </c>
      <c r="B202" s="7" t="s">
        <v>875</v>
      </c>
      <c r="C202" s="7" t="s">
        <v>267</v>
      </c>
      <c r="D202" s="7" t="s">
        <v>268</v>
      </c>
      <c r="E202" s="18">
        <v>2022</v>
      </c>
      <c r="F202" s="18">
        <v>80</v>
      </c>
      <c r="G202" s="19" t="s">
        <v>14</v>
      </c>
      <c r="H202" s="18">
        <v>222</v>
      </c>
      <c r="I202" s="18" t="s">
        <v>14</v>
      </c>
      <c r="J202" s="18" t="s">
        <v>14</v>
      </c>
      <c r="K202" s="42">
        <v>44852</v>
      </c>
      <c r="L202" s="42" t="s">
        <v>273</v>
      </c>
      <c r="M202" s="11"/>
      <c r="N202" s="19" t="s">
        <v>1000</v>
      </c>
      <c r="O202" s="7"/>
      <c r="P202" s="24"/>
      <c r="Q202" s="25"/>
      <c r="R202" s="7"/>
      <c r="S202" s="7"/>
      <c r="T202" s="7" t="s">
        <v>604</v>
      </c>
      <c r="U202" s="7" t="s">
        <v>604</v>
      </c>
    </row>
    <row r="203" spans="1:21" x14ac:dyDescent="0.25">
      <c r="A203" s="7" t="s">
        <v>968</v>
      </c>
      <c r="B203" s="7" t="s">
        <v>969</v>
      </c>
      <c r="C203" s="7" t="s">
        <v>1005</v>
      </c>
      <c r="D203" s="7" t="s">
        <v>1004</v>
      </c>
      <c r="E203" s="18">
        <v>2022</v>
      </c>
      <c r="F203" s="18">
        <v>6</v>
      </c>
      <c r="G203" s="19" t="s">
        <v>14</v>
      </c>
      <c r="H203" s="18">
        <v>1024560</v>
      </c>
      <c r="I203" s="18" t="s">
        <v>14</v>
      </c>
      <c r="J203" s="18" t="s">
        <v>14</v>
      </c>
      <c r="K203" s="42">
        <v>44866</v>
      </c>
      <c r="L203" s="42" t="s">
        <v>273</v>
      </c>
      <c r="M203" s="11"/>
      <c r="N203" s="19" t="s">
        <v>1003</v>
      </c>
      <c r="O203" s="7"/>
      <c r="P203" s="24"/>
      <c r="Q203" s="25"/>
      <c r="R203" s="7"/>
      <c r="S203" s="7"/>
      <c r="T203" s="7" t="s">
        <v>604</v>
      </c>
      <c r="U203" s="7" t="s">
        <v>604</v>
      </c>
    </row>
    <row r="204" spans="1:21" x14ac:dyDescent="0.25">
      <c r="A204" s="7" t="s">
        <v>895</v>
      </c>
      <c r="B204" s="7" t="s">
        <v>896</v>
      </c>
      <c r="C204" s="7" t="s">
        <v>252</v>
      </c>
      <c r="D204" s="7" t="s">
        <v>344</v>
      </c>
      <c r="E204" s="18">
        <v>2022</v>
      </c>
      <c r="F204" s="18">
        <v>22</v>
      </c>
      <c r="G204" s="19" t="s">
        <v>14</v>
      </c>
      <c r="H204" s="18">
        <v>851</v>
      </c>
      <c r="I204" s="18" t="s">
        <v>14</v>
      </c>
      <c r="J204" s="18" t="s">
        <v>14</v>
      </c>
      <c r="K204" s="42">
        <v>44879</v>
      </c>
      <c r="L204" s="42" t="s">
        <v>273</v>
      </c>
      <c r="M204" s="11"/>
      <c r="N204" s="19" t="s">
        <v>1007</v>
      </c>
      <c r="O204" s="7"/>
      <c r="P204" s="24"/>
      <c r="Q204" s="25"/>
      <c r="R204" s="7"/>
      <c r="S204" s="7"/>
      <c r="T204" s="7" t="s">
        <v>604</v>
      </c>
      <c r="U204" s="7" t="s">
        <v>604</v>
      </c>
    </row>
    <row r="205" spans="1:21" x14ac:dyDescent="0.25">
      <c r="A205" s="7" t="s">
        <v>1011</v>
      </c>
      <c r="B205" s="7" t="s">
        <v>935</v>
      </c>
      <c r="C205" s="7" t="s">
        <v>724</v>
      </c>
      <c r="D205" s="7" t="s">
        <v>724</v>
      </c>
      <c r="E205" s="18">
        <v>2022</v>
      </c>
      <c r="F205" s="18">
        <v>12</v>
      </c>
      <c r="G205" s="19" t="s">
        <v>69</v>
      </c>
      <c r="H205" s="18" t="s">
        <v>1009</v>
      </c>
      <c r="I205" s="18" t="s">
        <v>14</v>
      </c>
      <c r="J205" s="18" t="s">
        <v>14</v>
      </c>
      <c r="K205" s="42">
        <v>44887</v>
      </c>
      <c r="L205" s="42" t="s">
        <v>273</v>
      </c>
      <c r="M205" s="11"/>
      <c r="N205" s="19" t="s">
        <v>1010</v>
      </c>
      <c r="O205" s="7"/>
      <c r="P205" s="24"/>
      <c r="Q205" s="25"/>
      <c r="R205" s="7"/>
      <c r="S205" s="7"/>
      <c r="T205" s="7" t="s">
        <v>604</v>
      </c>
      <c r="U205" s="7" t="s">
        <v>604</v>
      </c>
    </row>
    <row r="206" spans="1:21" x14ac:dyDescent="0.25">
      <c r="A206" s="7" t="s">
        <v>911</v>
      </c>
      <c r="B206" s="7" t="s">
        <v>914</v>
      </c>
      <c r="C206" s="7" t="s">
        <v>89</v>
      </c>
      <c r="D206" s="7" t="s">
        <v>89</v>
      </c>
      <c r="E206" s="18">
        <v>2022</v>
      </c>
      <c r="F206" s="18">
        <v>22</v>
      </c>
      <c r="G206" s="19" t="s">
        <v>101</v>
      </c>
      <c r="H206" s="18">
        <v>2194</v>
      </c>
      <c r="I206" s="18" t="s">
        <v>14</v>
      </c>
      <c r="J206" s="18" t="s">
        <v>14</v>
      </c>
      <c r="K206" s="42">
        <v>44893</v>
      </c>
      <c r="L206" s="42" t="s">
        <v>273</v>
      </c>
      <c r="M206" s="11"/>
      <c r="N206" s="19" t="s">
        <v>1014</v>
      </c>
      <c r="O206" s="7"/>
      <c r="P206" s="24"/>
      <c r="Q206" s="25"/>
      <c r="R206" s="7"/>
      <c r="S206" s="7"/>
      <c r="T206" s="7" t="s">
        <v>604</v>
      </c>
      <c r="U206" s="7" t="s">
        <v>604</v>
      </c>
    </row>
    <row r="207" spans="1:21" x14ac:dyDescent="0.25">
      <c r="A207" s="7" t="s">
        <v>938</v>
      </c>
      <c r="B207" s="7" t="s">
        <v>939</v>
      </c>
      <c r="C207" s="7" t="s">
        <v>267</v>
      </c>
      <c r="D207" s="7" t="s">
        <v>268</v>
      </c>
      <c r="E207" s="18">
        <v>2022</v>
      </c>
      <c r="F207" s="18">
        <v>80</v>
      </c>
      <c r="G207" s="19" t="s">
        <v>14</v>
      </c>
      <c r="H207" s="18">
        <v>254</v>
      </c>
      <c r="I207" s="18" t="s">
        <v>14</v>
      </c>
      <c r="J207" s="18" t="s">
        <v>14</v>
      </c>
      <c r="K207" s="42">
        <v>44893</v>
      </c>
      <c r="L207" s="42" t="s">
        <v>273</v>
      </c>
      <c r="M207" s="11"/>
      <c r="N207" s="19" t="s">
        <v>1025</v>
      </c>
      <c r="O207" s="7"/>
      <c r="P207" s="24"/>
      <c r="Q207" s="25"/>
      <c r="R207" s="7"/>
      <c r="S207" s="7"/>
      <c r="T207" s="7" t="s">
        <v>604</v>
      </c>
      <c r="U207" s="7" t="s">
        <v>604</v>
      </c>
    </row>
    <row r="208" spans="1:21" x14ac:dyDescent="0.25">
      <c r="A208" s="7" t="s">
        <v>840</v>
      </c>
      <c r="B208" s="7" t="s">
        <v>841</v>
      </c>
      <c r="C208" s="7" t="s">
        <v>842</v>
      </c>
      <c r="D208" s="7" t="s">
        <v>843</v>
      </c>
      <c r="E208" s="18">
        <v>2022</v>
      </c>
      <c r="F208" s="18">
        <v>14</v>
      </c>
      <c r="G208" s="19" t="s">
        <v>14</v>
      </c>
      <c r="H208" s="18" t="s">
        <v>14</v>
      </c>
      <c r="I208" s="18">
        <v>871</v>
      </c>
      <c r="J208" s="18">
        <v>883</v>
      </c>
      <c r="K208" s="42">
        <v>44896</v>
      </c>
      <c r="L208" s="42" t="s">
        <v>273</v>
      </c>
      <c r="M208" s="11"/>
      <c r="N208" s="19" t="s">
        <v>910</v>
      </c>
      <c r="O208" s="7"/>
      <c r="P208" s="24"/>
      <c r="Q208" s="25"/>
      <c r="R208" s="7"/>
      <c r="S208" s="7"/>
      <c r="T208" s="7" t="s">
        <v>604</v>
      </c>
      <c r="U208" s="7" t="s">
        <v>604</v>
      </c>
    </row>
    <row r="209" spans="1:21" x14ac:dyDescent="0.25">
      <c r="A209" s="7" t="s">
        <v>944</v>
      </c>
      <c r="B209" s="7" t="s">
        <v>945</v>
      </c>
      <c r="C209" s="7" t="s">
        <v>160</v>
      </c>
      <c r="D209" s="7" t="s">
        <v>161</v>
      </c>
      <c r="E209" s="18">
        <v>2022</v>
      </c>
      <c r="F209" s="18">
        <v>16</v>
      </c>
      <c r="G209" s="19" t="s">
        <v>65</v>
      </c>
      <c r="H209" s="18" t="s">
        <v>1040</v>
      </c>
      <c r="I209" s="18" t="s">
        <v>14</v>
      </c>
      <c r="J209" s="18" t="s">
        <v>14</v>
      </c>
      <c r="K209" s="42">
        <v>44908</v>
      </c>
      <c r="L209" s="42" t="s">
        <v>273</v>
      </c>
      <c r="M209" s="11"/>
      <c r="N209" s="19" t="s">
        <v>1039</v>
      </c>
      <c r="O209" s="7"/>
      <c r="P209" s="24"/>
      <c r="Q209" s="25"/>
      <c r="R209" s="7"/>
      <c r="S209" s="7"/>
      <c r="T209" s="7" t="s">
        <v>604</v>
      </c>
      <c r="U209" s="7" t="s">
        <v>604</v>
      </c>
    </row>
    <row r="210" spans="1:21" x14ac:dyDescent="0.25">
      <c r="A210" s="7" t="s">
        <v>898</v>
      </c>
      <c r="B210" s="7" t="s">
        <v>899</v>
      </c>
      <c r="C210" s="7" t="s">
        <v>89</v>
      </c>
      <c r="D210" s="7" t="s">
        <v>89</v>
      </c>
      <c r="E210" s="18">
        <v>2022</v>
      </c>
      <c r="F210" s="18">
        <v>22</v>
      </c>
      <c r="G210" s="19" t="s">
        <v>14</v>
      </c>
      <c r="H210" s="18">
        <v>2397</v>
      </c>
      <c r="I210" s="18" t="s">
        <v>14</v>
      </c>
      <c r="J210" s="18" t="s">
        <v>14</v>
      </c>
      <c r="K210" s="42">
        <v>44915</v>
      </c>
      <c r="L210" s="42" t="s">
        <v>273</v>
      </c>
      <c r="M210" s="11"/>
      <c r="N210" s="19" t="s">
        <v>1038</v>
      </c>
      <c r="O210" s="7"/>
      <c r="P210" s="24"/>
      <c r="Q210" s="25"/>
      <c r="R210" s="7"/>
      <c r="S210" s="7"/>
      <c r="T210" s="7" t="s">
        <v>604</v>
      </c>
      <c r="U210" s="7" t="s">
        <v>604</v>
      </c>
    </row>
    <row r="211" spans="1:21" x14ac:dyDescent="0.25">
      <c r="A211" s="7" t="s">
        <v>994</v>
      </c>
      <c r="B211" s="7" t="s">
        <v>995</v>
      </c>
      <c r="C211" s="7" t="s">
        <v>996</v>
      </c>
      <c r="D211" s="7" t="s">
        <v>997</v>
      </c>
      <c r="E211" s="18">
        <v>2023</v>
      </c>
      <c r="F211" s="18">
        <v>30</v>
      </c>
      <c r="G211" s="19" t="s">
        <v>101</v>
      </c>
      <c r="H211" s="18" t="s">
        <v>998</v>
      </c>
      <c r="I211" s="18" t="s">
        <v>14</v>
      </c>
      <c r="J211" s="18" t="s">
        <v>14</v>
      </c>
      <c r="K211" s="42">
        <v>44927</v>
      </c>
      <c r="L211" s="42" t="s">
        <v>273</v>
      </c>
      <c r="M211" s="11"/>
      <c r="N211" s="19" t="s">
        <v>999</v>
      </c>
      <c r="O211" s="7"/>
      <c r="P211" s="24"/>
      <c r="Q211" s="25"/>
      <c r="R211" s="7"/>
      <c r="S211" s="7"/>
      <c r="T211" s="7" t="s">
        <v>604</v>
      </c>
      <c r="U211" s="7" t="s">
        <v>604</v>
      </c>
    </row>
    <row r="212" spans="1:21" x14ac:dyDescent="0.25">
      <c r="A212" s="7" t="s">
        <v>1006</v>
      </c>
      <c r="B212" s="7" t="s">
        <v>1068</v>
      </c>
      <c r="C212" s="7" t="s">
        <v>509</v>
      </c>
      <c r="D212" s="7" t="s">
        <v>510</v>
      </c>
      <c r="E212" s="18">
        <v>2023</v>
      </c>
      <c r="F212" s="18">
        <v>151</v>
      </c>
      <c r="G212" s="19" t="s">
        <v>14</v>
      </c>
      <c r="H212" s="18" t="s">
        <v>1080</v>
      </c>
      <c r="I212" s="18" t="s">
        <v>14</v>
      </c>
      <c r="J212" s="18" t="s">
        <v>14</v>
      </c>
      <c r="K212" s="42">
        <v>44935</v>
      </c>
      <c r="L212" s="42" t="s">
        <v>273</v>
      </c>
      <c r="M212" s="11"/>
      <c r="N212" s="19" t="s">
        <v>1073</v>
      </c>
      <c r="O212" s="7"/>
      <c r="P212" s="24"/>
      <c r="Q212" s="25"/>
      <c r="R212" s="7"/>
      <c r="S212" s="7"/>
      <c r="T212" s="7" t="s">
        <v>604</v>
      </c>
      <c r="U212" s="7" t="s">
        <v>604</v>
      </c>
    </row>
    <row r="213" spans="1:21" x14ac:dyDescent="0.25">
      <c r="A213" s="7" t="s">
        <v>940</v>
      </c>
      <c r="B213" s="7" t="s">
        <v>941</v>
      </c>
      <c r="C213" s="7" t="s">
        <v>144</v>
      </c>
      <c r="D213" s="7" t="s">
        <v>144</v>
      </c>
      <c r="E213" s="18">
        <v>2023</v>
      </c>
      <c r="F213" s="18">
        <v>18</v>
      </c>
      <c r="G213" s="19" t="s">
        <v>101</v>
      </c>
      <c r="H213" s="18" t="s">
        <v>1070</v>
      </c>
      <c r="I213" s="18" t="s">
        <v>14</v>
      </c>
      <c r="J213" s="18" t="s">
        <v>14</v>
      </c>
      <c r="K213" s="42">
        <v>44950</v>
      </c>
      <c r="L213" s="42" t="s">
        <v>273</v>
      </c>
      <c r="M213" s="11"/>
      <c r="N213" s="19" t="s">
        <v>1071</v>
      </c>
      <c r="O213" s="7"/>
      <c r="P213" s="24"/>
      <c r="Q213" s="25"/>
      <c r="R213" s="7"/>
      <c r="S213" s="7"/>
      <c r="T213" s="7" t="s">
        <v>604</v>
      </c>
      <c r="U213" s="7" t="s">
        <v>604</v>
      </c>
    </row>
    <row r="214" spans="1:21" x14ac:dyDescent="0.25">
      <c r="A214" s="7" t="s">
        <v>1060</v>
      </c>
      <c r="B214" s="7" t="s">
        <v>926</v>
      </c>
      <c r="C214" s="7" t="s">
        <v>1061</v>
      </c>
      <c r="D214" s="7" t="s">
        <v>1062</v>
      </c>
      <c r="E214" s="18">
        <v>2023</v>
      </c>
      <c r="F214" s="18">
        <v>4</v>
      </c>
      <c r="G214" s="19" t="s">
        <v>14</v>
      </c>
      <c r="H214" s="18">
        <v>1063982</v>
      </c>
      <c r="I214" s="18" t="s">
        <v>14</v>
      </c>
      <c r="J214" s="18" t="s">
        <v>14</v>
      </c>
      <c r="K214" s="42">
        <v>44959</v>
      </c>
      <c r="L214" s="42" t="s">
        <v>273</v>
      </c>
      <c r="M214" s="11"/>
      <c r="N214" s="19" t="s">
        <v>1072</v>
      </c>
      <c r="O214" s="7"/>
      <c r="P214" s="24"/>
      <c r="Q214" s="25"/>
      <c r="R214" s="7"/>
      <c r="S214" s="7"/>
      <c r="T214" s="7" t="s">
        <v>604</v>
      </c>
      <c r="U214" s="7" t="s">
        <v>604</v>
      </c>
    </row>
    <row r="215" spans="1:21" x14ac:dyDescent="0.25">
      <c r="A215" s="7" t="s">
        <v>1081</v>
      </c>
      <c r="B215" s="7" t="s">
        <v>972</v>
      </c>
      <c r="C215" s="7" t="s">
        <v>287</v>
      </c>
      <c r="D215" s="7" t="s">
        <v>330</v>
      </c>
      <c r="E215" s="18">
        <v>2023</v>
      </c>
      <c r="F215" s="18">
        <v>33</v>
      </c>
      <c r="G215" s="19" t="s">
        <v>101</v>
      </c>
      <c r="H215" s="18" t="s">
        <v>14</v>
      </c>
      <c r="I215" s="18">
        <v>121</v>
      </c>
      <c r="J215" s="18">
        <v>126</v>
      </c>
      <c r="K215" s="42">
        <v>44960</v>
      </c>
      <c r="L215" s="42" t="s">
        <v>273</v>
      </c>
      <c r="M215" s="11"/>
      <c r="N215" s="19" t="s">
        <v>1008</v>
      </c>
      <c r="O215" s="7"/>
      <c r="P215" s="24"/>
      <c r="Q215" s="25"/>
      <c r="R215" s="7"/>
      <c r="S215" s="7"/>
      <c r="T215" s="7" t="s">
        <v>604</v>
      </c>
      <c r="U215" s="7" t="s">
        <v>604</v>
      </c>
    </row>
    <row r="216" spans="1:21" x14ac:dyDescent="0.25">
      <c r="A216" s="7" t="s">
        <v>791</v>
      </c>
      <c r="B216" s="7" t="s">
        <v>792</v>
      </c>
      <c r="C216" s="7" t="s">
        <v>790</v>
      </c>
      <c r="D216" s="7" t="s">
        <v>793</v>
      </c>
      <c r="E216" s="18">
        <v>2023</v>
      </c>
      <c r="F216" s="18">
        <v>5</v>
      </c>
      <c r="G216" s="19" t="s">
        <v>101</v>
      </c>
      <c r="H216" s="18" t="s">
        <v>14</v>
      </c>
      <c r="I216" s="18">
        <v>296</v>
      </c>
      <c r="J216" s="18">
        <v>300</v>
      </c>
      <c r="K216" s="42">
        <v>44986</v>
      </c>
      <c r="L216" s="42" t="s">
        <v>273</v>
      </c>
      <c r="M216" s="11"/>
      <c r="N216" s="19" t="s">
        <v>827</v>
      </c>
      <c r="O216" s="7"/>
      <c r="P216" s="24"/>
      <c r="Q216" s="25"/>
      <c r="R216" s="7"/>
      <c r="S216" s="7"/>
      <c r="T216" s="7" t="s">
        <v>604</v>
      </c>
      <c r="U216" s="7" t="s">
        <v>604</v>
      </c>
    </row>
    <row r="217" spans="1:21" x14ac:dyDescent="0.25">
      <c r="A217" s="7" t="s">
        <v>1094</v>
      </c>
      <c r="B217" s="7" t="s">
        <v>983</v>
      </c>
      <c r="C217" s="7" t="s">
        <v>669</v>
      </c>
      <c r="D217" s="7" t="s">
        <v>670</v>
      </c>
      <c r="E217" s="18">
        <v>2023</v>
      </c>
      <c r="F217" s="18">
        <v>23</v>
      </c>
      <c r="G217" s="19" t="s">
        <v>14</v>
      </c>
      <c r="H217" s="18">
        <v>69</v>
      </c>
      <c r="I217" s="18" t="s">
        <v>14</v>
      </c>
      <c r="J217" s="18" t="s">
        <v>14</v>
      </c>
      <c r="K217" s="42">
        <v>45010</v>
      </c>
      <c r="L217" s="42" t="s">
        <v>273</v>
      </c>
      <c r="M217" s="11"/>
      <c r="N217" s="19" t="s">
        <v>1095</v>
      </c>
      <c r="O217" s="7"/>
      <c r="P217" s="24"/>
      <c r="Q217" s="25"/>
      <c r="R217" s="7"/>
      <c r="S217" s="7"/>
      <c r="T217" s="7" t="s">
        <v>604</v>
      </c>
      <c r="U217" s="7" t="s">
        <v>604</v>
      </c>
    </row>
    <row r="218" spans="1:21" x14ac:dyDescent="0.25">
      <c r="A218" s="13" t="s">
        <v>986</v>
      </c>
      <c r="B218" s="13" t="s">
        <v>987</v>
      </c>
      <c r="C218" s="13" t="s">
        <v>988</v>
      </c>
      <c r="D218" s="13" t="s">
        <v>989</v>
      </c>
      <c r="E218" s="14">
        <v>2023</v>
      </c>
      <c r="F218" s="43" t="s">
        <v>14</v>
      </c>
      <c r="G218" s="44" t="s">
        <v>14</v>
      </c>
      <c r="H218" s="43" t="s">
        <v>14</v>
      </c>
      <c r="I218" s="43" t="s">
        <v>14</v>
      </c>
      <c r="J218" s="43" t="s">
        <v>14</v>
      </c>
      <c r="K218" s="31">
        <v>45292</v>
      </c>
      <c r="L218" s="31" t="s">
        <v>273</v>
      </c>
      <c r="M218" s="45"/>
      <c r="N218" s="44" t="s">
        <v>993</v>
      </c>
      <c r="O218" s="27"/>
      <c r="P218" s="24"/>
      <c r="Q218" s="25"/>
      <c r="R218" s="7"/>
      <c r="S218" s="7"/>
      <c r="T218" s="7"/>
      <c r="U218" s="7"/>
    </row>
    <row r="219" spans="1:21" x14ac:dyDescent="0.25">
      <c r="A219" s="13" t="s">
        <v>1029</v>
      </c>
      <c r="B219" s="13" t="s">
        <v>1031</v>
      </c>
      <c r="C219" s="13" t="s">
        <v>1030</v>
      </c>
      <c r="D219" s="13" t="s">
        <v>1032</v>
      </c>
      <c r="E219" s="14">
        <v>2023</v>
      </c>
      <c r="F219" s="43" t="s">
        <v>14</v>
      </c>
      <c r="G219" s="44" t="s">
        <v>14</v>
      </c>
      <c r="H219" s="43" t="s">
        <v>14</v>
      </c>
      <c r="I219" s="43" t="s">
        <v>14</v>
      </c>
      <c r="J219" s="43" t="s">
        <v>14</v>
      </c>
      <c r="K219" s="31">
        <v>45293</v>
      </c>
      <c r="L219" s="31" t="s">
        <v>273</v>
      </c>
      <c r="M219" s="45"/>
      <c r="N219" s="44" t="s">
        <v>1074</v>
      </c>
      <c r="O219" s="27"/>
      <c r="P219" s="24"/>
      <c r="Q219" s="25"/>
      <c r="R219" s="7"/>
      <c r="S219" s="7"/>
      <c r="T219" s="7"/>
      <c r="U219" s="7"/>
    </row>
    <row r="220" spans="1:21" x14ac:dyDescent="0.25">
      <c r="A220" s="13" t="s">
        <v>931</v>
      </c>
      <c r="B220" s="13" t="s">
        <v>767</v>
      </c>
      <c r="C220" s="13" t="s">
        <v>932</v>
      </c>
      <c r="D220" s="13" t="s">
        <v>933</v>
      </c>
      <c r="E220" s="14">
        <v>2023</v>
      </c>
      <c r="F220" s="43" t="s">
        <v>14</v>
      </c>
      <c r="G220" s="44" t="s">
        <v>14</v>
      </c>
      <c r="H220" s="43" t="s">
        <v>14</v>
      </c>
      <c r="I220" s="43" t="s">
        <v>14</v>
      </c>
      <c r="J220" s="43" t="s">
        <v>14</v>
      </c>
      <c r="K220" s="31">
        <v>45294</v>
      </c>
      <c r="L220" s="31" t="s">
        <v>273</v>
      </c>
      <c r="M220" s="45"/>
      <c r="N220" s="44"/>
      <c r="O220" s="27"/>
      <c r="P220" s="24"/>
      <c r="Q220" s="25"/>
      <c r="R220" s="7"/>
      <c r="S220" s="7"/>
      <c r="T220" s="7"/>
      <c r="U220" s="7"/>
    </row>
    <row r="221" spans="1:21" x14ac:dyDescent="0.25">
      <c r="A221" s="13" t="s">
        <v>970</v>
      </c>
      <c r="B221" s="13" t="s">
        <v>971</v>
      </c>
      <c r="C221" s="13" t="s">
        <v>108</v>
      </c>
      <c r="D221" s="13" t="s">
        <v>109</v>
      </c>
      <c r="E221" s="14">
        <v>2023</v>
      </c>
      <c r="F221" s="43" t="s">
        <v>14</v>
      </c>
      <c r="G221" s="44" t="s">
        <v>14</v>
      </c>
      <c r="H221" s="43" t="s">
        <v>14</v>
      </c>
      <c r="I221" s="43" t="s">
        <v>14</v>
      </c>
      <c r="J221" s="43" t="s">
        <v>14</v>
      </c>
      <c r="K221" s="31">
        <v>45295</v>
      </c>
      <c r="L221" s="31" t="s">
        <v>273</v>
      </c>
      <c r="M221" s="45"/>
      <c r="N221" s="44"/>
      <c r="O221" s="27"/>
      <c r="P221" s="24"/>
      <c r="Q221" s="25"/>
      <c r="R221" s="7"/>
      <c r="S221" s="7"/>
      <c r="T221" s="7"/>
      <c r="U221" s="7"/>
    </row>
    <row r="222" spans="1:21" x14ac:dyDescent="0.25">
      <c r="A222" s="13" t="s">
        <v>1001</v>
      </c>
      <c r="B222" s="13" t="s">
        <v>1002</v>
      </c>
      <c r="C222" s="13" t="s">
        <v>724</v>
      </c>
      <c r="D222" s="13" t="s">
        <v>724</v>
      </c>
      <c r="E222" s="14">
        <v>2023</v>
      </c>
      <c r="F222" s="43" t="s">
        <v>14</v>
      </c>
      <c r="G222" s="44" t="s">
        <v>14</v>
      </c>
      <c r="H222" s="43" t="s">
        <v>14</v>
      </c>
      <c r="I222" s="43" t="s">
        <v>14</v>
      </c>
      <c r="J222" s="43" t="s">
        <v>14</v>
      </c>
      <c r="K222" s="31">
        <v>45296</v>
      </c>
      <c r="L222" s="31" t="s">
        <v>273</v>
      </c>
      <c r="M222" s="45"/>
      <c r="N222" s="44"/>
      <c r="O222" s="27"/>
      <c r="P222" s="24"/>
      <c r="Q222" s="25"/>
      <c r="R222" s="7"/>
      <c r="S222" s="7"/>
      <c r="T222" s="7"/>
      <c r="U222" s="7"/>
    </row>
  </sheetData>
  <conditionalFormatting sqref="S1:U112 S114:U122 S124:U125 S127:U134 U126 S148:U175 S136:U146 S177:U179 S182:U188 S190:U205 S207:U1048576">
    <cfRule type="cellIs" dxfId="26" priority="25" operator="equal">
      <formula>"N/A"</formula>
    </cfRule>
    <cfRule type="cellIs" dxfId="25" priority="26" operator="equal">
      <formula>"OK"</formula>
    </cfRule>
  </conditionalFormatting>
  <conditionalFormatting sqref="T113:U113">
    <cfRule type="cellIs" dxfId="24" priority="23" operator="equal">
      <formula>"N/A"</formula>
    </cfRule>
    <cfRule type="cellIs" dxfId="23" priority="24" operator="equal">
      <formula>"OK"</formula>
    </cfRule>
  </conditionalFormatting>
  <conditionalFormatting sqref="S113">
    <cfRule type="cellIs" dxfId="22" priority="21" operator="equal">
      <formula>"N/A"</formula>
    </cfRule>
    <cfRule type="cellIs" dxfId="21" priority="22" operator="equal">
      <formula>"OK"</formula>
    </cfRule>
  </conditionalFormatting>
  <conditionalFormatting sqref="S123:U123">
    <cfRule type="cellIs" dxfId="20" priority="19" operator="equal">
      <formula>"N/A"</formula>
    </cfRule>
    <cfRule type="cellIs" dxfId="19" priority="20" operator="equal">
      <formula>"OK"</formula>
    </cfRule>
  </conditionalFormatting>
  <conditionalFormatting sqref="S126:T126">
    <cfRule type="cellIs" dxfId="18" priority="17" operator="equal">
      <formula>"N/A"</formula>
    </cfRule>
    <cfRule type="cellIs" dxfId="17" priority="18" operator="equal">
      <formula>"OK"</formula>
    </cfRule>
  </conditionalFormatting>
  <conditionalFormatting sqref="S135:U135">
    <cfRule type="cellIs" dxfId="16" priority="15" operator="equal">
      <formula>"N/A"</formula>
    </cfRule>
    <cfRule type="cellIs" dxfId="15" priority="16" operator="equal">
      <formula>"OK"</formula>
    </cfRule>
  </conditionalFormatting>
  <conditionalFormatting sqref="S147:U147">
    <cfRule type="cellIs" dxfId="14" priority="13" operator="equal">
      <formula>"N/A"</formula>
    </cfRule>
    <cfRule type="cellIs" dxfId="13" priority="14" operator="equal">
      <formula>"OK"</formula>
    </cfRule>
  </conditionalFormatting>
  <conditionalFormatting sqref="S176:U176">
    <cfRule type="cellIs" dxfId="12" priority="11" operator="equal">
      <formula>"N/A"</formula>
    </cfRule>
    <cfRule type="cellIs" dxfId="11" priority="12" operator="equal">
      <formula>"OK"</formula>
    </cfRule>
  </conditionalFormatting>
  <conditionalFormatting sqref="S181:U181">
    <cfRule type="cellIs" dxfId="10" priority="7" operator="equal">
      <formula>"N/A"</formula>
    </cfRule>
    <cfRule type="cellIs" dxfId="9" priority="8" operator="equal">
      <formula>"OK"</formula>
    </cfRule>
  </conditionalFormatting>
  <conditionalFormatting sqref="S189:U189">
    <cfRule type="cellIs" dxfId="8" priority="5" operator="equal">
      <formula>"N/A"</formula>
    </cfRule>
    <cfRule type="cellIs" dxfId="7" priority="6" operator="equal">
      <formula>"OK"</formula>
    </cfRule>
  </conditionalFormatting>
  <conditionalFormatting sqref="S206:U206">
    <cfRule type="cellIs" dxfId="6" priority="3" operator="equal">
      <formula>"N/A"</formula>
    </cfRule>
    <cfRule type="cellIs" dxfId="5" priority="4" operator="equal">
      <formula>"OK"</formula>
    </cfRule>
  </conditionalFormatting>
  <conditionalFormatting sqref="S180:U180">
    <cfRule type="cellIs" dxfId="4" priority="1" operator="equal">
      <formula>"N/A"</formula>
    </cfRule>
    <cfRule type="cellIs" dxfId="3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947</v>
      </c>
      <c r="B11" s="7" t="s">
        <v>948</v>
      </c>
      <c r="C11" s="7" t="s">
        <v>951</v>
      </c>
      <c r="D11" s="7" t="s">
        <v>950</v>
      </c>
      <c r="E11" s="18" t="s">
        <v>14</v>
      </c>
      <c r="F11" s="18" t="s">
        <v>14</v>
      </c>
      <c r="G11" s="18" t="s">
        <v>14</v>
      </c>
      <c r="H11" s="42">
        <v>44927</v>
      </c>
      <c r="I11" s="11"/>
      <c r="J11" s="19" t="s">
        <v>949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927</v>
      </c>
      <c r="F1" s="5" t="s">
        <v>8</v>
      </c>
      <c r="G1" s="5" t="s">
        <v>162</v>
      </c>
    </row>
    <row r="2" spans="1:7" x14ac:dyDescent="0.25">
      <c r="A2" s="7" t="s">
        <v>960</v>
      </c>
      <c r="B2" s="7" t="s">
        <v>961</v>
      </c>
      <c r="C2" s="7" t="s">
        <v>959</v>
      </c>
      <c r="D2" s="7" t="s">
        <v>962</v>
      </c>
      <c r="E2" s="7"/>
      <c r="F2" s="10">
        <v>44734</v>
      </c>
      <c r="G2" s="12">
        <f t="shared" ref="G2:G15" ca="1" si="0">TODAY()-F2</f>
        <v>277</v>
      </c>
    </row>
    <row r="3" spans="1:7" x14ac:dyDescent="0.25">
      <c r="A3" s="7" t="s">
        <v>973</v>
      </c>
      <c r="B3" s="7" t="s">
        <v>974</v>
      </c>
      <c r="C3" s="7" t="s">
        <v>89</v>
      </c>
      <c r="D3" s="7" t="s">
        <v>89</v>
      </c>
      <c r="E3" s="7" t="s">
        <v>1077</v>
      </c>
      <c r="F3" s="10">
        <v>44769</v>
      </c>
      <c r="G3" s="12">
        <f t="shared" ca="1" si="0"/>
        <v>242</v>
      </c>
    </row>
    <row r="4" spans="1:7" x14ac:dyDescent="0.25">
      <c r="A4" s="7" t="s">
        <v>990</v>
      </c>
      <c r="B4" s="7" t="s">
        <v>991</v>
      </c>
      <c r="C4" s="7" t="s">
        <v>659</v>
      </c>
      <c r="D4" s="7" t="s">
        <v>660</v>
      </c>
      <c r="E4" s="7"/>
      <c r="F4" s="10">
        <v>44803</v>
      </c>
      <c r="G4" s="12">
        <f t="shared" ca="1" si="0"/>
        <v>208</v>
      </c>
    </row>
    <row r="5" spans="1:7" x14ac:dyDescent="0.25">
      <c r="A5" s="7" t="s">
        <v>981</v>
      </c>
      <c r="B5" s="7" t="s">
        <v>982</v>
      </c>
      <c r="C5" s="7" t="s">
        <v>790</v>
      </c>
      <c r="D5" s="7" t="s">
        <v>793</v>
      </c>
      <c r="E5" s="7"/>
      <c r="F5" s="10">
        <v>44832</v>
      </c>
      <c r="G5" s="12">
        <f t="shared" ca="1" si="0"/>
        <v>179</v>
      </c>
    </row>
    <row r="6" spans="1:7" x14ac:dyDescent="0.25">
      <c r="A6" s="7" t="s">
        <v>1012</v>
      </c>
      <c r="B6" s="7" t="s">
        <v>1013</v>
      </c>
      <c r="C6" s="7" t="s">
        <v>144</v>
      </c>
      <c r="D6" s="7" t="s">
        <v>144</v>
      </c>
      <c r="E6" s="7"/>
      <c r="F6" s="10">
        <v>44883</v>
      </c>
      <c r="G6" s="12">
        <f t="shared" ca="1" si="0"/>
        <v>128</v>
      </c>
    </row>
    <row r="7" spans="1:7" x14ac:dyDescent="0.25">
      <c r="A7" s="7" t="s">
        <v>1017</v>
      </c>
      <c r="B7" s="7" t="s">
        <v>1092</v>
      </c>
      <c r="C7" s="7" t="s">
        <v>1018</v>
      </c>
      <c r="D7" s="7" t="s">
        <v>1019</v>
      </c>
      <c r="E7" s="7"/>
      <c r="F7" s="10">
        <v>44897</v>
      </c>
      <c r="G7" s="12">
        <f t="shared" ca="1" si="0"/>
        <v>114</v>
      </c>
    </row>
    <row r="8" spans="1:7" x14ac:dyDescent="0.25">
      <c r="A8" s="7" t="s">
        <v>1015</v>
      </c>
      <c r="B8" s="7" t="s">
        <v>1016</v>
      </c>
      <c r="C8" s="7" t="s">
        <v>1020</v>
      </c>
      <c r="D8" s="7" t="s">
        <v>1021</v>
      </c>
      <c r="E8" s="7"/>
      <c r="F8" s="10">
        <v>44902</v>
      </c>
      <c r="G8" s="12">
        <f t="shared" ca="1" si="0"/>
        <v>109</v>
      </c>
    </row>
    <row r="9" spans="1:7" x14ac:dyDescent="0.25">
      <c r="A9" s="7" t="s">
        <v>1023</v>
      </c>
      <c r="B9" s="7" t="s">
        <v>1022</v>
      </c>
      <c r="C9" s="7" t="s">
        <v>1024</v>
      </c>
      <c r="D9" s="7" t="s">
        <v>82</v>
      </c>
      <c r="E9" s="7"/>
      <c r="F9" s="10">
        <v>44904</v>
      </c>
      <c r="G9" s="12">
        <f t="shared" ca="1" si="0"/>
        <v>107</v>
      </c>
    </row>
    <row r="10" spans="1:7" x14ac:dyDescent="0.25">
      <c r="A10" s="7" t="s">
        <v>1033</v>
      </c>
      <c r="B10" s="7" t="s">
        <v>1093</v>
      </c>
      <c r="C10" s="7" t="s">
        <v>1034</v>
      </c>
      <c r="D10" s="7" t="s">
        <v>1035</v>
      </c>
      <c r="E10" s="7"/>
      <c r="F10" s="10">
        <v>44914</v>
      </c>
      <c r="G10" s="12">
        <f t="shared" ca="1" si="0"/>
        <v>97</v>
      </c>
    </row>
    <row r="11" spans="1:7" x14ac:dyDescent="0.25">
      <c r="A11" s="7" t="s">
        <v>1036</v>
      </c>
      <c r="B11" s="7" t="s">
        <v>1037</v>
      </c>
      <c r="C11" s="7" t="s">
        <v>1034</v>
      </c>
      <c r="D11" s="7" t="s">
        <v>1035</v>
      </c>
      <c r="E11" s="7"/>
      <c r="F11" s="10">
        <v>44914</v>
      </c>
      <c r="G11" s="12">
        <f t="shared" ca="1" si="0"/>
        <v>97</v>
      </c>
    </row>
    <row r="12" spans="1:7" x14ac:dyDescent="0.25">
      <c r="A12" s="7" t="s">
        <v>1063</v>
      </c>
      <c r="B12" s="7" t="s">
        <v>1064</v>
      </c>
      <c r="C12" s="7" t="s">
        <v>259</v>
      </c>
      <c r="D12" s="7" t="s">
        <v>262</v>
      </c>
      <c r="E12" s="7"/>
      <c r="F12" s="10">
        <v>44942</v>
      </c>
      <c r="G12" s="12">
        <f t="shared" ca="1" si="0"/>
        <v>69</v>
      </c>
    </row>
    <row r="13" spans="1:7" x14ac:dyDescent="0.25">
      <c r="A13" s="7" t="s">
        <v>1075</v>
      </c>
      <c r="B13" s="7" t="s">
        <v>1076</v>
      </c>
      <c r="C13" s="7" t="s">
        <v>25</v>
      </c>
      <c r="D13" s="7" t="s">
        <v>28</v>
      </c>
      <c r="E13" s="7"/>
      <c r="F13" s="10">
        <v>44958</v>
      </c>
      <c r="G13" s="12">
        <f t="shared" ca="1" si="0"/>
        <v>53</v>
      </c>
    </row>
    <row r="14" spans="1:7" x14ac:dyDescent="0.25">
      <c r="A14" s="7" t="s">
        <v>1078</v>
      </c>
      <c r="B14" s="7" t="s">
        <v>1079</v>
      </c>
      <c r="C14" s="7" t="s">
        <v>120</v>
      </c>
      <c r="D14" s="7" t="s">
        <v>121</v>
      </c>
      <c r="E14" s="7"/>
      <c r="F14" s="10">
        <v>44959</v>
      </c>
      <c r="G14" s="12">
        <f t="shared" ca="1" si="0"/>
        <v>52</v>
      </c>
    </row>
    <row r="15" spans="1:7" x14ac:dyDescent="0.25">
      <c r="A15" s="7" t="s">
        <v>1088</v>
      </c>
      <c r="B15" s="7" t="s">
        <v>1091</v>
      </c>
      <c r="C15" s="7" t="s">
        <v>1090</v>
      </c>
      <c r="D15" s="7" t="s">
        <v>1089</v>
      </c>
      <c r="E15" s="7"/>
      <c r="F15" s="10">
        <v>45008</v>
      </c>
      <c r="G15" s="12">
        <f t="shared" ca="1" si="0"/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7.4054794520547942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7.4054794520547942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6.7835616438356166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5.1534246575342468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/>
  </sheetViews>
  <sheetFormatPr defaultRowHeight="15" x14ac:dyDescent="0.25"/>
  <cols>
    <col min="1" max="1" width="81.28515625" customWidth="1"/>
    <col min="2" max="3" width="30.7109375" customWidth="1"/>
    <col min="4" max="4" width="9.140625" style="15"/>
    <col min="5" max="9" width="9.140625" style="48"/>
  </cols>
  <sheetData>
    <row r="1" spans="1:10" s="15" customFormat="1" x14ac:dyDescent="0.25">
      <c r="E1" s="50">
        <f>COUNTA(E3:E998)</f>
        <v>2</v>
      </c>
      <c r="F1" s="50">
        <f>COUNTA(F3:F998)</f>
        <v>0</v>
      </c>
      <c r="G1" s="50">
        <f>COUNTA(G3:G998)</f>
        <v>1</v>
      </c>
      <c r="H1" s="50">
        <f>COUNTA(H3:H998)</f>
        <v>2</v>
      </c>
      <c r="I1" s="50">
        <f>COUNTA(I3:I998)</f>
        <v>1</v>
      </c>
      <c r="J1" s="51">
        <f>SUM(E1:I1)</f>
        <v>6</v>
      </c>
    </row>
    <row r="2" spans="1:10" s="15" customFormat="1" x14ac:dyDescent="0.25">
      <c r="A2" s="52" t="s">
        <v>1057</v>
      </c>
      <c r="B2" s="52" t="s">
        <v>175</v>
      </c>
      <c r="C2" s="52" t="s">
        <v>1058</v>
      </c>
      <c r="D2" s="52" t="s">
        <v>1059</v>
      </c>
      <c r="E2" s="53" t="s">
        <v>1043</v>
      </c>
      <c r="F2" s="53" t="s">
        <v>1042</v>
      </c>
      <c r="G2" s="53" t="s">
        <v>1044</v>
      </c>
      <c r="H2" s="53" t="s">
        <v>1045</v>
      </c>
      <c r="I2" s="53" t="s">
        <v>1046</v>
      </c>
    </row>
    <row r="3" spans="1:10" x14ac:dyDescent="0.25">
      <c r="A3" t="s">
        <v>1041</v>
      </c>
      <c r="B3" s="49" t="s">
        <v>1048</v>
      </c>
      <c r="C3" s="49" t="s">
        <v>1049</v>
      </c>
      <c r="D3" s="15" t="s">
        <v>1056</v>
      </c>
      <c r="E3" s="48" t="s">
        <v>1047</v>
      </c>
    </row>
    <row r="4" spans="1:10" x14ac:dyDescent="0.25">
      <c r="A4" t="s">
        <v>1050</v>
      </c>
      <c r="B4" s="49" t="s">
        <v>1051</v>
      </c>
      <c r="C4" s="49" t="s">
        <v>1052</v>
      </c>
      <c r="D4" s="15" t="s">
        <v>1069</v>
      </c>
      <c r="I4" s="48" t="s">
        <v>1047</v>
      </c>
    </row>
    <row r="5" spans="1:10" x14ac:dyDescent="0.25">
      <c r="A5" t="s">
        <v>1053</v>
      </c>
      <c r="B5" s="49" t="s">
        <v>1054</v>
      </c>
      <c r="C5" s="49" t="s">
        <v>1055</v>
      </c>
      <c r="D5" s="15" t="s">
        <v>1069</v>
      </c>
      <c r="E5" s="48" t="s">
        <v>1047</v>
      </c>
    </row>
    <row r="6" spans="1:10" x14ac:dyDescent="0.25">
      <c r="A6" t="s">
        <v>1065</v>
      </c>
      <c r="B6" s="49" t="s">
        <v>1066</v>
      </c>
      <c r="C6" s="49" t="s">
        <v>1067</v>
      </c>
      <c r="D6" s="15" t="s">
        <v>1056</v>
      </c>
      <c r="H6" s="48" t="s">
        <v>1047</v>
      </c>
    </row>
    <row r="7" spans="1:10" x14ac:dyDescent="0.25">
      <c r="A7" t="s">
        <v>1082</v>
      </c>
      <c r="B7" s="49" t="s">
        <v>1083</v>
      </c>
      <c r="C7" s="49" t="s">
        <v>1084</v>
      </c>
      <c r="D7" s="15" t="s">
        <v>1056</v>
      </c>
      <c r="H7" s="48" t="s">
        <v>1047</v>
      </c>
    </row>
    <row r="8" spans="1:10" x14ac:dyDescent="0.25">
      <c r="A8" t="s">
        <v>1085</v>
      </c>
      <c r="B8" s="49" t="s">
        <v>1086</v>
      </c>
      <c r="C8" s="49" t="s">
        <v>1087</v>
      </c>
      <c r="D8" s="15" t="s">
        <v>1056</v>
      </c>
      <c r="G8" s="48" t="s">
        <v>1047</v>
      </c>
    </row>
  </sheetData>
  <conditionalFormatting sqref="E1:I1048576">
    <cfRule type="cellIs" dxfId="2" priority="3" operator="equal">
      <formula>"X"</formula>
    </cfRule>
  </conditionalFormatting>
  <conditionalFormatting sqref="D1:D1048576">
    <cfRule type="cellIs" dxfId="1" priority="1" operator="equal">
      <formula>"Yes"</formula>
    </cfRule>
    <cfRule type="cellIs" dxfId="0" priority="2" operator="equal">
      <formula>"No"</formula>
    </cfRule>
  </conditionalFormatting>
  <hyperlinks>
    <hyperlink ref="B3" r:id="rId1"/>
    <hyperlink ref="C3" r:id="rId2"/>
    <hyperlink ref="B4" r:id="rId3"/>
    <hyperlink ref="C4" r:id="rId4"/>
    <hyperlink ref="B5" r:id="rId5"/>
    <hyperlink ref="C5" r:id="rId6"/>
    <hyperlink ref="B6" r:id="rId7"/>
    <hyperlink ref="C6" r:id="rId8"/>
    <hyperlink ref="B7" r:id="rId9"/>
    <hyperlink ref="C7" r:id="rId10"/>
    <hyperlink ref="B8" r:id="rId11"/>
    <hyperlink ref="C8" r:id="rId12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papers</vt:lpstr>
      <vt:lpstr>chapters</vt:lpstr>
      <vt:lpstr>submitted</vt:lpstr>
      <vt:lpstr>zzz</vt:lpstr>
      <vt:lpstr>SCI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2023-03-26T15:42:28Z</dcterms:modified>
</cp:coreProperties>
</file>