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FDCFE85-F537-4853-B9E5-51794C550DD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9" i="4" l="1"/>
  <c r="G8" i="4" l="1"/>
  <c r="G6" i="4" l="1"/>
  <c r="G4" i="4"/>
  <c r="G10" i="4"/>
  <c r="G7" i="4" l="1"/>
  <c r="G5" i="4" l="1"/>
  <c r="E1" i="7" l="1"/>
  <c r="G3" i="4" l="1"/>
  <c r="G2" i="4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<sst xmlns="http://schemas.openxmlformats.org/spreadsheetml/2006/main" count="3127" uniqueCount="1299">
  <si>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</si>
  <si>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</si>
  <si>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</si>
  <si>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</si>
  <si>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</si>
  <si>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</si>
  <si>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</si>
  <si>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</si>
  <si>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</si>
  <si>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</si>
  <si>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</si>
  <si>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</si>
  <si>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</si>
  <si>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</si>
  <si>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</si>
  <si>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</si>
  <si>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</si>
  <si>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</si>
  <si>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</si>
  <si>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</si>
  <si>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</si>
  <si>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</si>
  <si>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</si>
  <si>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</si>
  <si>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</si>
  <si>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</si>
  <si>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</si>
  <si>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</si>
  <si>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</si>
  <si>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</si>
  <si>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</si>
  <si>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</si>
  <si>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</si>
  <si>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</si>
  <si>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</si>
  <si>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</si>
  <si>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</si>
  <si>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</si>
  <si>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</si>
  <si>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</si>
  <si>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</si>
  <si>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</si>
  <si>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</si>
  <si>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</si>
  <si>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</si>
  <si>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</si>
  <si>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</si>
  <si>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</si>
  <si>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</si>
  <si>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</si>
  <si>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</si>
  <si>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</si>
  <si>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</si>
  <si>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</si>
  <si>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</si>
  <si>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</si>
  <si>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</si>
  <si>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</si>
  <si>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</si>
  <si>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</si>
  <si>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</si>
  <si>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</si>
  <si>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</si>
  <si>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</si>
  <si>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</si>
  <si>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</si>
  <si>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</si>
  <si>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</si>
  <si>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</si>
  <si>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</si>
  <si>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</si>
  <si>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</si>
  <si>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</si>
  <si>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</si>
  <si>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</si>
  <si>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</si>
  <si>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</si>
  <si>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</si>
  <si>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</si>
  <si>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</si>
  <si>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</si>
  <si>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</si>
  <si>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</si>
  <si>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</si>
  <si>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</si>
  <si>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</si>
  <si>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</si>
  <si>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</si>
  <si>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</si>
  <si>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</si>
  <si>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</si>
  <si>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</si>
  <si>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</si>
  <si>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</si>
  <si>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</si>
  <si>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</si>
  <si>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</si>
  <si>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</si>
  <si>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</si>
  <si>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</si>
  <si>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</si>
  <si>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</si>
  <si>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</si>
  <si>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</si>
  <si>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</si>
  <si>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</si>
  <si>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</si>
  <si>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</si>
  <si>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</si>
  <si>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</si>
  <si>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</si>
  <si>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</si>
  <si>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</si>
  <si>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</si>
  <si>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</si>
  <si>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</si>
  <si>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</si>
  <si>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</si>
  <si>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</si>
  <si>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</si>
  <si>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</si>
  <si>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</si>
  <si>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</si>
  <si>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</si>
  <si>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</si>
  <si>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</si>
  <si>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</si>
  <si>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</si>
  <si>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</si>
  <si>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</si>
  <si>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</si>
  <si>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</si>
  <si>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</si>
  <si>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</si>
  <si>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</si>
  <si>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</si>
  <si>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</si>
  <si>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</si>
  <si>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</si>
  <si>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</si>
  <si>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</si>
  <si>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</si>
  <si>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</si>
  <si>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</si>
  <si>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</si>
  <si>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</si>
  <si>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</si>
  <si>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</si>
  <si>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</si>
  <si>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</si>
  <si>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</si>
  <si>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</si>
  <si>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</si>
  <si>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</si>
  <si>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</si>
  <si>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</si>
  <si>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</si>
  <si>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</si>
  <si>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</si>
  <si>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</si>
  <si>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</si>
  <si>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</si>
  <si>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</si>
  <si>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</si>
  <si>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</si>
  <si>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</si>
  <si>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</si>
  <si>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</si>
  <si>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</si>
  <si>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</si>
  <si>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</si>
  <si>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</si>
  <si>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</si>
  <si>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</si>
  <si>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</si>
  <si>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</si>
  <si>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</si>
  <si>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</si>
  <si>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</si>
  <si>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</si>
  <si>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</si>
  <si>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</si>
  <si>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</si>
  <si>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</si>
  <si>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</si>
  <si>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</si>
  <si>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</si>
  <si>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</si>
  <si>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</si>
  <si>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</si>
  <si>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</si>
  <si>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</si>
  <si>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</si>
  <si>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</si>
  <si>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</si>
  <si>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</si>
  <si>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</si>
  <si>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</si>
  <si>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</si>
  <si>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</si>
  <si>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</si>
  <si>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</si>
  <si>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</si>
  <si>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</si>
  <si>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</si>
  <si>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</si>
  <si>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</si>
  <si>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</si>
  <si>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</si>
  <si>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</si>
  <si>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</si>
  <si>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</si>
  <si>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</si>
  <si>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</si>
  <si>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</si>
  <si>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</si>
  <si>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</si>
  <si>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</si>
  <si>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</si>
  <si>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</si>
  <si>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</si>
  <si>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</si>
  <si>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</si>
  <si>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</si>
  <si>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</si>
  <si>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</si>
  <si>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</si>
  <si>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</si>
  <si>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</si>
  <si>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</si>
  <si>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</si>
  <si>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</si>
  <si>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</si>
  <si>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</si>
  <si>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</si>
  <si>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</si>
  <si>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</si>
  <si>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</si>
  <si>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</si>
  <si>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</si>
  <si>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</si>
  <si>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</si>
  <si>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</si>
  <si>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</si>
  <si>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</si>
  <si>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</si>
  <si>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</si>
  <si>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</si>
  <si>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</si>
  <si>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</si>
  <si>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</si>
  <si>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</si>
  <si>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</si>
  <si>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</si>
  <si>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</si>
  <si>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</si>
  <si>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</si>
  <si>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</si>
  <si>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</si>
  <si>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</si>
  <si>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</si>
  <si>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</si>
  <si>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</si>
  <si>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</si>
  <si>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</si>
  <si>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</si>
  <si>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</si>
  <si>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</si>
  <si>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</si>
  <si>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</si>
  <si>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</si>
  <si>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</si>
  <si>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</si>
  <si>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</si>
  <si>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</si>
  <si>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</si>
  <si>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</si>
  <si>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</si>
  <si>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</si>
  <si>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</si>
  <si>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</si>
  <si>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</si>
  <si>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</si>
  <si>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</si>
  <si>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</si>
  <si>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</si>
  <si>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</si>
  <si>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</si>
  <si>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</si>
  <si>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</si>
  <si>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</si>
  <si>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</si>
  <si>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</si>
  <si>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</si>
  <si>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</si>
  <si>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</si>
  <si>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</si>
  <si>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</si>
  <si>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</si>
  <si>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</si>
  <si>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</si>
  <si>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</si>
  <si>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</si>
  <si>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</si>
  <si>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</si>
  <si>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</si>
  <si>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</si>
  <si>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</si>
  <si>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</si>
  <si>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</si>
  <si>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</si>
  <si>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</si>
  <si>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</si>
  <si>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</si>
  <si>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</si>
  <si>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</si>
  <si>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</si>
  <si>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</si>
  <si>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</si>
  <si>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</si>
  <si>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</si>
  <si>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</si>
  <si>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</si>
  <si>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</si>
  <si>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</si>
  <si>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</si>
  <si>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</si>
  <si>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</si>
  <si>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</si>
  <si>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</si>
  <si>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</si>
  <si>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</si>
  <si>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</si>
  <si>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</si>
  <si>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</si>
  <si>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</si>
  <si>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</si>
  <si>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</si>
  <si>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</si>
  <si>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</si>
  <si>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</si>
  <si>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</si>
  <si>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</si>
  <si>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</si>
  <si>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</si>
  <si>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</si>
  <si>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</si>
  <si>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</si>
  <si>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</si>
  <si>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</si>
  <si>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</si>
  <si>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</si>
  <si>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</si>
  <si>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</si>
  <si>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</si>
  <si>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</si>
  <si>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</si>
  <si>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</si>
  <si>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</si>
  <si>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</si>
  <si>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</si>
  <si>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</si>
  <si>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</si>
  <si>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</si>
  <si>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</si>
  <si>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</si>
  <si>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</si>
  <si>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</si>
  <si>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</si>
  <si>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</si>
  <si>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</si>
  <si>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</si>
  <si>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</si>
  <si>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</si>
  <si>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</si>
  <si>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</si>
  <si>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</si>
  <si>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</si>
  <si>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</si>
  <si>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</si>
  <si>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</si>
  <si>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</si>
  <si>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</si>
  <si>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</si>
  <si>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</si>
  <si>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</si>
  <si>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</si>
  <si>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</si>
  <si>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</si>
  <si>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</si>
  <si>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</si>
  <si>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</si>
  <si>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</si>
  <si>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</si>
  <si>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</si>
  <si>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</si>
  <si>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</si>
  <si>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</si>
  <si>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</si>
  <si>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</si>
  <si>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</si>
  <si>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</si>
  <si>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</si>
  <si>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</si>
  <si>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</si>
  <si>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</si>
  <si>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</si>
  <si>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</si>
  <si>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</si>
  <si>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</si>
  <si>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</si>
  <si>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</si>
  <si>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</si>
  <si>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</si>
  <si>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</si>
  <si>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</si>
  <si>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</si>
  <si>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</si>
  <si>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</si>
  <si>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</si>
  <si>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</si>
  <si>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</si>
  <si>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</si>
  <si>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</si>
  <si>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</si>
  <si>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</si>
  <si>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</si>
  <si>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</si>
  <si>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</si>
  <si>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</si>
  <si>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</si>
  <si>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</si>
  <si>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</si>
  <si>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</si>
  <si>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</si>
  <si>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</si>
  <si>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</si>
  <si>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</si>
  <si>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</si>
  <si>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</si>
  <si>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</si>
  <si>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</si>
  <si>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</si>
  <si>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</si>
  <si>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</si>
  <si>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</si>
  <si>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</si>
  <si>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</si>
  <si>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</si>
  <si>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</si>
  <si>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</si>
  <si>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</si>
  <si>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</si>
  <si>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</si>
  <si>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</si>
  <si>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</si>
  <si>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</si>
  <si>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</si>
  <si>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</si>
  <si>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</si>
  <si>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</si>
  <si>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</si>
  <si>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</si>
  <si>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</si>
  <si>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</si>
  <si>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</si>
  <si>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</si>
  <si>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</si>
  <si>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</si>
  <si>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</si>
  <si>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</si>
  <si>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</si>
  <si>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</si>
  <si>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</si>
  <si>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</si>
  <si>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</si>
  <si>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</si>
  <si>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</si>
  <si>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</si>
  <si>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</si>
  <si>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</si>
  <si>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</si>
  <si>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</si>
  <si>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</si>
  <si>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</si>
  <si>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</si>
  <si>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</si>
  <si>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</si>
  <si>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</si>
  <si>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</si>
  <si>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</si>
  <si>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</si>
  <si>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</si>
  <si>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</si>
  <si>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</si>
  <si>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</si>
  <si>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</si>
  <si>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</si>
  <si>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</si>
  <si>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</si>
  <si>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</si>
  <si>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</si>
  <si>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</si>
  <si>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</si>
  <si>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</si>
  <si>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</si>
  <si>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</si>
  <si>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</si>
  <si>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</si>
  <si>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</si>
  <si>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</si>
  <si>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</si>
  <si>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</si>
  <si>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</si>
  <si>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</si>
  <si>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</si>
  <si>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</si>
  <si>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</si>
  <si>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</si>
  <si>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</si>
  <si>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</si>
  <si>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</si>
  <si>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</si>
  <si>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</si>
  <si>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</si>
  <si>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</si>
  <si>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</si>
  <si>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</si>
  <si>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</si>
  <si>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</si>
  <si>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</si>
  <si>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</si>
  <si>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</si>
  <si>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</si>
  <si>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</si>
  <si>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</si>
  <si>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</si>
  <si>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</si>
  <si>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</si>
  <si>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</si>
  <si>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</si>
  <si>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</si>
  <si>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</si>
  <si>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</si>
  <si>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</si>
  <si>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</si>
  <si>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</si>
  <si>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</si>
  <si>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</si>
  <si>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</si>
  <si>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</si>
  <si>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</si>
  <si>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</si>
  <si>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</si>
  <si>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</si>
  <si>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</si>
  <si>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</si>
  <si>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</si>
  <si>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</si>
  <si>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</si>
  <si>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</si>
  <si>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</si>
  <si>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</si>
  <si>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</si>
  <si>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</si>
  <si>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</si>
  <si>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</si>
  <si>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</si>
  <si>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</si>
  <si>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</si>
  <si>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</si>
  <si>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</si>
  <si>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</si>
  <si>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</si>
  <si>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</si>
  <si>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</si>
  <si>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</si>
  <si>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</si>
  <si>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</si>
  <si>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</si>
  <si>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</si>
  <si>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</si>
  <si>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</si>
  <si>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</si>
  <si>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</si>
  <si>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</si>
  <si>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</si>
  <si>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</si>
  <si>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</si>
  <si>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</si>
  <si>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</si>
  <si>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</si>
  <si>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</si>
  <si>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</si>
  <si>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</si>
  <si>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</si>
  <si>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</si>
  <si>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</si>
  <si>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</si>
  <si>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</si>
  <si>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</si>
  <si>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</si>
  <si>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</si>
  <si>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</si>
  <si>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</si>
  <si>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</si>
  <si>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</si>
  <si>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</si>
  <si>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</si>
  <si>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</si>
  <si>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</si>
  <si>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</si>
  <si>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</si>
  <si>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</si>
  <si>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</si>
  <si>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</si>
  <si>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</si>
  <si>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</si>
  <si>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</si>
  <si>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</si>
  <si>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</si>
  <si>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</si>
  <si>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</si>
  <si>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</si>
  <si>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</si>
  <si>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</si>
  <si>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</si>
  <si>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</si>
  <si>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</si>
  <si>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</si>
  <si>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</si>
  <si>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</si>
  <si>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</si>
  <si>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</si>
  <si>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</si>
  <si>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</si>
  <si>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</si>
  <si>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</si>
  <si>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</si>
  <si>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</si>
  <si>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</si>
  <si>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</si>
  <si>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</si>
  <si>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</si>
  <si>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</si>
  <si>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</si>
  <si>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</si>
  <si>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</si>
  <si>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</si>
  <si>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</si>
  <si>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</si>
  <si>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</si>
  <si>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</si>
  <si>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</si>
  <si>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</si>
  <si>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</si>
  <si>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</si>
  <si>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</si>
  <si>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</si>
  <si>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</si>
  <si>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</si>
  <si>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</si>
  <si>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</si>
  <si>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</si>
  <si>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</si>
  <si>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</si>
  <si>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</si>
  <si>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</si>
  <si>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</si>
  <si>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</si>
  <si>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</si>
  <si>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</si>
  <si>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</si>
  <si>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</si>
  <si>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</si>
  <si>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</si>
  <si>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</si>
  <si>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</si>
  <si>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</si>
  <si>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</si>
  <si>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</si>
  <si>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</si>
  <si>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</si>
  <si>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</si>
  <si>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</si>
  <si>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</si>
  <si>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</si>
  <si>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</si>
  <si>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</si>
  <si>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</si>
  <si>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</si>
  <si>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</si>
  <si>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</si>
  <si>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</si>
  <si>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</si>
  <si>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</si>
  <si>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</si>
  <si>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</si>
  <si>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</si>
  <si>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</si>
  <si>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</si>
  <si>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</si>
  <si>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</si>
  <si>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</si>
  <si>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</si>
  <si>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</si>
  <si>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</si>
  <si>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</si>
  <si>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</si>
  <si>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</si>
  <si>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</si>
  <si>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</si>
  <si>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</si>
  <si>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</si>
  <si>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</si>
  <si>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</si>
  <si>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</si>
  <si>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</si>
  <si>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</si>
  <si>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</si>
  <si>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</si>
  <si>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</si>
  <si>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</si>
  <si>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</si>
  <si>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</si>
  <si>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</si>
  <si>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</si>
  <si>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</si>
  <si>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</si>
  <si>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</si>
  <si>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</si>
  <si>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</si>
  <si>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</si>
  <si>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</si>
  <si>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</si>
  <si>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</si>
  <si>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</si>
  <si>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</si>
  <si>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</si>
  <si>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</si>
  <si>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</si>
  <si>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</si>
  <si>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</si>
  <si>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</si>
  <si>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</si>
  <si>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</si>
  <si>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</si>
  <si>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</si>
  <si>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</si>
  <si>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</si>
  <si>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</si>
  <si>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</si>
  <si>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</si>
  <si>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</si>
  <si>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</si>
  <si>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</si>
  <si>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</si>
  <si>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</si>
  <si>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</si>
  <si>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</si>
  <si>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</si>
  <si>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</si>
  <si>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</si>
  <si>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</si>
  <si>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</si>
  <si>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</si>
  <si>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</si>
  <si>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</si>
  <si>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</si>
  <si>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</si>
  <si>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</si>
  <si>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</si>
  <si>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</si>
  <si>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</si>
  <si>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</si>
  <si>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</si>
  <si>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</si>
  <si>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</si>
  <si>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</si>
  <si>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</si>
  <si>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</si>
  <si>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</si>
  <si>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</si>
  <si>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</si>
  <si>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</si>
  <si>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</si>
  <si>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</si>
  <si>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</si>
  <si>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</si>
  <si>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</si>
  <si>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</si>
  <si>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</si>
  <si>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</si>
  <si>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</si>
  <si>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</si>
  <si>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</si>
  <si>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</si>
  <si>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</si>
  <si>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</si>
  <si>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</si>
  <si>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</si>
  <si>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</si>
  <si>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</si>
  <si>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</si>
  <si>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</si>
  <si>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</si>
  <si>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</si>
  <si>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</si>
  <si>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</si>
  <si>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</si>
  <si>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</si>
  <si>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</si>
  <si>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</si>
  <si>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</si>
  <si>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</si>
  <si>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</si>
  <si>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</si>
  <si>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</si>
  <si>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</si>
  <si>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</si>
  <si>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</si>
  <si>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</si>
  <si>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</si>
  <si>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</si>
  <si>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</si>
  <si>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</si>
  <si>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</si>
  <si>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</si>
  <si>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</si>
  <si>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</si>
  <si>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</si>
  <si>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</si>
  <si>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</si>
  <si>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</si>
  <si>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</si>
  <si>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</si>
  <si>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</si>
  <si>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</si>
  <si>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</si>
  <si>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</si>
  <si>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</si>
  <si>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</si>
  <si>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</si>
  <si>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</si>
  <si>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</si>
  <si>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</si>
  <si>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</si>
  <si>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</si>
  <si>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</si>
  <si>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</si>
  <si>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</si>
  <si>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</si>
  <si>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</si>
  <si>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</si>
  <si>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</si>
  <si>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</si>
  <si>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</si>
  <si>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</si>
  <si>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</si>
  <si>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</si>
  <si>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</si>
  <si>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</si>
  <si>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</si>
  <si>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</si>
  <si>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</si>
  <si>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</si>
  <si>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</si>
  <si>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</si>
  <si>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</si>
  <si>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</si>
  <si>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</si>
  <si>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</si>
  <si>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</si>
  <si>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</si>
  <si>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</si>
  <si>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</si>
  <si>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</si>
  <si>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</si>
  <si>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</si>
  <si>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</si>
  <si>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</si>
  <si>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</si>
  <si>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</si>
  <si>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</si>
  <si>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</si>
  <si>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</si>
  <si>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</si>
  <si>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</si>
  <si>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</si>
  <si>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</si>
  <si>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</si>
  <si>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</si>
  <si>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</si>
  <si>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</si>
  <si>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</si>
  <si>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</si>
  <si>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</si>
  <si>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</si>
  <si>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</si>
  <si>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</si>
  <si>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</si>
  <si>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</si>
  <si>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</si>
  <si>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</si>
  <si>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</si>
  <si>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</si>
  <si>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</si>
  <si>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</si>
  <si>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</si>
  <si>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</si>
  <si>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</si>
  <si>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</si>
  <si>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</si>
  <si>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</si>
  <si>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</si>
  <si>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</si>
  <si>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</si>
  <si>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</si>
  <si>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</si>
  <si>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</si>
  <si>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</si>
  <si>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</si>
  <si>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</si>
  <si>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</si>
  <si>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</si>
  <si>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</si>
  <si>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</si>
  <si>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</si>
  <si>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</si>
  <si>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</si>
  <si>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</si>
  <si>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</si>
  <si>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</si>
  <si>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</si>
  <si>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</si>
  <si>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</si>
  <si>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</si>
  <si>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</si>
  <si>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</si>
  <si>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</si>
  <si>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</si>
  <si>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</si>
  <si>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</si>
  <si>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</si>
  <si>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</si>
  <si>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</si>
  <si>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</si>
  <si>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</si>
  <si>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</si>
  <si>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</si>
  <si>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</si>
  <si>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</si>
  <si>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</si>
  <si>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</si>
  <si>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</si>
  <si>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</si>
  <si>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</si>
  <si>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</si>
  <si>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</si>
  <si>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</si>
  <si>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</si>
  <si>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</si>
  <si>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</si>
  <si>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</si>
  <si>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</si>
  <si>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</si>
  <si>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</si>
  <si>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</si>
  <si>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</si>
  <si>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</si>
  <si>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</si>
  <si>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</si>
  <si>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</si>
  <si>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</si>
  <si>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</si>
  <si>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</si>
  <si>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</si>
  <si>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</si>
  <si>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</si>
  <si>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</si>
  <si>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</si>
  <si>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</si>
  <si>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</si>
  <si>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</si>
  <si>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</si>
  <si>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</si>
  <si>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</si>
  <si>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</si>
  <si>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</si>
  <si>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</si>
  <si>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</si>
  <si>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</si>
  <si>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</si>
  <si>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</si>
  <si>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</si>
  <si>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</si>
  <si>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</si>
  <si>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</si>
  <si>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</si>
  <si>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</si>
  <si>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</si>
  <si>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</si>
  <si>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</si>
  <si>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</si>
  <si>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</si>
  <si>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</si>
  <si>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</si>
  <si>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</si>
  <si>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</si>
  <si>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</si>
  <si>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</si>
  <si>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</si>
  <si>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</si>
  <si>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</si>
  <si>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</si>
  <si>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</si>
  <si>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</si>
  <si>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</si>
  <si>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</si>
  <si>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</si>
  <si>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</si>
  <si>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</si>
  <si>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</si>
  <si>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</si>
  <si>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</si>
  <si>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</si>
  <si>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</si>
  <si>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</si>
  <si>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</si>
  <si>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</si>
  <si>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</si>
  <si>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</si>
  <si>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</si>
  <si>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</si>
  <si>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</si>
  <si>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</si>
  <si>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</si>
  <si>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</si>
  <si>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</si>
  <si>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</si>
  <si>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</si>
  <si>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</si>
  <si>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</si>
  <si>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</si>
  <si>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</si>
  <si>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</si>
  <si>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</si>
  <si>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</si>
  <si>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</si>
  <si>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</si>
  <si>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</si>
  <si>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</si>
  <si>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</si>
  <si>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</si>
  <si>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</si>
  <si>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</si>
  <si>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</si>
  <si>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</si>
  <si>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</si>
  <si>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</si>
  <si>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</si>
  <si>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</si>
  <si>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</si>
  <si>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</si>
  <si>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</si>
  <si>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</si>
  <si>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</si>
  <si>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</si>
  <si>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</si>
  <si>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</si>
  <si>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</si>
  <si>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</si>
  <si>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</si>
  <si>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</si>
  <si>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</si>
  <si>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</si>
  <si>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</si>
  <si>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</si>
  <si>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</si>
  <si>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</si>
  <si>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</si>
  <si>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</si>
  <si>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</si>
  <si>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</si>
  <si>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</si>
  <si>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</si>
  <si>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</si>
  <si>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</si>
  <si>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</si>
  <si>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</si>
  <si>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</si>
  <si>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</si>
  <si>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</si>
  <si>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</si>
  <si>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</si>
  <si>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</si>
  <si>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</si>
  <si>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</si>
  <si>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</si>
  <si>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</si>
  <si>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</si>
  <si>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</si>
  <si>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</si>
  <si>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</si>
  <si>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</si>
  <si>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</si>
  <si>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</si>
  <si>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</si>
  <si>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</si>
  <si>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</si>
  <si>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</si>
  <si>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</si>
  <si>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</si>
  <si>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</si>
  <si>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</si>
  <si>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</si>
  <si>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</si>
  <si>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</si>
  <si>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</si>
  <si>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</si>
  <si>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</si>
  <si>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</si>
  <si>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</si>
  <si>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</si>
  <si>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</si>
  <si>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</si>
  <si>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</si>
  <si>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</si>
  <si>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</si>
  <si>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</si>
  <si>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</si>
  <si>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</si>
  <si>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</si>
  <si>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</si>
  <si>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</si>
  <si>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</si>
  <si>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</si>
  <si>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</si>
  <si>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</si>
  <si>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</si>
  <si>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</si>
  <si>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</si>
  <si>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</si>
  <si>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</si>
  <si>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</si>
  <si>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</si>
  <si>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</si>
  <si>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</si>
  <si>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</si>
  <si>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</si>
  <si>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</si>
  <si>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</si>
  <si>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</si>
  <si>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</si>
  <si>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</si>
  <si>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</si>
  <si>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</si>
  <si>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</si>
  <si>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</si>
  <si>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</si>
  <si>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</si>
  <si>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</si>
  <si>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</si>
  <si>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</si>
  <si>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</si>
  <si>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</si>
  <si>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</si>
  <si>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</si>
  <si>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</si>
  <si>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</si>
  <si>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</si>
  <si>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</si>
  <si>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</si>
  <si>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</si>
  <si>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</si>
  <si>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</si>
  <si>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</si>
  <si>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</si>
  <si>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</si>
  <si>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</si>
  <si>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</si>
  <si>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</si>
  <si>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</si>
  <si>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</si>
  <si>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</si>
  <si>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</si>
  <si>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</si>
  <si>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</si>
  <si>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</si>
  <si>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</si>
  <si>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</si>
  <si>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</si>
  <si>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</si>
  <si>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</si>
  <si>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</si>
  <si>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</si>
  <si>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</si>
  <si>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</si>
  <si>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</si>
  <si>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</si>
  <si>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</si>
  <si>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</si>
  <si>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</si>
  <si>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</si>
  <si>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</si>
  <si>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</si>
  <si>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</si>
  <si>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</si>
  <si>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</si>
  <si>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</si>
  <si>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</si>
  <si>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</si>
  <si>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</si>
  <si>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</si>
  <si>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</si>
  <si>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</si>
  <si>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</si>
  <si>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</si>
  <si>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</si>
  <si>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</si>
  <si>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</si>
  <si>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</si>
  <si>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</si>
  <si>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</si>
  <si>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</si>
  <si>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</si>
  <si>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</si>
  <si>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</si>
  <si>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</si>
  <si>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</si>
  <si>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</si>
  <si>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</si>
  <si>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</si>
  <si>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</si>
  <si>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</si>
  <si>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</si>
  <si>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</si>
  <si>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</si>
  <si>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</si>
  <si>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</si>
  <si>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</si>
  <si>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</si>
  <si>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</si>
  <si>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</si>
  <si>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</si>
  <si>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</si>
  <si>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</si>
  <si>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</si>
  <si>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</si>
  <si>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</si>
  <si>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</si>
  <si>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</si>
  <si>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</si>
  <si>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</si>
  <si>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</si>
  <si>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</si>
  <si>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</si>
  <si>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</si>
  <si>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</si>
  <si>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</si>
  <si>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</si>
  <si>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Freitas, Alberto; Devleesschauwer, Brecht; GBD 2019 EU State of Health Collaborators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</si>
  <si>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</si>
  <si>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</si>
  <si>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</si>
  <si>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</si>
  <si>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</si>
  <si>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</si>
  <si>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Area and individual level analyses of  the impact of demographic and socio-economic factors on COVID-19 vaccination uptake in Belgium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</si>
  <si>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</si>
  <si>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</si>
  <si>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</si>
  <si>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</si>
  <si>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</si>
  <si>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</si>
  <si>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Environmental Health Perspectives</t>
  </si>
  <si>
    <t>Environ. Health Perspect.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</si>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</sst>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52" totalsRowShown="0" headerRowDxfId="55" dataDxfId="54">
  <autoFilter ref="A1:U252" xr:uid="{00000000-0009-0000-0100-000001000000}"/>
  <sortState xmlns:xlrd2="http://schemas.microsoft.com/office/spreadsheetml/2017/richdata2" ref="A2:U252">
    <sortCondition ref="K1:K252"/>
  </sortState>
  <tableColumns count="21">
    <tableColumn id="1" xr3:uid="{00000000-0010-0000-0000-000001000000}" name="title" dataDxfId="53"/>
    <tableColumn id="2" xr3:uid="{00000000-0010-0000-0000-000002000000}" name="authors" dataDxfId="52"/>
    <tableColumn id="3" xr3:uid="{00000000-0010-0000-0000-000003000000}" name="journal_full" dataDxfId="51"/>
    <tableColumn id="11" xr3:uid="{00000000-0010-0000-0000-00000B000000}" name="journal_short" dataDxfId="50"/>
    <tableColumn id="6" xr3:uid="{00000000-0010-0000-0000-000006000000}" name="year" dataDxfId="49"/>
    <tableColumn id="4" xr3:uid="{00000000-0010-0000-0000-000004000000}" name="volume" dataDxfId="48"/>
    <tableColumn id="5" xr3:uid="{00000000-0010-0000-0000-000005000000}" name="issue" dataDxfId="47"/>
    <tableColumn id="7" xr3:uid="{00000000-0010-0000-0000-000007000000}" name="eID" dataDxfId="46"/>
    <tableColumn id="8" xr3:uid="{00000000-0010-0000-0000-000008000000}" name="from" dataDxfId="45"/>
    <tableColumn id="9" xr3:uid="{00000000-0010-0000-0000-000009000000}" name="to" dataDxfId="44"/>
    <tableColumn id="10" xr3:uid="{00000000-0010-0000-0000-00000A000000}" name="date" dataDxfId="43"/>
    <tableColumn id="19" xr3:uid="{00000000-0010-0000-0000-000013000000}" name="date_submitted" dataDxfId="42" dataCellStyle="Neutral"/>
    <tableColumn id="14" xr3:uid="{00000000-0010-0000-0000-00000E000000}" name="classification" dataDxfId="41"/>
    <tableColumn id="12" xr3:uid="{00000000-0010-0000-0000-00000C000000}" name="IF" dataDxfId="40"/>
    <tableColumn id="13" xr3:uid="{00000000-0010-0000-0000-00000D000000}" name="DOI" dataDxfId="39"/>
    <tableColumn id="15" xr3:uid="{00000000-0010-0000-0000-00000F000000}" name="WoS" dataDxfId="38"/>
    <tableColumn id="16" xr3:uid="{00000000-0010-0000-0000-000010000000}" name="rank" dataDxfId="37"/>
    <tableColumn id="17" xr3:uid="{00000000-0010-0000-0000-000011000000}" name="quartile" dataDxfId="36"/>
    <tableColumn id="18" xr3:uid="{00000000-0010-0000-0000-000012000000}" name="category" dataDxfId="35"/>
    <tableColumn id="20" xr3:uid="{00000000-0010-0000-0000-000014000000}" name="SC" dataDxfId="34"/>
    <tableColumn id="21" xr3:uid="{00000000-0010-0000-0000-000015000000}" name="UGent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32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1"/>
    <tableColumn id="2" xr3:uid="{00000000-0010-0000-0100-000002000000}" name="authors" dataDxfId="30"/>
    <tableColumn id="3" xr3:uid="{00000000-0010-0000-0100-000003000000}" name="editors" dataDxfId="29"/>
    <tableColumn id="11" xr3:uid="{00000000-0010-0000-0100-00000B000000}" name="book" dataDxfId="28"/>
    <tableColumn id="6" xr3:uid="{00000000-0010-0000-0100-000006000000}" name="year" dataDxfId="27"/>
    <tableColumn id="8" xr3:uid="{00000000-0010-0000-0100-000008000000}" name="from" dataDxfId="26"/>
    <tableColumn id="9" xr3:uid="{00000000-0010-0000-0100-000009000000}" name="to" dataDxfId="25"/>
    <tableColumn id="10" xr3:uid="{00000000-0010-0000-0100-00000A000000}" name="date" dataDxfId="24"/>
    <tableColumn id="12" xr3:uid="{00000000-0010-0000-0100-00000C000000}" name="IF" dataDxfId="23"/>
    <tableColumn id="13" xr3:uid="{00000000-0010-0000-0100-00000D000000}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1" totalsRowShown="0" headerRowDxfId="21" dataDxfId="20">
  <autoFilter ref="A1:G11" xr:uid="{00000000-0009-0000-0100-000002000000}"/>
  <sortState xmlns:xlrd2="http://schemas.microsoft.com/office/spreadsheetml/2017/richdata2" ref="A2:G12">
    <sortCondition ref="F1:F12"/>
  </sortState>
  <tableColumns count="7">
    <tableColumn id="1" xr3:uid="{00000000-0010-0000-0200-000001000000}" name="title" dataDxfId="19"/>
    <tableColumn id="2" xr3:uid="{00000000-0010-0000-0200-000002000000}" name="authors" dataDxfId="18"/>
    <tableColumn id="3" xr3:uid="{00000000-0010-0000-0200-000003000000}" name="journal_full" dataDxfId="17"/>
    <tableColumn id="11" xr3:uid="{00000000-0010-0000-0200-00000B000000}" name="journal_short" dataDxfId="16"/>
    <tableColumn id="4" xr3:uid="{00000000-0010-0000-0200-000004000000}" name="doi_preprint" dataDxfId="15"/>
    <tableColumn id="10" xr3:uid="{00000000-0010-0000-0200-00000A000000}" name="date" dataDxfId="14"/>
    <tableColumn id="12" xr3:uid="{00000000-0010-0000-0200-00000C000000}" name="COUNT" dataDxfId="13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12" dataDxfId="11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0"/>
    <tableColumn id="2" xr3:uid="{00000000-0010-0000-0300-000002000000}" name="authors" dataDxfId="9"/>
    <tableColumn id="3" xr3:uid="{00000000-0010-0000-0300-000003000000}" name="journal_full" dataDxfId="8"/>
    <tableColumn id="11" xr3:uid="{00000000-0010-0000-0300-00000B000000}" name="journal_short" dataDxfId="7"/>
    <tableColumn id="10" xr3:uid="{00000000-0010-0000-0300-00000A000000}" name="date" dataDxfId="6"/>
    <tableColumn id="12" xr3:uid="{00000000-0010-0000-0300-00000C000000}" name="COUNT" dataDxfId="5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36321592/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pubmed.ncbi.nlm.nih.gov/37496747/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63" Type="http://schemas.openxmlformats.org/officeDocument/2006/relationships/hyperlink" Target="https://doi.org/10.1186/s12940-024-01050-w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9" Type="http://schemas.openxmlformats.org/officeDocument/2006/relationships/hyperlink" Target="https://doi.org/10.1186/s13690-023-01134-y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66" Type="http://schemas.openxmlformats.org/officeDocument/2006/relationships/printerSettings" Target="../printerSettings/printerSettings3.bin"/><Relationship Id="rId5" Type="http://schemas.openxmlformats.org/officeDocument/2006/relationships/hyperlink" Target="https://doi.org/10.1002/nop2.1575" TargetMode="External"/><Relationship Id="rId61" Type="http://schemas.openxmlformats.org/officeDocument/2006/relationships/hyperlink" Target="https://pubmed.ncbi.nlm.nih.gov/38244479/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64" Type="http://schemas.openxmlformats.org/officeDocument/2006/relationships/hyperlink" Target="https://doi.org/10.1038/s43016-024-00920-3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3" Type="http://schemas.openxmlformats.org/officeDocument/2006/relationships/hyperlink" Target="https://doi.org/10.3390/ijerph20010564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62" Type="http://schemas.openxmlformats.org/officeDocument/2006/relationships/hyperlink" Target="https://pubmed.ncbi.nlm.nih.gov/3826799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2"/>
  <sheetViews>
    <sheetView topLeftCell="A214" zoomScale="90" zoomScaleNormal="90" workbookViewId="0">
      <selection activeCell="A251" sqref="A25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1171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1065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1066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1078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1079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1091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1090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1092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1115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1116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1100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1120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1076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1093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1077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1143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1170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1111</v>
      </c>
      <c r="B226" s="7" t="s">
        <v>1114</v>
      </c>
      <c r="C226" s="7" t="s">
        <v>1112</v>
      </c>
      <c r="D226" s="7" t="s">
        <v>1113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1175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1158</v>
      </c>
      <c r="B227" s="7" t="s">
        <v>1159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1197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1185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1190</v>
      </c>
      <c r="B228" s="7" t="s">
        <v>1191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1192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1121</v>
      </c>
      <c r="B229" s="7" t="s">
        <v>1122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1186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1098</v>
      </c>
      <c r="B230" s="7" t="s">
        <v>1099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1195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1193</v>
      </c>
      <c r="B231" s="7" t="s">
        <v>1194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1196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1072</v>
      </c>
      <c r="B232" s="7" t="s">
        <v>1075</v>
      </c>
      <c r="C232" s="7" t="s">
        <v>1074</v>
      </c>
      <c r="D232" s="7" t="s">
        <v>1073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1142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1181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1082</v>
      </c>
      <c r="B234" s="7" t="s">
        <v>1083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1201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1203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1204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1205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1206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1211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1212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1101</v>
      </c>
      <c r="B237" s="7" t="s">
        <v>1102</v>
      </c>
      <c r="C237" s="7" t="s">
        <v>1110</v>
      </c>
      <c r="D237" s="7" t="s">
        <v>1109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1202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1213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1216</v>
      </c>
      <c r="D239" s="7" t="s">
        <v>1217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1221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1244</v>
      </c>
      <c r="B240" s="7" t="s">
        <v>1245</v>
      </c>
      <c r="C240" s="7" t="s">
        <v>1086</v>
      </c>
      <c r="D240" s="7" t="s">
        <v>1087</v>
      </c>
      <c r="E240" s="18">
        <v>2023</v>
      </c>
      <c r="F240" s="18">
        <v>52</v>
      </c>
      <c r="G240" s="19" t="s">
        <v>69</v>
      </c>
      <c r="H240" s="18" t="s">
        <v>1246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1247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1084</v>
      </c>
      <c r="B241" s="7" t="s">
        <v>1219</v>
      </c>
      <c r="C241" s="7" t="s">
        <v>1085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1220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1225</v>
      </c>
      <c r="B242" s="7" t="s">
        <v>1169</v>
      </c>
      <c r="C242" s="7" t="s">
        <v>1226</v>
      </c>
      <c r="D242" s="7" t="s">
        <v>1227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1228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1157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1209</v>
      </c>
      <c r="B245" s="7" t="s">
        <v>1210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1287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1288</v>
      </c>
      <c r="P245" s="7"/>
      <c r="Q245" s="24"/>
      <c r="R245" s="25"/>
      <c r="S245" s="7"/>
      <c r="T245" s="7"/>
      <c r="U245" s="7" t="s">
        <v>603</v>
      </c>
    </row>
    <row r="246" spans="1:21" x14ac:dyDescent="0.25">
      <c r="A246" s="7" t="s">
        <v>1089</v>
      </c>
      <c r="B246" s="7" t="s">
        <v>1208</v>
      </c>
      <c r="C246" s="7" t="s">
        <v>1139</v>
      </c>
      <c r="D246" s="7" t="s">
        <v>1140</v>
      </c>
      <c r="E246" s="18">
        <v>2024</v>
      </c>
      <c r="F246" s="18">
        <v>13</v>
      </c>
      <c r="G246" s="19" t="s">
        <v>91</v>
      </c>
      <c r="H246" s="18" t="s">
        <v>1297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1284</v>
      </c>
      <c r="P246" s="7"/>
      <c r="Q246" s="24"/>
      <c r="R246" s="25"/>
      <c r="S246" s="7"/>
      <c r="T246" s="7"/>
      <c r="U246" s="7" t="s">
        <v>603</v>
      </c>
    </row>
    <row r="247" spans="1:21" x14ac:dyDescent="0.25">
      <c r="A247" s="7" t="s">
        <v>1214</v>
      </c>
      <c r="B247" s="7" t="s">
        <v>1215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1289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1290</v>
      </c>
      <c r="P247" s="7"/>
      <c r="Q247" s="24"/>
      <c r="R247" s="25"/>
      <c r="S247" s="7"/>
      <c r="T247" s="7"/>
      <c r="U247" s="7" t="s">
        <v>603</v>
      </c>
    </row>
    <row r="248" spans="1:21" x14ac:dyDescent="0.25">
      <c r="A248" s="7" t="s">
        <v>1160</v>
      </c>
      <c r="B248" s="7" t="s">
        <v>1161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1291</v>
      </c>
      <c r="P248" s="7"/>
      <c r="Q248" s="24"/>
      <c r="R248" s="25"/>
      <c r="S248" s="7"/>
      <c r="T248" s="7"/>
      <c r="U248" s="7" t="s">
        <v>603</v>
      </c>
    </row>
    <row r="249" spans="1:21" x14ac:dyDescent="0.25">
      <c r="A249" s="7" t="s">
        <v>1262</v>
      </c>
      <c r="B249" s="7" t="s">
        <v>1088</v>
      </c>
      <c r="C249" s="7" t="s">
        <v>1263</v>
      </c>
      <c r="D249" s="7" t="s">
        <v>1264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1292</v>
      </c>
      <c r="P249" s="7"/>
      <c r="Q249" s="24"/>
      <c r="R249" s="25"/>
      <c r="S249" s="7"/>
      <c r="T249" s="7"/>
      <c r="U249" s="7" t="s">
        <v>603</v>
      </c>
    </row>
    <row r="250" spans="1:21" x14ac:dyDescent="0.25">
      <c r="A250" s="7" t="s">
        <v>1080</v>
      </c>
      <c r="B250" s="7" t="s">
        <v>1081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1296</v>
      </c>
      <c r="P250" s="7"/>
      <c r="Q250" s="24"/>
      <c r="R250" s="25"/>
      <c r="S250" s="7"/>
      <c r="T250" s="7"/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1298</v>
      </c>
      <c r="P251" s="7"/>
      <c r="Q251" s="24"/>
      <c r="R251" s="25"/>
      <c r="S251" s="7"/>
      <c r="T251" s="7"/>
      <c r="U251" s="7" t="s">
        <v>603</v>
      </c>
    </row>
    <row r="252" spans="1:21" x14ac:dyDescent="0.25">
      <c r="A252" s="13" t="s">
        <v>1094</v>
      </c>
      <c r="B252" s="13" t="s">
        <v>1095</v>
      </c>
      <c r="C252" s="13" t="s">
        <v>1096</v>
      </c>
      <c r="D252" s="13" t="s">
        <v>1097</v>
      </c>
      <c r="E252" s="14">
        <v>2024</v>
      </c>
      <c r="F252" s="43" t="s">
        <v>14</v>
      </c>
      <c r="G252" s="44" t="s">
        <v>14</v>
      </c>
      <c r="H252" s="43" t="s">
        <v>14</v>
      </c>
      <c r="I252" s="43" t="s">
        <v>14</v>
      </c>
      <c r="J252" s="43" t="s">
        <v>14</v>
      </c>
      <c r="K252" s="31">
        <v>45659</v>
      </c>
      <c r="L252" s="31"/>
      <c r="M252" s="31" t="s">
        <v>273</v>
      </c>
      <c r="N252" s="45"/>
      <c r="O252" s="44" t="s">
        <v>1272</v>
      </c>
      <c r="P252" s="27"/>
      <c r="Q252" s="24"/>
      <c r="R252" s="25"/>
      <c r="S252" s="7"/>
      <c r="T252" s="7"/>
      <c r="U252" s="7"/>
    </row>
  </sheetData>
  <conditionalFormatting sqref="T1:U112 T114:U231 V246:V247 T232:V240 V241:V242 T241:T242 T243:V245 U246 T248:V1048576">
    <cfRule type="cellIs" dxfId="63" priority="31" operator="equal">
      <formula>"N/A"</formula>
    </cfRule>
    <cfRule type="cellIs" dxfId="62" priority="32" operator="equal">
      <formula>"OK"</formula>
    </cfRule>
  </conditionalFormatting>
  <conditionalFormatting sqref="T113:U113">
    <cfRule type="cellIs" dxfId="61" priority="29" operator="equal">
      <formula>"N/A"</formula>
    </cfRule>
    <cfRule type="cellIs" dxfId="60" priority="30" operator="equal">
      <formula>"OK"</formula>
    </cfRule>
  </conditionalFormatting>
  <conditionalFormatting sqref="U241:U242">
    <cfRule type="cellIs" dxfId="59" priority="3" operator="equal">
      <formula>"N/A"</formula>
    </cfRule>
    <cfRule type="cellIs" dxfId="58" priority="4" operator="equal">
      <formula>"OK"</formula>
    </cfRule>
  </conditionalFormatting>
  <conditionalFormatting sqref="T247:U247 T246">
    <cfRule type="cellIs" dxfId="57" priority="1" operator="equal">
      <formula>"N/A"</formula>
    </cfRule>
    <cfRule type="cellIs" dxfId="56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1135</v>
      </c>
      <c r="B12" s="7" t="s">
        <v>1134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zoomScale="80" zoomScaleNormal="80" workbookViewId="0">
      <selection activeCell="A11" sqref="A11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6 md</v>
      </c>
      <c r="J1" s="55">
        <f ca="1">AVERAGE(G:G)</f>
        <v>185.4</v>
      </c>
      <c r="K1" s="54" t="s">
        <v>1165</v>
      </c>
    </row>
    <row r="2" spans="1:11" x14ac:dyDescent="0.25">
      <c r="A2" s="7" t="s">
        <v>1061</v>
      </c>
      <c r="B2" s="7" t="s">
        <v>1062</v>
      </c>
      <c r="C2" s="7" t="s">
        <v>25</v>
      </c>
      <c r="D2" s="7" t="s">
        <v>28</v>
      </c>
      <c r="E2" s="7"/>
      <c r="F2" s="10">
        <v>44958</v>
      </c>
      <c r="G2" s="12">
        <f t="shared" ref="G2:G11" ca="1" si="0">TODAY()-F2</f>
        <v>396</v>
      </c>
    </row>
    <row r="3" spans="1:11" x14ac:dyDescent="0.25">
      <c r="A3" s="7" t="s">
        <v>1063</v>
      </c>
      <c r="B3" s="7" t="s">
        <v>1064</v>
      </c>
      <c r="C3" s="7" t="s">
        <v>120</v>
      </c>
      <c r="D3" s="7" t="s">
        <v>121</v>
      </c>
      <c r="E3" s="7"/>
      <c r="F3" s="10">
        <v>44959</v>
      </c>
      <c r="G3" s="12">
        <f t="shared" ca="1" si="0"/>
        <v>395</v>
      </c>
    </row>
    <row r="4" spans="1:11" x14ac:dyDescent="0.25">
      <c r="A4" s="7" t="s">
        <v>1137</v>
      </c>
      <c r="B4" s="7" t="s">
        <v>1261</v>
      </c>
      <c r="C4" s="7" t="s">
        <v>89</v>
      </c>
      <c r="D4" s="7" t="s">
        <v>89</v>
      </c>
      <c r="E4" s="7"/>
      <c r="F4" s="10">
        <v>45077</v>
      </c>
      <c r="G4" s="12">
        <f t="shared" ca="1" si="0"/>
        <v>277</v>
      </c>
    </row>
    <row r="5" spans="1:11" x14ac:dyDescent="0.25">
      <c r="A5" s="7" t="s">
        <v>1179</v>
      </c>
      <c r="B5" s="7" t="s">
        <v>1180</v>
      </c>
      <c r="C5" s="7" t="s">
        <v>668</v>
      </c>
      <c r="D5" s="7" t="s">
        <v>669</v>
      </c>
      <c r="E5" s="7"/>
      <c r="F5" s="10">
        <v>45127</v>
      </c>
      <c r="G5" s="12">
        <f t="shared" ca="1" si="0"/>
        <v>227</v>
      </c>
    </row>
    <row r="6" spans="1:11" x14ac:dyDescent="0.25">
      <c r="A6" s="7" t="s">
        <v>1267</v>
      </c>
      <c r="B6" s="7" t="s">
        <v>1266</v>
      </c>
      <c r="C6" s="7" t="s">
        <v>1265</v>
      </c>
      <c r="D6" s="7" t="s">
        <v>1273</v>
      </c>
      <c r="E6" s="7"/>
      <c r="F6" s="10">
        <v>45146</v>
      </c>
      <c r="G6" s="12">
        <f t="shared" ca="1" si="0"/>
        <v>208</v>
      </c>
    </row>
    <row r="7" spans="1:11" x14ac:dyDescent="0.25">
      <c r="A7" s="7" t="s">
        <v>1207</v>
      </c>
      <c r="B7" s="7" t="s">
        <v>1218</v>
      </c>
      <c r="C7" s="7" t="s">
        <v>259</v>
      </c>
      <c r="D7" s="7" t="s">
        <v>262</v>
      </c>
      <c r="E7" s="7"/>
      <c r="F7" s="10">
        <v>45208</v>
      </c>
      <c r="G7" s="12">
        <f t="shared" ca="1" si="0"/>
        <v>146</v>
      </c>
    </row>
    <row r="8" spans="1:11" x14ac:dyDescent="0.25">
      <c r="A8" s="7" t="s">
        <v>1268</v>
      </c>
      <c r="B8" s="7" t="s">
        <v>1269</v>
      </c>
      <c r="C8" s="7" t="s">
        <v>1270</v>
      </c>
      <c r="D8" s="7" t="s">
        <v>1271</v>
      </c>
      <c r="E8" s="7"/>
      <c r="F8" s="10">
        <v>45267</v>
      </c>
      <c r="G8" s="12">
        <f t="shared" ca="1" si="0"/>
        <v>87</v>
      </c>
    </row>
    <row r="9" spans="1:11" x14ac:dyDescent="0.25">
      <c r="A9" s="7" t="s">
        <v>1274</v>
      </c>
      <c r="B9" s="7" t="s">
        <v>1277</v>
      </c>
      <c r="C9" s="7" t="s">
        <v>1275</v>
      </c>
      <c r="D9" s="7" t="s">
        <v>1276</v>
      </c>
      <c r="E9" s="7"/>
      <c r="F9" s="10">
        <v>45299</v>
      </c>
      <c r="G9" s="12">
        <f t="shared" ca="1" si="0"/>
        <v>55</v>
      </c>
    </row>
    <row r="10" spans="1:11" x14ac:dyDescent="0.25">
      <c r="A10" s="7" t="s">
        <v>1259</v>
      </c>
      <c r="B10" s="7" t="s">
        <v>1260</v>
      </c>
      <c r="C10" s="7" t="s">
        <v>267</v>
      </c>
      <c r="D10" s="7" t="s">
        <v>268</v>
      </c>
      <c r="E10" s="7"/>
      <c r="F10" s="10">
        <v>45320</v>
      </c>
      <c r="G10" s="12">
        <f t="shared" ca="1" si="0"/>
        <v>34</v>
      </c>
    </row>
    <row r="11" spans="1:11" x14ac:dyDescent="0.25">
      <c r="A11" s="7" t="s">
        <v>1285</v>
      </c>
      <c r="B11" s="7" t="s">
        <v>1286</v>
      </c>
      <c r="C11" s="7" t="s">
        <v>108</v>
      </c>
      <c r="D11" s="7" t="s">
        <v>109</v>
      </c>
      <c r="E11" s="7"/>
      <c r="F11" s="10">
        <v>45325</v>
      </c>
      <c r="G11" s="12">
        <f t="shared" ca="1" si="0"/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8.3452054794520549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8.3452054794520549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7.7232876712328764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6.0931506849315067</v>
      </c>
    </row>
    <row r="6" spans="1:7" x14ac:dyDescent="0.25">
      <c r="A6" s="7" t="s">
        <v>1137</v>
      </c>
      <c r="B6" s="7" t="s">
        <v>1141</v>
      </c>
      <c r="C6" s="7" t="s">
        <v>1138</v>
      </c>
      <c r="D6" s="7" t="s">
        <v>1138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6"/>
  <sheetViews>
    <sheetView tabSelected="1" topLeftCell="A2" workbookViewId="0">
      <selection activeCell="A36" sqref="A36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4</v>
      </c>
      <c r="F1" s="50">
        <f>COUNTA(F3:F997)</f>
        <v>8</v>
      </c>
      <c r="G1" s="50">
        <f>COUNTA(G3:G997)</f>
        <v>5</v>
      </c>
      <c r="H1" s="50">
        <f>COUNTA(H3:H997)</f>
        <v>14</v>
      </c>
      <c r="I1" s="50">
        <f>COUNTA(I3:I997)</f>
        <v>3</v>
      </c>
      <c r="J1" s="51">
        <f>SUM(E1:I1)</f>
        <v>34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1163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1255</v>
      </c>
    </row>
    <row r="3" spans="1:13" x14ac:dyDescent="0.25">
      <c r="A3" t="s">
        <v>1128</v>
      </c>
      <c r="B3" s="49" t="s">
        <v>1038</v>
      </c>
      <c r="C3" s="49" t="s">
        <v>1039</v>
      </c>
      <c r="D3" s="15" t="s">
        <v>1254</v>
      </c>
      <c r="F3" s="48" t="s">
        <v>1037</v>
      </c>
      <c r="M3" t="s">
        <v>1256</v>
      </c>
    </row>
    <row r="4" spans="1:13" x14ac:dyDescent="0.25">
      <c r="A4" t="s">
        <v>1127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1257</v>
      </c>
    </row>
    <row r="5" spans="1:13" x14ac:dyDescent="0.25">
      <c r="A5" t="s">
        <v>1126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1258</v>
      </c>
    </row>
    <row r="6" spans="1:13" x14ac:dyDescent="0.25">
      <c r="A6" t="s">
        <v>1125</v>
      </c>
      <c r="B6" s="49" t="s">
        <v>1052</v>
      </c>
      <c r="C6" s="49" t="s">
        <v>1053</v>
      </c>
      <c r="D6" s="15" t="s">
        <v>1044</v>
      </c>
      <c r="H6" s="48" t="s">
        <v>1037</v>
      </c>
    </row>
    <row r="7" spans="1:13" x14ac:dyDescent="0.25">
      <c r="A7" t="s">
        <v>1124</v>
      </c>
      <c r="B7" s="49" t="s">
        <v>1067</v>
      </c>
      <c r="C7" s="49" t="s">
        <v>1068</v>
      </c>
      <c r="D7" s="15" t="s">
        <v>1044</v>
      </c>
      <c r="H7" s="48" t="s">
        <v>1037</v>
      </c>
    </row>
    <row r="8" spans="1:13" x14ac:dyDescent="0.25">
      <c r="A8" t="s">
        <v>1069</v>
      </c>
      <c r="B8" s="49" t="s">
        <v>1070</v>
      </c>
      <c r="C8" s="49" t="s">
        <v>1071</v>
      </c>
      <c r="D8" s="15" t="s">
        <v>1055</v>
      </c>
      <c r="G8" s="48" t="s">
        <v>1037</v>
      </c>
    </row>
    <row r="9" spans="1:13" x14ac:dyDescent="0.25">
      <c r="A9" t="s">
        <v>1103</v>
      </c>
      <c r="B9" s="49" t="s">
        <v>1104</v>
      </c>
      <c r="C9" s="49" t="s">
        <v>1105</v>
      </c>
      <c r="D9" s="15" t="s">
        <v>1254</v>
      </c>
      <c r="F9" s="48" t="s">
        <v>1037</v>
      </c>
    </row>
    <row r="10" spans="1:13" x14ac:dyDescent="0.25">
      <c r="A10" t="s">
        <v>1106</v>
      </c>
      <c r="B10" s="49" t="s">
        <v>1107</v>
      </c>
      <c r="C10" s="49" t="s">
        <v>1108</v>
      </c>
      <c r="D10" s="15" t="s">
        <v>1254</v>
      </c>
      <c r="G10" s="48" t="s">
        <v>1037</v>
      </c>
    </row>
    <row r="11" spans="1:13" x14ac:dyDescent="0.25">
      <c r="A11" t="s">
        <v>1117</v>
      </c>
      <c r="B11" s="49" t="s">
        <v>1118</v>
      </c>
      <c r="C11" s="49" t="s">
        <v>1119</v>
      </c>
      <c r="D11" s="15" t="s">
        <v>1254</v>
      </c>
      <c r="I11" s="48" t="s">
        <v>1037</v>
      </c>
    </row>
    <row r="12" spans="1:13" x14ac:dyDescent="0.25">
      <c r="A12" t="s">
        <v>1123</v>
      </c>
      <c r="B12" s="49" t="s">
        <v>1129</v>
      </c>
      <c r="C12" s="49" t="s">
        <v>1130</v>
      </c>
      <c r="D12" s="15" t="s">
        <v>1044</v>
      </c>
      <c r="H12" s="48" t="s">
        <v>1037</v>
      </c>
    </row>
    <row r="13" spans="1:13" x14ac:dyDescent="0.25">
      <c r="A13" t="s">
        <v>1131</v>
      </c>
      <c r="B13" s="49" t="s">
        <v>1132</v>
      </c>
      <c r="C13" s="49" t="s">
        <v>1133</v>
      </c>
      <c r="D13" s="15" t="s">
        <v>1254</v>
      </c>
      <c r="I13" s="48" t="s">
        <v>1037</v>
      </c>
    </row>
    <row r="14" spans="1:13" x14ac:dyDescent="0.25">
      <c r="A14" t="s">
        <v>1144</v>
      </c>
      <c r="B14" s="49" t="s">
        <v>1145</v>
      </c>
      <c r="C14" s="49" t="s">
        <v>1146</v>
      </c>
      <c r="D14" s="15" t="s">
        <v>1044</v>
      </c>
      <c r="H14" s="48" t="s">
        <v>1037</v>
      </c>
    </row>
    <row r="15" spans="1:13" x14ac:dyDescent="0.25">
      <c r="A15" t="s">
        <v>1147</v>
      </c>
      <c r="B15" s="49" t="s">
        <v>1148</v>
      </c>
      <c r="C15" s="49" t="s">
        <v>1149</v>
      </c>
      <c r="D15" s="15" t="s">
        <v>1055</v>
      </c>
      <c r="H15" s="48" t="s">
        <v>1037</v>
      </c>
    </row>
    <row r="16" spans="1:13" x14ac:dyDescent="0.25">
      <c r="A16" t="s">
        <v>1150</v>
      </c>
      <c r="B16" s="49" t="s">
        <v>1151</v>
      </c>
      <c r="D16" s="15" t="s">
        <v>1055</v>
      </c>
      <c r="F16" s="48" t="s">
        <v>1037</v>
      </c>
    </row>
    <row r="17" spans="1:8" x14ac:dyDescent="0.25">
      <c r="A17" t="s">
        <v>1152</v>
      </c>
      <c r="B17" s="49" t="s">
        <v>1153</v>
      </c>
      <c r="D17" s="15" t="s">
        <v>1055</v>
      </c>
      <c r="F17" s="48" t="s">
        <v>1037</v>
      </c>
    </row>
    <row r="18" spans="1:8" x14ac:dyDescent="0.25">
      <c r="A18" t="s">
        <v>1154</v>
      </c>
      <c r="B18" s="49" t="s">
        <v>1155</v>
      </c>
      <c r="C18" s="49" t="s">
        <v>1156</v>
      </c>
      <c r="D18" s="15" t="s">
        <v>1044</v>
      </c>
      <c r="H18" s="48" t="s">
        <v>1037</v>
      </c>
    </row>
    <row r="19" spans="1:8" x14ac:dyDescent="0.25">
      <c r="A19" t="s">
        <v>1162</v>
      </c>
      <c r="B19" s="49" t="s">
        <v>1164</v>
      </c>
      <c r="D19" s="15" t="s">
        <v>1055</v>
      </c>
      <c r="E19" s="48" t="s">
        <v>1037</v>
      </c>
    </row>
    <row r="20" spans="1:8" x14ac:dyDescent="0.25">
      <c r="A20" t="s">
        <v>1166</v>
      </c>
      <c r="B20" s="49" t="s">
        <v>1167</v>
      </c>
      <c r="C20" s="49" t="s">
        <v>1168</v>
      </c>
      <c r="D20" s="15" t="s">
        <v>1044</v>
      </c>
      <c r="H20" s="48" t="s">
        <v>1037</v>
      </c>
    </row>
    <row r="21" spans="1:8" x14ac:dyDescent="0.25">
      <c r="A21" t="s">
        <v>1172</v>
      </c>
      <c r="B21" s="49" t="s">
        <v>1174</v>
      </c>
      <c r="C21" s="49" t="s">
        <v>1173</v>
      </c>
      <c r="D21" s="15" t="s">
        <v>1044</v>
      </c>
      <c r="H21" s="48" t="s">
        <v>1037</v>
      </c>
    </row>
    <row r="22" spans="1:8" x14ac:dyDescent="0.25">
      <c r="A22" t="s">
        <v>1176</v>
      </c>
      <c r="B22" s="49" t="s">
        <v>1177</v>
      </c>
      <c r="C22" s="49" t="s">
        <v>1178</v>
      </c>
      <c r="D22" s="15" t="s">
        <v>1044</v>
      </c>
      <c r="H22" s="48" t="s">
        <v>1037</v>
      </c>
    </row>
    <row r="23" spans="1:8" x14ac:dyDescent="0.25">
      <c r="A23" t="s">
        <v>1182</v>
      </c>
      <c r="B23" s="49" t="s">
        <v>1183</v>
      </c>
      <c r="C23" s="49" t="s">
        <v>1184</v>
      </c>
      <c r="D23" s="15" t="s">
        <v>1044</v>
      </c>
      <c r="H23" s="48" t="s">
        <v>1037</v>
      </c>
    </row>
    <row r="24" spans="1:8" x14ac:dyDescent="0.25">
      <c r="A24" t="s">
        <v>1187</v>
      </c>
      <c r="B24" s="49" t="s">
        <v>1189</v>
      </c>
      <c r="C24" s="49" t="s">
        <v>1188</v>
      </c>
      <c r="D24" s="15" t="s">
        <v>1044</v>
      </c>
      <c r="H24" s="48" t="s">
        <v>1037</v>
      </c>
    </row>
    <row r="25" spans="1:8" x14ac:dyDescent="0.25">
      <c r="A25" t="s">
        <v>1198</v>
      </c>
      <c r="B25" s="49" t="s">
        <v>1199</v>
      </c>
      <c r="C25" s="49" t="s">
        <v>1200</v>
      </c>
      <c r="D25" s="15" t="s">
        <v>1055</v>
      </c>
      <c r="F25" s="48" t="s">
        <v>1037</v>
      </c>
    </row>
    <row r="26" spans="1:8" x14ac:dyDescent="0.25">
      <c r="A26" t="s">
        <v>1222</v>
      </c>
      <c r="B26" s="49" t="s">
        <v>1223</v>
      </c>
      <c r="C26" s="49" t="s">
        <v>1224</v>
      </c>
      <c r="D26" s="15" t="s">
        <v>1254</v>
      </c>
      <c r="E26" s="48" t="s">
        <v>1037</v>
      </c>
    </row>
    <row r="27" spans="1:8" x14ac:dyDescent="0.25">
      <c r="A27" t="s">
        <v>1229</v>
      </c>
      <c r="B27" s="49" t="s">
        <v>1230</v>
      </c>
      <c r="C27" s="49" t="s">
        <v>1231</v>
      </c>
      <c r="D27" s="15" t="s">
        <v>1254</v>
      </c>
      <c r="F27" s="48" t="s">
        <v>1037</v>
      </c>
    </row>
    <row r="28" spans="1:8" x14ac:dyDescent="0.25">
      <c r="A28" t="s">
        <v>1232</v>
      </c>
      <c r="B28" s="49" t="s">
        <v>1233</v>
      </c>
      <c r="C28" s="49" t="s">
        <v>1234</v>
      </c>
      <c r="D28" s="15" t="s">
        <v>1254</v>
      </c>
      <c r="E28" s="48" t="s">
        <v>1037</v>
      </c>
    </row>
    <row r="29" spans="1:8" x14ac:dyDescent="0.25">
      <c r="A29" t="s">
        <v>1235</v>
      </c>
      <c r="B29" s="49" t="s">
        <v>1236</v>
      </c>
      <c r="C29" s="49" t="s">
        <v>1237</v>
      </c>
      <c r="D29" s="15" t="s">
        <v>1044</v>
      </c>
      <c r="H29" s="48" t="s">
        <v>1037</v>
      </c>
    </row>
    <row r="30" spans="1:8" x14ac:dyDescent="0.25">
      <c r="A30" t="s">
        <v>1238</v>
      </c>
      <c r="B30" s="49" t="s">
        <v>1240</v>
      </c>
      <c r="C30" s="49" t="s">
        <v>1239</v>
      </c>
      <c r="D30" s="15" t="s">
        <v>1254</v>
      </c>
      <c r="G30" s="48" t="s">
        <v>1037</v>
      </c>
    </row>
    <row r="31" spans="1:8" x14ac:dyDescent="0.25">
      <c r="A31" t="s">
        <v>1241</v>
      </c>
      <c r="B31" s="49" t="s">
        <v>1242</v>
      </c>
      <c r="C31" s="49" t="s">
        <v>1243</v>
      </c>
      <c r="D31" s="15" t="s">
        <v>1044</v>
      </c>
      <c r="H31" s="48" t="s">
        <v>1037</v>
      </c>
    </row>
    <row r="32" spans="1:8" x14ac:dyDescent="0.25">
      <c r="A32" t="s">
        <v>1248</v>
      </c>
      <c r="B32" s="49" t="s">
        <v>1249</v>
      </c>
      <c r="C32" s="49" t="s">
        <v>1250</v>
      </c>
      <c r="D32" s="15" t="s">
        <v>1055</v>
      </c>
      <c r="G32" s="48" t="s">
        <v>1037</v>
      </c>
    </row>
    <row r="33" spans="1:8" x14ac:dyDescent="0.25">
      <c r="A33" t="s">
        <v>1251</v>
      </c>
      <c r="B33" s="49" t="s">
        <v>1252</v>
      </c>
      <c r="C33" s="49" t="s">
        <v>1253</v>
      </c>
      <c r="D33" s="15" t="s">
        <v>1055</v>
      </c>
      <c r="G33" s="48" t="s">
        <v>1037</v>
      </c>
    </row>
    <row r="34" spans="1:8" x14ac:dyDescent="0.25">
      <c r="A34" t="s">
        <v>1278</v>
      </c>
      <c r="B34" s="49" t="s">
        <v>1279</v>
      </c>
      <c r="C34" s="49" t="s">
        <v>1280</v>
      </c>
      <c r="D34" s="15" t="s">
        <v>1044</v>
      </c>
      <c r="E34" s="48" t="s">
        <v>1037</v>
      </c>
    </row>
    <row r="35" spans="1:8" x14ac:dyDescent="0.25">
      <c r="A35" t="s">
        <v>1281</v>
      </c>
      <c r="B35" s="49" t="s">
        <v>1283</v>
      </c>
      <c r="C35" s="49" t="s">
        <v>1282</v>
      </c>
      <c r="D35" s="15" t="s">
        <v>1044</v>
      </c>
      <c r="F35" s="48" t="s">
        <v>1037</v>
      </c>
    </row>
    <row r="36" spans="1:8" x14ac:dyDescent="0.25">
      <c r="A36" t="s">
        <v>1293</v>
      </c>
      <c r="B36" s="49" t="s">
        <v>1294</v>
      </c>
      <c r="C36" s="49" t="s">
        <v>1295</v>
      </c>
      <c r="D36" s="15" t="s">
        <v>1044</v>
      </c>
      <c r="H36" s="48" t="s">
        <v>1037</v>
      </c>
    </row>
  </sheetData>
  <autoFilter ref="A2:I33" xr:uid="{00000000-0009-0000-0000-000004000000}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 xr:uid="{00000000-0004-0000-0400-000000000000}"/>
    <hyperlink ref="C3" r:id="rId2" xr:uid="{00000000-0004-0000-0400-000001000000}"/>
    <hyperlink ref="B4" r:id="rId3" xr:uid="{00000000-0004-0000-0400-000002000000}"/>
    <hyperlink ref="C4" r:id="rId4" xr:uid="{00000000-0004-0000-0400-000003000000}"/>
    <hyperlink ref="B5" r:id="rId5" xr:uid="{00000000-0004-0000-0400-000004000000}"/>
    <hyperlink ref="C5" r:id="rId6" xr:uid="{00000000-0004-0000-0400-000005000000}"/>
    <hyperlink ref="B6" r:id="rId7" xr:uid="{00000000-0004-0000-0400-000006000000}"/>
    <hyperlink ref="C6" r:id="rId8" xr:uid="{00000000-0004-0000-0400-000007000000}"/>
    <hyperlink ref="B7" r:id="rId9" xr:uid="{00000000-0004-0000-0400-000008000000}"/>
    <hyperlink ref="C7" r:id="rId10" xr:uid="{00000000-0004-0000-0400-000009000000}"/>
    <hyperlink ref="B8" r:id="rId11" xr:uid="{00000000-0004-0000-0400-00000A000000}"/>
    <hyperlink ref="C8" r:id="rId12" xr:uid="{00000000-0004-0000-0400-00000B000000}"/>
    <hyperlink ref="B9" r:id="rId13" xr:uid="{00000000-0004-0000-0400-00000C000000}"/>
    <hyperlink ref="C9" r:id="rId14" xr:uid="{00000000-0004-0000-0400-00000D000000}"/>
    <hyperlink ref="B10" r:id="rId15" xr:uid="{00000000-0004-0000-0400-00000E000000}"/>
    <hyperlink ref="C10" r:id="rId16" xr:uid="{00000000-0004-0000-0400-00000F000000}"/>
    <hyperlink ref="B11" r:id="rId17" xr:uid="{00000000-0004-0000-0400-000010000000}"/>
    <hyperlink ref="C11" r:id="rId18" xr:uid="{00000000-0004-0000-0400-000011000000}"/>
    <hyperlink ref="B12" r:id="rId19" xr:uid="{00000000-0004-0000-0400-000012000000}"/>
    <hyperlink ref="C12" r:id="rId20" xr:uid="{00000000-0004-0000-0400-000013000000}"/>
    <hyperlink ref="B13" r:id="rId21" xr:uid="{00000000-0004-0000-0400-000014000000}"/>
    <hyperlink ref="C13" r:id="rId22" xr:uid="{00000000-0004-0000-0400-000015000000}"/>
    <hyperlink ref="B14" r:id="rId23" xr:uid="{00000000-0004-0000-0400-000016000000}"/>
    <hyperlink ref="C14" r:id="rId24" xr:uid="{00000000-0004-0000-0400-000017000000}"/>
    <hyperlink ref="B15" r:id="rId25" xr:uid="{00000000-0004-0000-0400-000018000000}"/>
    <hyperlink ref="C15" r:id="rId26" xr:uid="{00000000-0004-0000-0400-000019000000}"/>
    <hyperlink ref="B16" r:id="rId27" xr:uid="{00000000-0004-0000-0400-00001A000000}"/>
    <hyperlink ref="B17" r:id="rId28" xr:uid="{00000000-0004-0000-0400-00001B000000}"/>
    <hyperlink ref="B18" r:id="rId29" xr:uid="{00000000-0004-0000-0400-00001C000000}"/>
    <hyperlink ref="C18" r:id="rId30" xr:uid="{00000000-0004-0000-0400-00001D000000}"/>
    <hyperlink ref="B19" r:id="rId31" xr:uid="{00000000-0004-0000-0400-00001E000000}"/>
    <hyperlink ref="B20" r:id="rId32" xr:uid="{00000000-0004-0000-0400-00001F000000}"/>
    <hyperlink ref="C20" r:id="rId33" xr:uid="{00000000-0004-0000-0400-000020000000}"/>
    <hyperlink ref="C21" r:id="rId34" xr:uid="{00000000-0004-0000-0400-000021000000}"/>
    <hyperlink ref="B21" r:id="rId35" xr:uid="{00000000-0004-0000-0400-000022000000}"/>
    <hyperlink ref="B22" r:id="rId36" xr:uid="{00000000-0004-0000-0400-000023000000}"/>
    <hyperlink ref="C22" r:id="rId37" xr:uid="{00000000-0004-0000-0400-000024000000}"/>
    <hyperlink ref="B23" r:id="rId38" xr:uid="{00000000-0004-0000-0400-000025000000}"/>
    <hyperlink ref="C23" r:id="rId39" xr:uid="{00000000-0004-0000-0400-000026000000}"/>
    <hyperlink ref="C24" r:id="rId40" xr:uid="{00000000-0004-0000-0400-000027000000}"/>
    <hyperlink ref="B24" r:id="rId41" xr:uid="{00000000-0004-0000-0400-000028000000}"/>
    <hyperlink ref="B25" r:id="rId42" xr:uid="{00000000-0004-0000-0400-000029000000}"/>
    <hyperlink ref="C25" r:id="rId43" xr:uid="{00000000-0004-0000-0400-00002A000000}"/>
    <hyperlink ref="C26" r:id="rId44" xr:uid="{00000000-0004-0000-0400-00002B000000}"/>
    <hyperlink ref="B26" r:id="rId45" xr:uid="{00000000-0004-0000-0400-00002C000000}"/>
    <hyperlink ref="B27" r:id="rId46" xr:uid="{00000000-0004-0000-0400-00002D000000}"/>
    <hyperlink ref="C27" r:id="rId47" xr:uid="{00000000-0004-0000-0400-00002E000000}"/>
    <hyperlink ref="B28" r:id="rId48" xr:uid="{00000000-0004-0000-0400-00002F000000}"/>
    <hyperlink ref="C28" r:id="rId49" xr:uid="{00000000-0004-0000-0400-000030000000}"/>
    <hyperlink ref="B29" r:id="rId50" xr:uid="{00000000-0004-0000-0400-000031000000}"/>
    <hyperlink ref="C29" r:id="rId51" xr:uid="{00000000-0004-0000-0400-000032000000}"/>
    <hyperlink ref="C30" r:id="rId52" xr:uid="{00000000-0004-0000-0400-000033000000}"/>
    <hyperlink ref="B30" r:id="rId53" xr:uid="{00000000-0004-0000-0400-000034000000}"/>
    <hyperlink ref="B31" r:id="rId54" xr:uid="{00000000-0004-0000-0400-000035000000}"/>
    <hyperlink ref="C31" r:id="rId55" xr:uid="{00000000-0004-0000-0400-000036000000}"/>
    <hyperlink ref="B32" r:id="rId56" xr:uid="{00000000-0004-0000-0400-000037000000}"/>
    <hyperlink ref="C32" r:id="rId57" xr:uid="{00000000-0004-0000-0400-000038000000}"/>
    <hyperlink ref="B33" r:id="rId58" xr:uid="{00000000-0004-0000-0400-000039000000}"/>
    <hyperlink ref="C33" r:id="rId59" xr:uid="{00000000-0004-0000-0400-00003A000000}"/>
    <hyperlink ref="B34" r:id="rId60" xr:uid="{00000000-0004-0000-0400-00003B000000}"/>
    <hyperlink ref="C34" r:id="rId61" xr:uid="{00000000-0004-0000-0400-00003C000000}"/>
    <hyperlink ref="C35" r:id="rId62" xr:uid="{00000000-0004-0000-0400-00003D000000}"/>
    <hyperlink ref="B35" r:id="rId63" xr:uid="{00000000-0004-0000-0400-00003E000000}"/>
    <hyperlink ref="B36" r:id="rId64" xr:uid="{00000000-0004-0000-0400-00003F000000}"/>
    <hyperlink ref="C36" r:id="rId65" xr:uid="{00000000-0004-0000-0400-000040000000}"/>
  </hyperlinks>
  <pageMargins left="0.7" right="0.7" top="0.75" bottom="0.75" header="0.3" footer="0.3"/>
  <pageSetup paperSize="9"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2024-03-03T13:16:20Z</dcterms:modified>
</cp:coreProperties>
</file>