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definedNames>
    <definedName name="_xlnm._FilterDatabase" localSheetId="4" hidden="1">SCI!$A$2:$I$33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4" l="1"/>
  <c r="G9" i="4" l="1"/>
  <c r="G8" i="4" l="1"/>
  <c r="G6" i="4" l="1"/>
  <c r="G4" i="4"/>
  <c r="G10" i="4"/>
  <c r="G7" i="4" l="1"/>
  <c r="G5" i="4" l="1"/>
  <c r="E1" i="7" l="1"/>
  <c r="G3" i="4" l="1"/>
  <c r="G2" i="4" l="1"/>
  <c r="I1" i="7" l="1"/>
  <c r="H1" i="7"/>
  <c r="G1" i="7"/>
  <c r="F1" i="7"/>
  <c r="J1" i="7" l="1"/>
  <c r="J1" i="4" l="1"/>
  <c r="I1" i="4" l="1"/>
  <c r="F5" i="5"/>
  <c r="F2" i="5" l="1"/>
  <c r="F3" i="5"/>
  <c r="F4" i="5"/>
</calcChain>
</file>

<file path=xl/sharedStrings.xml><?xml version="1.0" encoding="utf-8"?>
<sst xmlns="http://schemas.openxmlformats.org/spreadsheetml/2006/main" count="3122" uniqueCount="1296">
  <si>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</si>
  <si>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</si>
  <si>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</si>
  <si>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</si>
  <si>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</si>
  <si>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</si>
  <si>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</si>
  <si>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</si>
  <si>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</si>
  <si>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</si>
  <si>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</si>
  <si>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</si>
  <si>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</si>
  <si>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</si>
  <si>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</si>
  <si>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</si>
  <si>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</si>
  <si>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</si>
  <si>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</si>
  <si>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</si>
  <si>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</si>
  <si>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</si>
  <si>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</si>
  <si>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</si>
  <si>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</si>
  <si>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</si>
  <si>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</si>
  <si>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</si>
  <si>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</si>
  <si>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</si>
  <si>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</si>
  <si>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</si>
  <si>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</si>
  <si>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</si>
  <si>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</si>
  <si>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</si>
  <si>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</si>
  <si>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</si>
  <si>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</si>
  <si>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</si>
  <si>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</si>
  <si>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</si>
  <si>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</si>
  <si>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</si>
  <si>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</si>
  <si>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</si>
  <si>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</si>
  <si>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</si>
  <si>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</si>
  <si>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</si>
  <si>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</si>
  <si>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</si>
  <si>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</si>
  <si>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</si>
  <si>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</si>
  <si>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</si>
  <si>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</si>
  <si>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</si>
  <si>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</si>
  <si>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</si>
  <si>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</si>
  <si>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</si>
  <si>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</si>
  <si>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</si>
  <si>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</si>
  <si>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</si>
  <si>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</si>
  <si>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</si>
  <si>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</si>
  <si>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</si>
  <si>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</si>
  <si>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</si>
  <si>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</si>
  <si>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</si>
  <si>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</si>
  <si>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</si>
  <si>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</si>
  <si>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</si>
  <si>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</si>
  <si>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</si>
  <si>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</si>
  <si>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</si>
  <si>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</si>
  <si>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</si>
  <si>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</si>
  <si>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</si>
  <si>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</si>
  <si>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</si>
  <si>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</si>
  <si>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</si>
  <si>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</si>
  <si>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</si>
  <si>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</si>
  <si>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</si>
  <si>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</si>
  <si>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</si>
  <si>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</si>
  <si>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</si>
  <si>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</si>
  <si>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</si>
  <si>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</si>
  <si>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</si>
  <si>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</si>
  <si>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</si>
  <si>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</si>
  <si>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</si>
  <si>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</si>
  <si>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</si>
  <si>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</si>
  <si>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</si>
  <si>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</si>
  <si>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</si>
  <si>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</si>
  <si>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</si>
  <si>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</si>
  <si>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</si>
  <si>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</si>
  <si>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</si>
  <si>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</si>
  <si>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</si>
  <si>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</si>
  <si>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</si>
  <si>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</si>
  <si>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</si>
  <si>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</si>
  <si>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</si>
  <si>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</si>
  <si>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</si>
  <si>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</si>
  <si>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</si>
  <si>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</si>
  <si>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</si>
  <si>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</si>
  <si>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</si>
  <si>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</si>
  <si>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</si>
  <si>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</si>
  <si>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</si>
  <si>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</si>
  <si>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</si>
  <si>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</si>
  <si>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</si>
  <si>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</si>
  <si>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</si>
  <si>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</si>
  <si>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</si>
  <si>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</si>
  <si>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</si>
  <si>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</si>
  <si>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</si>
  <si>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</si>
  <si>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</si>
  <si>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</si>
  <si>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</si>
  <si>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</si>
  <si>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</si>
  <si>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</si>
  <si>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</si>
  <si>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</si>
  <si>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</si>
  <si>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</si>
  <si>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</si>
  <si>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</si>
  <si>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</si>
  <si>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</si>
  <si>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</si>
  <si>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</si>
  <si>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</si>
  <si>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</si>
  <si>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</si>
  <si>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</si>
  <si>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</si>
  <si>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</si>
  <si>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</si>
  <si>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</si>
  <si>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</si>
  <si>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</si>
  <si>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</si>
  <si>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</si>
  <si>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</si>
  <si>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</si>
  <si>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</si>
  <si>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</si>
  <si>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</si>
  <si>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</si>
  <si>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</si>
  <si>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</si>
  <si>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</si>
  <si>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</si>
  <si>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</si>
  <si>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</si>
  <si>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</si>
  <si>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</si>
  <si>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</si>
  <si>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</si>
  <si>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</si>
  <si>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</si>
  <si>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</si>
  <si>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</si>
  <si>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</si>
  <si>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</si>
  <si>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</si>
  <si>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</si>
  <si>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</si>
  <si>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</si>
  <si>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</si>
  <si>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</si>
  <si>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</si>
  <si>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</si>
  <si>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</si>
  <si>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</si>
  <si>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</si>
  <si>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</si>
  <si>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</si>
  <si>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</si>
  <si>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</si>
  <si>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</si>
  <si>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</si>
  <si>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</si>
  <si>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</si>
  <si>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</si>
  <si>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</si>
  <si>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</si>
  <si>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</si>
  <si>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</si>
  <si>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</si>
  <si>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</si>
  <si>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</si>
  <si>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</si>
  <si>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</si>
  <si>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</si>
  <si>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</si>
  <si>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</si>
  <si>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</si>
  <si>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</si>
  <si>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</si>
  <si>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</si>
  <si>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</si>
  <si>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</si>
  <si>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</si>
  <si>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</si>
  <si>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</si>
  <si>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</si>
  <si>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</si>
  <si>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</si>
  <si>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</si>
  <si>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</si>
  <si>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</si>
  <si>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</si>
  <si>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</si>
  <si>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</si>
  <si>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</si>
  <si>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</si>
  <si>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</si>
  <si>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</si>
  <si>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</si>
  <si>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</si>
  <si>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</si>
  <si>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</si>
  <si>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</si>
  <si>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</si>
  <si>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</si>
  <si>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</si>
  <si>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</si>
  <si>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</si>
  <si>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</si>
  <si>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</si>
  <si>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</si>
  <si>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</si>
  <si>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</si>
  <si>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</si>
  <si>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</si>
  <si>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</si>
  <si>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</si>
  <si>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</si>
  <si>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</si>
  <si>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</si>
  <si>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</si>
  <si>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</si>
  <si>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</si>
  <si>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</si>
  <si>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</si>
  <si>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</si>
  <si>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</si>
  <si>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</si>
  <si>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</si>
  <si>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</si>
  <si>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</si>
  <si>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</si>
  <si>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</si>
  <si>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</si>
  <si>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</si>
  <si>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</si>
  <si>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</si>
  <si>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</si>
  <si>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</si>
  <si>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</si>
  <si>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</si>
  <si>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</si>
  <si>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</si>
  <si>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</si>
  <si>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</si>
  <si>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</si>
  <si>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</si>
  <si>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</si>
  <si>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</si>
  <si>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</si>
  <si>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</si>
  <si>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</si>
  <si>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</si>
  <si>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</si>
  <si>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</si>
  <si>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</si>
  <si>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</si>
  <si>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</si>
  <si>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</si>
  <si>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</si>
  <si>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</si>
  <si>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</si>
  <si>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</si>
  <si>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</si>
  <si>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</si>
  <si>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</si>
  <si>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</si>
  <si>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</si>
  <si>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</si>
  <si>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</si>
  <si>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</si>
  <si>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</si>
  <si>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</si>
  <si>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</si>
  <si>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</si>
  <si>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</si>
  <si>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</si>
  <si>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</si>
  <si>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</si>
  <si>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</si>
  <si>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</si>
  <si>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</si>
  <si>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</si>
  <si>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</si>
  <si>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</si>
  <si>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</si>
  <si>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</si>
  <si>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</si>
  <si>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</si>
  <si>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</si>
  <si>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</si>
  <si>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</si>
  <si>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</si>
  <si>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</si>
  <si>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</si>
  <si>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</si>
  <si>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</si>
  <si>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</si>
  <si>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</si>
  <si>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</si>
  <si>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</si>
  <si>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</si>
  <si>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</si>
  <si>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</si>
  <si>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</si>
  <si>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</si>
  <si>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</si>
  <si>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</si>
  <si>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</si>
  <si>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</si>
  <si>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</si>
  <si>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</si>
  <si>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</si>
  <si>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</si>
  <si>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</si>
  <si>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</si>
  <si>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</si>
  <si>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</si>
  <si>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</si>
  <si>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</si>
  <si>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</si>
  <si>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</si>
  <si>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</si>
  <si>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</si>
  <si>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</si>
  <si>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</si>
  <si>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</si>
  <si>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</si>
  <si>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</si>
  <si>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</si>
  <si>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</si>
  <si>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</si>
  <si>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</si>
  <si>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</si>
  <si>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</si>
  <si>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</si>
  <si>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</si>
  <si>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</si>
  <si>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</si>
  <si>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</si>
  <si>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</si>
  <si>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</si>
  <si>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</si>
  <si>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</si>
  <si>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</si>
  <si>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</si>
  <si>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</si>
  <si>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</si>
  <si>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</si>
  <si>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</si>
  <si>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</si>
  <si>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</si>
  <si>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</si>
  <si>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</si>
  <si>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</si>
  <si>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</si>
  <si>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</si>
  <si>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</si>
  <si>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</si>
  <si>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</si>
  <si>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</si>
  <si>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</si>
  <si>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</si>
  <si>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</si>
  <si>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</si>
  <si>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</si>
  <si>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</si>
  <si>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</si>
  <si>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</si>
  <si>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</si>
  <si>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</si>
  <si>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</si>
  <si>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</si>
  <si>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</si>
  <si>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</si>
  <si>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</si>
  <si>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</si>
  <si>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</si>
  <si>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</si>
  <si>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</si>
  <si>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</si>
  <si>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</si>
  <si>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</si>
  <si>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</si>
  <si>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</si>
  <si>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</si>
  <si>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</si>
  <si>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</si>
  <si>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</si>
  <si>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</si>
  <si>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</si>
  <si>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</si>
  <si>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</si>
  <si>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</si>
  <si>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</si>
  <si>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</si>
  <si>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</si>
  <si>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</si>
  <si>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</si>
  <si>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</si>
  <si>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</si>
  <si>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</si>
  <si>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</si>
  <si>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</si>
  <si>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</si>
  <si>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</si>
  <si>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</si>
  <si>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</si>
  <si>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</si>
  <si>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</si>
  <si>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</si>
  <si>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</si>
  <si>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</si>
  <si>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</si>
  <si>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</si>
  <si>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</si>
  <si>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</si>
  <si>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</si>
  <si>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</si>
  <si>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</si>
  <si>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</si>
  <si>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</si>
  <si>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</si>
  <si>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</si>
  <si>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</si>
  <si>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</si>
  <si>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</si>
  <si>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</si>
  <si>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</si>
  <si>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</si>
  <si>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</si>
  <si>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</si>
  <si>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</si>
  <si>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</si>
  <si>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</si>
  <si>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</si>
  <si>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</si>
  <si>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</si>
  <si>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</si>
  <si>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</si>
  <si>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</si>
  <si>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</si>
  <si>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</si>
  <si>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</si>
  <si>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</si>
  <si>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</si>
  <si>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</si>
  <si>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</si>
  <si>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</si>
  <si>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</si>
  <si>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</si>
  <si>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</si>
  <si>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</si>
  <si>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</si>
  <si>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</si>
  <si>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</si>
  <si>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</si>
  <si>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</si>
  <si>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</si>
  <si>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</si>
  <si>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</si>
  <si>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</si>
  <si>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</si>
  <si>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</si>
  <si>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</si>
  <si>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</si>
  <si>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</si>
  <si>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</si>
  <si>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</si>
  <si>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</si>
  <si>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</si>
  <si>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</si>
  <si>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</si>
  <si>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</si>
  <si>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</si>
  <si>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</si>
  <si>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</si>
  <si>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</si>
  <si>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</si>
  <si>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</si>
  <si>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</si>
  <si>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</si>
  <si>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</si>
  <si>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</si>
  <si>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</si>
  <si>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</si>
  <si>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</si>
  <si>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</si>
  <si>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</si>
  <si>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</si>
  <si>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</si>
  <si>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</si>
  <si>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</si>
  <si>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</si>
  <si>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</si>
  <si>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</si>
  <si>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</si>
  <si>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</si>
  <si>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</si>
  <si>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</si>
  <si>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</si>
  <si>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</si>
  <si>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</si>
  <si>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</si>
  <si>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</si>
  <si>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</si>
  <si>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</si>
  <si>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</si>
  <si>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</si>
  <si>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</si>
  <si>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</si>
  <si>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</si>
  <si>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</si>
  <si>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</si>
  <si>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</si>
  <si>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</si>
  <si>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</si>
  <si>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</si>
  <si>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</si>
  <si>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</si>
  <si>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</si>
  <si>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</si>
  <si>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</si>
  <si>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</si>
  <si>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</si>
  <si>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</si>
  <si>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</si>
  <si>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</si>
  <si>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</si>
  <si>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</si>
  <si>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</si>
  <si>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</si>
  <si>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</si>
  <si>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</si>
  <si>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</si>
  <si>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</si>
  <si>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</si>
  <si>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</si>
  <si>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</si>
  <si>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</si>
  <si>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</si>
  <si>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</si>
  <si>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</si>
  <si>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</si>
  <si>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</si>
  <si>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</si>
  <si>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</si>
  <si>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</si>
  <si>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</si>
  <si>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</si>
  <si>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</si>
  <si>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</si>
  <si>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</si>
  <si>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</si>
  <si>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</si>
  <si>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</si>
  <si>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</si>
  <si>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</si>
  <si>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</si>
  <si>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</si>
  <si>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</si>
  <si>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</si>
  <si>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</si>
  <si>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</si>
  <si>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</si>
  <si>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</si>
  <si>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</si>
  <si>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</si>
  <si>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</si>
  <si>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</si>
  <si>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</si>
  <si>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</si>
  <si>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</si>
  <si>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</si>
  <si>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</si>
  <si>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</si>
  <si>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</si>
  <si>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</si>
  <si>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</si>
  <si>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</si>
  <si>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</si>
  <si>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</si>
  <si>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</si>
  <si>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</si>
  <si>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</si>
  <si>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</si>
  <si>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</si>
  <si>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</si>
  <si>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</si>
  <si>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</si>
  <si>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</si>
  <si>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</si>
  <si>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</si>
  <si>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</si>
  <si>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</si>
  <si>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</si>
  <si>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</si>
  <si>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</si>
  <si>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</si>
  <si>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</si>
  <si>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</si>
  <si>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</si>
  <si>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</si>
  <si>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</si>
  <si>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</si>
  <si>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</si>
  <si>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</si>
  <si>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</si>
  <si>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</si>
  <si>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</si>
  <si>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</si>
  <si>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</si>
  <si>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</si>
  <si>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</si>
  <si>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</si>
  <si>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</si>
  <si>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</si>
  <si>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</si>
  <si>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</si>
  <si>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</si>
  <si>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</si>
  <si>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</si>
  <si>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</si>
  <si>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</si>
  <si>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</si>
  <si>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</si>
  <si>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</si>
  <si>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</si>
  <si>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</si>
  <si>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</si>
  <si>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</si>
  <si>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</si>
  <si>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</si>
  <si>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</si>
  <si>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</si>
  <si>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</si>
  <si>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</si>
  <si>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</si>
  <si>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</si>
  <si>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</si>
  <si>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</si>
  <si>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</si>
  <si>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</si>
  <si>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</si>
  <si>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</si>
  <si>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</si>
  <si>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</si>
  <si>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</si>
  <si>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</si>
  <si>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</si>
  <si>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</si>
  <si>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</si>
  <si>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</si>
  <si>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</si>
  <si>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</si>
  <si>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</si>
  <si>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</si>
  <si>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</si>
  <si>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</si>
  <si>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</si>
  <si>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</si>
  <si>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</si>
  <si>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</si>
  <si>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</si>
  <si>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</si>
  <si>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</si>
  <si>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</si>
  <si>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</si>
  <si>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</si>
  <si>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</si>
  <si>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</si>
  <si>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</si>
  <si>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</si>
  <si>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</si>
  <si>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</si>
  <si>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</si>
  <si>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</si>
  <si>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</si>
  <si>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</si>
  <si>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</si>
  <si>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</si>
  <si>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</si>
  <si>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</si>
  <si>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</si>
  <si>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</si>
  <si>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</si>
  <si>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</si>
  <si>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</si>
  <si>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</si>
  <si>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</si>
  <si>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</si>
  <si>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</si>
  <si>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</si>
  <si>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</si>
  <si>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</si>
  <si>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</si>
  <si>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</si>
  <si>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</si>
  <si>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</si>
  <si>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</si>
  <si>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</si>
  <si>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</si>
  <si>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</si>
  <si>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</si>
  <si>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</si>
  <si>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</si>
  <si>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</si>
  <si>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</si>
  <si>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</si>
  <si>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</si>
  <si>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</si>
  <si>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</si>
  <si>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</si>
  <si>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</si>
  <si>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</si>
  <si>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</si>
  <si>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</si>
  <si>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</si>
  <si>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</si>
  <si>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</si>
  <si>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</si>
  <si>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</si>
  <si>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</si>
  <si>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</si>
  <si>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</si>
  <si>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</si>
  <si>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</si>
  <si>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</si>
  <si>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</si>
  <si>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</si>
  <si>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</si>
  <si>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</si>
  <si>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</si>
  <si>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</si>
  <si>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</si>
  <si>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</si>
  <si>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</si>
  <si>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</si>
  <si>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</si>
  <si>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</si>
  <si>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</si>
  <si>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</si>
  <si>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</si>
  <si>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</si>
  <si>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</si>
  <si>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</si>
  <si>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</si>
  <si>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</si>
  <si>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</si>
  <si>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</si>
  <si>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</si>
  <si>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</si>
  <si>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</si>
  <si>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</si>
  <si>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</si>
  <si>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</si>
  <si>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</si>
  <si>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</si>
  <si>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</si>
  <si>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</si>
  <si>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</si>
  <si>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</si>
  <si>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</si>
  <si>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</si>
  <si>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</si>
  <si>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</si>
  <si>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</si>
  <si>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</si>
  <si>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</si>
  <si>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</si>
  <si>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</si>
  <si>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</si>
  <si>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</si>
  <si>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</si>
  <si>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</si>
  <si>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</si>
  <si>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</si>
  <si>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</si>
  <si>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</si>
  <si>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</si>
  <si>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</si>
  <si>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</si>
  <si>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</si>
  <si>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</si>
  <si>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</si>
  <si>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</si>
  <si>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</si>
  <si>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</si>
  <si>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</si>
  <si>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</si>
  <si>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</si>
  <si>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</si>
  <si>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</si>
  <si>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</si>
  <si>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</si>
  <si>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</si>
  <si>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</si>
  <si>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</si>
  <si>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</si>
  <si>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</si>
  <si>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</si>
  <si>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</si>
  <si>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</si>
  <si>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</si>
  <si>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</si>
  <si>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</si>
  <si>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</si>
  <si>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</si>
  <si>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</si>
  <si>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</si>
  <si>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</si>
  <si>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</si>
  <si>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</si>
  <si>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</si>
  <si>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</si>
  <si>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</si>
  <si>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</si>
  <si>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</si>
  <si>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</si>
  <si>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</si>
  <si>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</si>
  <si>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</si>
  <si>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</si>
  <si>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</si>
  <si>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</si>
  <si>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</si>
  <si>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</si>
  <si>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</si>
  <si>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</si>
  <si>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</si>
  <si>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</si>
  <si>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</si>
  <si>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</si>
  <si>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</si>
  <si>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</si>
  <si>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</si>
  <si>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</si>
  <si>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</si>
  <si>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</si>
  <si>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</si>
  <si>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</si>
  <si>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</si>
  <si>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</si>
  <si>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</si>
  <si>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</si>
  <si>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</si>
  <si>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</si>
  <si>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</si>
  <si>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</si>
  <si>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</si>
  <si>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</si>
  <si>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</si>
  <si>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</si>
  <si>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</si>
  <si>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</si>
  <si>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</si>
  <si>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</si>
  <si>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</si>
  <si>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</si>
  <si>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</si>
  <si>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</si>
  <si>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</si>
  <si>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</si>
  <si>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</si>
  <si>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</si>
  <si>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</si>
  <si>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</si>
  <si>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</si>
  <si>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</si>
  <si>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</si>
  <si>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</si>
  <si>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</si>
  <si>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</si>
  <si>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</si>
  <si>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</si>
  <si>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</si>
  <si>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</si>
  <si>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</si>
  <si>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</si>
  <si>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</si>
  <si>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</si>
  <si>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</si>
  <si>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</si>
  <si>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</si>
  <si>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</si>
  <si>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</si>
  <si>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</si>
  <si>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</si>
  <si>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</si>
  <si>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</si>
  <si>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</si>
  <si>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</si>
  <si>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</si>
  <si>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</si>
  <si>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</si>
  <si>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</si>
  <si>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</si>
  <si>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</si>
  <si>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</si>
  <si>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</si>
  <si>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</si>
  <si>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</si>
  <si>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</si>
  <si>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</si>
  <si>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</si>
  <si>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</si>
  <si>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</si>
  <si>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</si>
  <si>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</si>
  <si>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</si>
  <si>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</si>
  <si>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</si>
  <si>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</si>
  <si>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</si>
  <si>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</si>
  <si>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</si>
  <si>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</si>
  <si>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</si>
  <si>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</si>
  <si>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</si>
  <si>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</si>
  <si>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</si>
  <si>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</si>
  <si>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</si>
  <si>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</si>
  <si>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</si>
  <si>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</si>
  <si>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</si>
  <si>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</si>
  <si>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</si>
  <si>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</si>
  <si>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</si>
  <si>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</si>
  <si>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</si>
  <si>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</si>
  <si>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</si>
  <si>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</si>
  <si>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</si>
  <si>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</si>
  <si>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</si>
  <si>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</si>
  <si>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</si>
  <si>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</si>
  <si>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</si>
  <si>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</si>
  <si>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</si>
  <si>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</si>
  <si>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</si>
  <si>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</si>
  <si>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</si>
  <si>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</si>
  <si>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</si>
  <si>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</si>
  <si>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</si>
  <si>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</si>
  <si>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</si>
  <si>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</si>
  <si>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</si>
  <si>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</si>
  <si>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</si>
  <si>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</si>
  <si>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</si>
  <si>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</si>
  <si>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</si>
  <si>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</si>
  <si>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</si>
  <si>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</si>
  <si>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</si>
  <si>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</si>
  <si>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</si>
  <si>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</si>
  <si>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</si>
  <si>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</si>
  <si>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</si>
  <si>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</si>
  <si>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</si>
  <si>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</si>
  <si>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</si>
  <si>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</si>
  <si>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</si>
  <si>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</si>
  <si>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</si>
  <si>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</si>
  <si>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</si>
  <si>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</si>
  <si>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</si>
  <si>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</si>
  <si>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</si>
  <si>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</si>
  <si>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</si>
  <si>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</si>
  <si>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</si>
  <si>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</si>
  <si>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</si>
  <si>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</si>
  <si>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</si>
  <si>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</si>
  <si>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</si>
  <si>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</si>
  <si>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</si>
  <si>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</si>
  <si>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</si>
  <si>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</si>
  <si>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</si>
  <si>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</si>
  <si>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</si>
  <si>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</si>
  <si>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</si>
  <si>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</si>
  <si>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</si>
  <si>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</si>
  <si>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</si>
  <si>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</si>
  <si>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</si>
  <si>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</si>
  <si>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</si>
  <si>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</si>
  <si>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</si>
  <si>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</si>
  <si>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</si>
  <si>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</si>
  <si>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</si>
  <si>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</si>
  <si>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</si>
  <si>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</si>
  <si>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</si>
  <si>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</si>
  <si>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</si>
  <si>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BMC Infectious Disease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</si>
  <si>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</si>
  <si>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</si>
  <si>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</si>
  <si>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</si>
  <si>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</si>
  <si>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</si>
  <si>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</si>
  <si>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</si>
  <si>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</si>
  <si>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</si>
  <si>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</si>
  <si>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</si>
  <si>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</si>
  <si>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</si>
  <si>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</si>
  <si>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</si>
  <si>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</si>
  <si>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</si>
  <si>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</si>
  <si>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</si>
  <si>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</si>
  <si>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</si>
  <si>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</si>
  <si>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</si>
  <si>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</si>
  <si>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</si>
  <si>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</si>
  <si>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</si>
  <si>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</si>
  <si>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</si>
  <si>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</si>
  <si>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</si>
  <si>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</si>
  <si>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</si>
  <si>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</si>
  <si>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</si>
  <si>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</si>
  <si>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</si>
  <si>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</si>
  <si>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</si>
  <si>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</si>
  <si>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</si>
  <si>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</si>
  <si>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</si>
  <si>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</si>
  <si>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</si>
  <si>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</si>
  <si>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</si>
  <si>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</si>
  <si>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</si>
  <si>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</si>
  <si>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</si>
  <si>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</si>
  <si>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</si>
  <si>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</si>
  <si>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</si>
  <si>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</si>
  <si>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</si>
  <si>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</si>
  <si>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</si>
  <si>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</si>
  <si>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</si>
  <si>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</si>
  <si>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</si>
  <si>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</si>
  <si>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</si>
  <si>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</si>
  <si>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</si>
  <si>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</si>
  <si>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</si>
  <si>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</si>
  <si>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</si>
  <si>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</si>
  <si>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</si>
  <si>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</si>
  <si>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</si>
  <si>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</si>
  <si>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</si>
  <si>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</si>
  <si>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</si>
  <si>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</si>
  <si>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</si>
  <si>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</si>
  <si>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</si>
  <si>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</si>
  <si>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</si>
  <si>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</si>
  <si>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</si>
  <si>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</si>
  <si>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</si>
  <si>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</si>
  <si>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</si>
  <si>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</si>
  <si>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The potential impact fraction of population weight reduction scenarios on non-communicable diseases in Belgium: Application of the g-computation approach</t>
  </si>
  <si>
    <t>Pelgrims, Ingrid; Devleesschauwer, Brecht; Vandevijvere, Stefanie; De Clercq, Eva M; Gorasso, Vanessa; Van der Heyden, Johan; Vansteelandt, Stijn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</si>
  <si>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</si>
  <si>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</si>
  <si>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</si>
  <si>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</si>
  <si>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</si>
  <si>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</si>
  <si>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</si>
  <si>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</si>
  <si>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</si>
  <si>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</si>
  <si>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</si>
  <si>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</si>
  <si>
    <t>Expanding citizen engagement in the secondary use of health data: an opportunity for national Health Data Access Bodies to realise the intentions of the European Health Data Space</t>
  </si>
  <si>
    <t>Saelaert, Marlies; Mathieu, Louise; Van Hoof, Wannes; Devleesschauwer, Brecht</t>
  </si>
  <si>
    <t>10.1186/s12889-023-16572-0</t>
  </si>
  <si>
    <t>10.1186/s13690-023-01182-4</t>
  </si>
  <si>
    <t>e143</t>
  </si>
  <si>
    <t xml:space="preserve">Mental health among people with a migration background in Belgium over the past 20 years: how has the situation evolved? </t>
  </si>
  <si>
    <t>https://doi.org/10.1186/s13690-023-01187-z</t>
  </si>
  <si>
    <t>https://pubmed.ncbi.nlm.nih.gov/37770954/</t>
  </si>
  <si>
    <t xml:space="preserve"> e0292596</t>
  </si>
  <si>
    <t>10.1093/ehjqcco/qcad051</t>
  </si>
  <si>
    <t>10.1371/journal.pone.0292596</t>
  </si>
  <si>
    <t>Classification of post COVID-19 condition symptoms: a longitudinal study in the Belgian population</t>
  </si>
  <si>
    <t>e072726</t>
  </si>
  <si>
    <t xml:space="preserve"> 10.1136/bmjopen-2023-072726 </t>
  </si>
  <si>
    <t>The burden of disease attributable to high body mass index in Belgium</t>
  </si>
  <si>
    <t>Gorasso, Vanessa; Vandevijvere, Stefanie; Heyden, Johan Van der; Pelgrims, Ingrid; Hilderink, Henk; Nusselder, Wilma; Demoury, Claire; Schmidt, Masja; Vansteelandt, Stijn; De Smedt, Delphine; Devleesschauwer, Brecht</t>
  </si>
  <si>
    <t>Fasciola spp. in Southeast Asia: A systematic review</t>
  </si>
  <si>
    <t>Hoang Quang, Vinh; Levecke, Bruno; Do Trung, Dung; Devleesschauwer, Brecht; Vu Thi Lam, Binh; Goossens, Kathy; Polman, Katja; Callens, Steven; Dorny, Pierre; Dermauw, Veronique</t>
  </si>
  <si>
    <t>e0288777</t>
  </si>
  <si>
    <t xml:space="preserve">10.1371/journal.pone.0288777 </t>
  </si>
  <si>
    <t>10.1186/s13690-023-01212-1</t>
  </si>
  <si>
    <t>The importance of estimating the burden of disease from foodborne transmission of Trypanosoma cruzi</t>
  </si>
  <si>
    <t>Robertson, Lucy; Havelaar, Arie; Keddy, Karen H; Devleesschauwer, Brecht; Sripa, Banchob; Torgerson, Paul</t>
  </si>
  <si>
    <t>Discover Health Systems</t>
  </si>
  <si>
    <t>Discov. Health Syst.</t>
  </si>
  <si>
    <t>Gorasso, Vanessa; Vandevijvere, Stefanie; Nusselder, Wilma; De Pauw, Robby; Hilderink, Henk; Nayani, Sarah; Van der Heyden, Johan; Desmedt, Delphine; Devleesschauwer, Brecht</t>
  </si>
  <si>
    <t>Thi Khanh, Huyen Nguyen; Cornelissen, Laura; Castanares-Zapatero, Diego; De Pauw, Robby; Van Cauteren, Dieter; Demarest, Stefaan; Drieskens, Sabine; Devleesschauwer, Brecht; De Ridder, Karin; Charafeddine, Rana; Smith, Pierre</t>
  </si>
  <si>
    <t>10.1186/s12879-023-08787-8</t>
  </si>
  <si>
    <t>10.1007/s44250-023-00051-9</t>
  </si>
  <si>
    <t>The Belgian physiotherapy reimbursement criteria for fall prevention fails in screening appropriately fall-prone community-dwelling older adults</t>
  </si>
  <si>
    <t>https://doi.org/10.1080/17843286.2023.2268916</t>
  </si>
  <si>
    <t>https://pubmed.ncbi.nlm.nih.gov/37815372/</t>
  </si>
  <si>
    <t>The landscape of drug resistance in Plasmodium falciparum malaria in the Democratic Republic of Congo: a mapping systematic review</t>
  </si>
  <si>
    <t>Tropical Medicine and Health</t>
  </si>
  <si>
    <t>Trop. Med. Health</t>
  </si>
  <si>
    <t>10.1186/s41182-023-00551-7</t>
  </si>
  <si>
    <t xml:space="preserve">Linking health survey data with health insurance data: methodology, challenges, opportunities and recommendations for public health research. An experience from the HISlink project in Belgium </t>
  </si>
  <si>
    <t>https://doi.org/10.1186/s13690-023-01213-0</t>
  </si>
  <si>
    <t>https://pubmed.ncbi.nlm.nih.gov/37968754/</t>
  </si>
  <si>
    <t>Attributing Ethiopian animal health losses to high-level causes using expert elicitation</t>
  </si>
  <si>
    <t>https://doi.org/10.1016/j.prevetmed.2023.106077</t>
  </si>
  <si>
    <t>https://pubmed.ncbi.nlm.nih.gov/37976968/</t>
  </si>
  <si>
    <t>Association between adherence to the EAT-Lancet sustainable reference diet and cardiovascular health among European adolescents: the HELENA study</t>
  </si>
  <si>
    <t>https://doi.org/10.1038/s41430-023-01379-4</t>
  </si>
  <si>
    <t>https://pubmed.ncbi.nlm.nih.gov/38093098/</t>
  </si>
  <si>
    <t>Evaluation of an electrochemical sensor and comparison with spectroscopic approaches as used today in practice for harm reduction in a festival setting-A case study: Analysis of 3,4-methylenedioxymethamphetamine samples</t>
  </si>
  <si>
    <t>https://pubmed.ncbi.nlm.nih.gov/38086368/</t>
  </si>
  <si>
    <t>https://doi.org/10.1002/dta.3625</t>
  </si>
  <si>
    <t>Age-Specific Quantification of Overweight/Obesity Risk Factors From Infancy to Adolescence and Differences by Educational Level of Parents</t>
  </si>
  <si>
    <t>https://doi.org/10.3389/ijph.2023.1605798</t>
  </si>
  <si>
    <t>https://pubmed.ncbi.nlm.nih.gov/38033763/</t>
  </si>
  <si>
    <t xml:space="preserve">Comparing frailty prevalence between countries: validation of the Global Burden of Disease study Frailty Index (GBD-FI) in the survey of health, ageing and retirement in Europe </t>
  </si>
  <si>
    <t>O'Donovan, Mark R; Devleesschauwer, Brecht; Sezgin, Duygu; Liew, Aaron; Kabir, Zubair; O'Caoimh, Rónán</t>
  </si>
  <si>
    <t>afad214</t>
  </si>
  <si>
    <t xml:space="preserve">10.1093/ageing/afad214 </t>
  </si>
  <si>
    <t xml:space="preserve">Patient Reported Outcome and Experience Measures (PROMs and PREMs) in substance use disorder treatment services: A scoping review </t>
  </si>
  <si>
    <t>https://doi.org/10.1016/j.drugalcdep.2023.111017</t>
  </si>
  <si>
    <t>https://pubmed.ncbi.nlm.nih.gov/37995391/</t>
  </si>
  <si>
    <t xml:space="preserve">Dependence-Robust Confidence Intervals for Capture-Recapture Surveys </t>
  </si>
  <si>
    <t>https://doi.org/10.1093/jssam/smac031</t>
  </si>
  <si>
    <t>https://pubmed.ncbi.nlm.nih.gov/37975066/</t>
  </si>
  <si>
    <t>Added</t>
  </si>
  <si>
    <t>Email</t>
  </si>
  <si>
    <t>overview of available/added</t>
  </si>
  <si>
    <t>check link to projects, health topics, authors</t>
  </si>
  <si>
    <t>add PDF</t>
  </si>
  <si>
    <t>Email Stefanie</t>
  </si>
  <si>
    <t>list to add</t>
  </si>
  <si>
    <t>Uncovering the toll of the first three COVID-19 waves: excess mortality and social patterns in Belgium</t>
  </si>
  <si>
    <t>Van den Borre, Laura; Gadeyne, Sylvie; Devleesschauwer, Brecht; Vanthomme, Katrien</t>
  </si>
  <si>
    <t>Santos, João Vasco; Padron Monedero, Alicia; Bikbov, Boris; Grad, Diana Alecsandra; Plass, Dietrich; Mechili, Enkeleint A; Gazzelloni, Federica; Fischer, Florian; Sulo, Gerhard; Ngwa, Che Henry; Noguer-Zambrano, Isabel; Peñalvo, José Luis; Haagsma, Juanita A; Kissmiova-Skarbek, Katarzyna; Monasta, Lorenzo; Ghith, Nermin; Sarmiento-Suarez, Rodrigo; Hrzic, Rok; Haneef, Romana; O'Caoimh, Rónán; Cuschieri, Sarah; Mondello, Stefania; Kabir, Zubair; Freitas, Alberto; Devleesschauwer, Brecht; GBD 2019 EU State of Health Collaborators</t>
  </si>
  <si>
    <t>Multimorbidity and frailty are associated with poorer SARS-CoV-2-related outcomes: systematic review of population-based studies</t>
  </si>
  <si>
    <t>Aging Clinical and Experimental Research</t>
  </si>
  <si>
    <t>Aging Clin. Exp. Res.</t>
  </si>
  <si>
    <t>Journal of Transport and Health</t>
  </si>
  <si>
    <t>Vandeninden, Bram; De Clercq, Eva; Devleesschauwer, Brecht; Otavova, Martina; Masquelier, Bruno; Fierens, Frans; Faes, Christel; Bouland, Catherine</t>
  </si>
  <si>
    <t>Methodology for assessing the impact of local traffic interventions on disease burden: a case study on paediatric asthma incidence in European cities</t>
  </si>
  <si>
    <t xml:space="preserve">10.1136/jech-2023-220751 </t>
  </si>
  <si>
    <t>Area and individual level analyses of  the impact of demographic and socio-economic factors on COVID-19 vaccination uptake in Belgium</t>
  </si>
  <si>
    <t>Hubin, Pierre; Van den Borre, Laura; Braeye, Toon; Cavillot, Lisa; Billuart, Matthieu; Stouten, Veerle; Nasiadka, Léonore; Vermeiren, Elias; Van Evercooren, Izaak; Devleesschauwer, Brecht; Catteau, Lucy; van Loenhout, Joris A F</t>
  </si>
  <si>
    <t>Vaccine: X</t>
  </si>
  <si>
    <t>Vaccine X</t>
  </si>
  <si>
    <t>10.1007/s10389-023-02180-0</t>
  </si>
  <si>
    <t>J. Transp. Health</t>
  </si>
  <si>
    <t>Implications of sectorial spatial-seasonal air pollution patterns for source allocation and public health policy making</t>
  </si>
  <si>
    <t>Environmental Health Perspectives</t>
  </si>
  <si>
    <t>Environ. Health Perspect.</t>
  </si>
  <si>
    <t>Vandeninden, Bram; Bouland, Catherine; Devleesschauwer, Brecht; Vanpoucke, Charlotte; Hooyberghs, Hans; Otavova, Martina; Faes, Christel; De Clercq, Eva M.</t>
  </si>
  <si>
    <t>Assessing mental health from registry data: What is the best proxy?</t>
  </si>
  <si>
    <t>https://doi.org/10.1016/j.ijmedinf.2024.105340</t>
  </si>
  <si>
    <t>https://pubmed.ncbi.nlm.nih.gov/38244479/</t>
  </si>
  <si>
    <t xml:space="preserve">Impact of short-term exposure to air pollution on natural mortality and vulnerable populations: a multi-city case-crossover analysis in Belgium </t>
  </si>
  <si>
    <t>https://pubmed.ncbi.nlm.nih.gov/38267996/</t>
  </si>
  <si>
    <t>https://doi.org/10.1186/s12940-024-01050-w</t>
  </si>
  <si>
    <t xml:space="preserve">10.1002/cam4.6659 </t>
  </si>
  <si>
    <t>Standardised reporting of burden of disease studies: the STROBOD statement</t>
  </si>
  <si>
    <t>Devleesschauwer, Brecht; Charalampous, Periklis; Gorasso, Vanessa; Assunção, Ricardo; Grant, Ian; Hilderink, Henk; Idavain, Jane; Lesnik, Tina; Santric-Milicevic, Milena; Pallari, Elena; Pires, Sara Monteiro; Plass, Dietrich; Wyper, Grant M A; von der Lippe, Elena; Haagsma, Juanita A</t>
  </si>
  <si>
    <t>e0011904</t>
  </si>
  <si>
    <t xml:space="preserve">10.1371/journal.pntd.0011904 </t>
  </si>
  <si>
    <t>e0011898</t>
  </si>
  <si>
    <t>10.1371/journal.pntd.0011898</t>
  </si>
  <si>
    <t>10.1186/s12889-024-17933-z</t>
  </si>
  <si>
    <t>10.1007/s40520-023-02685-4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</si>
</sst>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6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52" totalsRowShown="0" headerRowDxfId="63" dataDxfId="62">
  <autoFilter ref="A1:U252"/>
  <sortState ref="A2:U252">
    <sortCondition ref="K1:K252"/>
  </sortState>
  <tableColumns count="21">
    <tableColumn id="1" name="title" dataDxfId="61"/>
    <tableColumn id="2" name="authors" dataDxfId="60"/>
    <tableColumn id="3" name="journal_full" dataDxfId="59"/>
    <tableColumn id="11" name="journal_short" dataDxfId="58"/>
    <tableColumn id="6" name="year" dataDxfId="57"/>
    <tableColumn id="4" name="volume" dataDxfId="56"/>
    <tableColumn id="5" name="issue" dataDxfId="55"/>
    <tableColumn id="7" name="eID" dataDxfId="54"/>
    <tableColumn id="8" name="from" dataDxfId="53"/>
    <tableColumn id="9" name="to" dataDxfId="52"/>
    <tableColumn id="10" name="date" dataDxfId="51"/>
    <tableColumn id="19" name="date_submitted" dataDxfId="50" dataCellStyle="Neutral"/>
    <tableColumn id="14" name="classification" dataDxfId="49"/>
    <tableColumn id="12" name="IF" dataDxfId="48"/>
    <tableColumn id="13" name="DOI" dataDxfId="47"/>
    <tableColumn id="15" name="WoS" dataDxfId="46"/>
    <tableColumn id="16" name="rank" dataDxfId="45"/>
    <tableColumn id="17" name="quartile" dataDxfId="44"/>
    <tableColumn id="18" name="category" dataDxfId="43"/>
    <tableColumn id="20" name="SC" dataDxfId="42"/>
    <tableColumn id="21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2" totalsRowShown="0" headerRowDxfId="40">
  <autoFilter ref="A1:J12"/>
  <sortState ref="A2:N50">
    <sortCondition ref="H1:H50"/>
  </sortState>
  <tableColumns count="10">
    <tableColumn id="1" name="title" dataDxfId="39"/>
    <tableColumn id="2" name="authors" dataDxfId="38"/>
    <tableColumn id="3" name="editors" dataDxfId="37"/>
    <tableColumn id="11" name="book" dataDxfId="36"/>
    <tableColumn id="6" name="year" dataDxfId="35"/>
    <tableColumn id="8" name="from" dataDxfId="34"/>
    <tableColumn id="9" name="to" dataDxfId="33"/>
    <tableColumn id="10" name="date" dataDxfId="32"/>
    <tableColumn id="12" name="IF" dataDxfId="31"/>
    <tableColumn id="13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1" totalsRowShown="0" headerRowDxfId="29" dataDxfId="28">
  <autoFilter ref="A1:G11"/>
  <sortState ref="A2:G12">
    <sortCondition ref="F1:F12"/>
  </sortState>
  <tableColumns count="7">
    <tableColumn id="1" name="title" dataDxfId="27"/>
    <tableColumn id="2" name="authors" dataDxfId="26"/>
    <tableColumn id="3" name="journal_full" dataDxfId="25"/>
    <tableColumn id="11" name="journal_short" dataDxfId="24"/>
    <tableColumn id="4" name="doi_preprint" dataDxfId="23"/>
    <tableColumn id="10" name="date" dataDxfId="22"/>
    <tableColumn id="12" name="COUNT" dataDxfId="2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0" dataDxfId="19">
  <autoFilter ref="A1:F5"/>
  <sortState ref="A2:K14">
    <sortCondition ref="E1:E14"/>
  </sortState>
  <tableColumns count="6">
    <tableColumn id="1" name="title" dataDxfId="18"/>
    <tableColumn id="2" name="authors" dataDxfId="17"/>
    <tableColumn id="3" name="journal_full" dataDxfId="16"/>
    <tableColumn id="11" name="journal_short" dataDxfId="15"/>
    <tableColumn id="10" name="date" dataDxfId="14"/>
    <tableColumn id="12" name="COUNT" dataDxfId="1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26" Type="http://schemas.openxmlformats.org/officeDocument/2006/relationships/hyperlink" Target="https://pubmed.ncbi.nlm.nih.gov/36321592/" TargetMode="External"/><Relationship Id="rId39" Type="http://schemas.openxmlformats.org/officeDocument/2006/relationships/hyperlink" Target="https://pubmed.ncbi.nlm.nih.gov/37594616/" TargetMode="External"/><Relationship Id="rId21" Type="http://schemas.openxmlformats.org/officeDocument/2006/relationships/hyperlink" Target="https://doi.org/10.1093/eurpub/ckad085" TargetMode="External"/><Relationship Id="rId34" Type="http://schemas.openxmlformats.org/officeDocument/2006/relationships/hyperlink" Target="https://pubmed.ncbi.nlm.nih.gov/37496747/" TargetMode="External"/><Relationship Id="rId42" Type="http://schemas.openxmlformats.org/officeDocument/2006/relationships/hyperlink" Target="https://doi.org/10.1186/s13690-023-01187-z" TargetMode="External"/><Relationship Id="rId47" Type="http://schemas.openxmlformats.org/officeDocument/2006/relationships/hyperlink" Target="https://pubmed.ncbi.nlm.nih.gov/37968754/" TargetMode="External"/><Relationship Id="rId50" Type="http://schemas.openxmlformats.org/officeDocument/2006/relationships/hyperlink" Target="https://doi.org/10.1038/s41430-023-01379-4" TargetMode="External"/><Relationship Id="rId55" Type="http://schemas.openxmlformats.org/officeDocument/2006/relationships/hyperlink" Target="https://pubmed.ncbi.nlm.nih.gov/38033763/" TargetMode="External"/><Relationship Id="rId63" Type="http://schemas.openxmlformats.org/officeDocument/2006/relationships/hyperlink" Target="https://doi.org/10.1186/s12940-024-01050-w" TargetMode="External"/><Relationship Id="rId7" Type="http://schemas.openxmlformats.org/officeDocument/2006/relationships/hyperlink" Target="https://doi.org/10.1017/s1368980023000058" TargetMode="External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0" Type="http://schemas.openxmlformats.org/officeDocument/2006/relationships/hyperlink" Target="https://pubmed.ncbi.nlm.nih.gov/37245052/" TargetMode="External"/><Relationship Id="rId29" Type="http://schemas.openxmlformats.org/officeDocument/2006/relationships/hyperlink" Target="https://doi.org/10.1186/s13690-023-01134-y" TargetMode="External"/><Relationship Id="rId41" Type="http://schemas.openxmlformats.org/officeDocument/2006/relationships/hyperlink" Target="https://doi.org/10.1186/s13690-023-01175-3" TargetMode="External"/><Relationship Id="rId54" Type="http://schemas.openxmlformats.org/officeDocument/2006/relationships/hyperlink" Target="https://doi.org/10.3389/ijph.2023.1605798" TargetMode="External"/><Relationship Id="rId62" Type="http://schemas.openxmlformats.org/officeDocument/2006/relationships/hyperlink" Target="https://pubmed.ncbi.nlm.nih.gov/38267996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doi.org/10.1186/s12885-023-11174-w" TargetMode="External"/><Relationship Id="rId37" Type="http://schemas.openxmlformats.org/officeDocument/2006/relationships/hyperlink" Target="https://pubmed.ncbi.nlm.nih.gov/37501782/" TargetMode="External"/><Relationship Id="rId40" Type="http://schemas.openxmlformats.org/officeDocument/2006/relationships/hyperlink" Target="https://pubmed.ncbi.nlm.nih.gov/37608383/" TargetMode="External"/><Relationship Id="rId45" Type="http://schemas.openxmlformats.org/officeDocument/2006/relationships/hyperlink" Target="https://doi.org/10.1080/17843286.2023.2268916" TargetMode="External"/><Relationship Id="rId53" Type="http://schemas.openxmlformats.org/officeDocument/2006/relationships/hyperlink" Target="https://doi.org/10.1002/dta.3625" TargetMode="External"/><Relationship Id="rId58" Type="http://schemas.openxmlformats.org/officeDocument/2006/relationships/hyperlink" Target="https://doi.org/10.1093/jssam/smac031" TargetMode="External"/><Relationship Id="rId5" Type="http://schemas.openxmlformats.org/officeDocument/2006/relationships/hyperlink" Target="https://doi.org/10.1002/nop2.1575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doi.org/10.1007/s12144-023-04907-4" TargetMode="External"/><Relationship Id="rId36" Type="http://schemas.openxmlformats.org/officeDocument/2006/relationships/hyperlink" Target="https://doi.org/10.1016/j.ssmph.2023.101456" TargetMode="External"/><Relationship Id="rId49" Type="http://schemas.openxmlformats.org/officeDocument/2006/relationships/hyperlink" Target="https://pubmed.ncbi.nlm.nih.gov/37976968/" TargetMode="External"/><Relationship Id="rId57" Type="http://schemas.openxmlformats.org/officeDocument/2006/relationships/hyperlink" Target="https://pubmed.ncbi.nlm.nih.gov/37995391/" TargetMode="External"/><Relationship Id="rId61" Type="http://schemas.openxmlformats.org/officeDocument/2006/relationships/hyperlink" Target="https://pubmed.ncbi.nlm.nih.gov/38244479/" TargetMode="External"/><Relationship Id="rId10" Type="http://schemas.openxmlformats.org/officeDocument/2006/relationships/hyperlink" Target="https://pubmed.ncbi.nlm.nih.gov/36843241/" TargetMode="External"/><Relationship Id="rId19" Type="http://schemas.openxmlformats.org/officeDocument/2006/relationships/hyperlink" Target="https://doi.org/10.1186/s40795-023-00721-0" TargetMode="External"/><Relationship Id="rId31" Type="http://schemas.openxmlformats.org/officeDocument/2006/relationships/hyperlink" Target="https://doi.org/10.1186/s13690-023-01118-y" TargetMode="External"/><Relationship Id="rId44" Type="http://schemas.openxmlformats.org/officeDocument/2006/relationships/hyperlink" Target="https://pubmed.ncbi.nlm.nih.gov/37815372/" TargetMode="External"/><Relationship Id="rId52" Type="http://schemas.openxmlformats.org/officeDocument/2006/relationships/hyperlink" Target="https://pubmed.ncbi.nlm.nih.gov/38086368/" TargetMode="External"/><Relationship Id="rId60" Type="http://schemas.openxmlformats.org/officeDocument/2006/relationships/hyperlink" Target="https://doi.org/10.1016/j.ijmedinf.2024.105340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86/s12913-023-09704-0" TargetMode="External"/><Relationship Id="rId30" Type="http://schemas.openxmlformats.org/officeDocument/2006/relationships/hyperlink" Target="https://pubmed.ncbi.nlm.nih.gov/37391854/" TargetMode="External"/><Relationship Id="rId35" Type="http://schemas.openxmlformats.org/officeDocument/2006/relationships/hyperlink" Target="https://doi.org/10.12688/hrbopenres.13553.2" TargetMode="External"/><Relationship Id="rId43" Type="http://schemas.openxmlformats.org/officeDocument/2006/relationships/hyperlink" Target="https://pubmed.ncbi.nlm.nih.gov/37770954/" TargetMode="External"/><Relationship Id="rId48" Type="http://schemas.openxmlformats.org/officeDocument/2006/relationships/hyperlink" Target="https://doi.org/10.1016/j.prevetmed.2023.106077" TargetMode="External"/><Relationship Id="rId56" Type="http://schemas.openxmlformats.org/officeDocument/2006/relationships/hyperlink" Target="https://doi.org/10.1016/j.drugalcdep.2023.111017" TargetMode="External"/><Relationship Id="rId64" Type="http://schemas.openxmlformats.org/officeDocument/2006/relationships/printerSettings" Target="../printerSettings/printerSettings3.bin"/><Relationship Id="rId8" Type="http://schemas.openxmlformats.org/officeDocument/2006/relationships/hyperlink" Target="https://pubmed.ncbi.nlm.nih.gov/36644895/" TargetMode="External"/><Relationship Id="rId51" Type="http://schemas.openxmlformats.org/officeDocument/2006/relationships/hyperlink" Target="https://pubmed.ncbi.nlm.nih.gov/38093098/" TargetMode="External"/><Relationship Id="rId3" Type="http://schemas.openxmlformats.org/officeDocument/2006/relationships/hyperlink" Target="https://doi.org/10.3390/ijerph20010564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doi.org/10.1177/17579759221126155" TargetMode="External"/><Relationship Id="rId33" Type="http://schemas.openxmlformats.org/officeDocument/2006/relationships/hyperlink" Target="https://pubmed.ncbi.nlm.nih.gov/37480028/" TargetMode="External"/><Relationship Id="rId38" Type="http://schemas.openxmlformats.org/officeDocument/2006/relationships/hyperlink" Target="https://doi.org/10.1007/s13679-023-00524-1" TargetMode="External"/><Relationship Id="rId46" Type="http://schemas.openxmlformats.org/officeDocument/2006/relationships/hyperlink" Target="https://doi.org/10.1186/s13690-023-01213-0" TargetMode="External"/><Relationship Id="rId59" Type="http://schemas.openxmlformats.org/officeDocument/2006/relationships/hyperlink" Target="https://pubmed.ncbi.nlm.nih.gov/3797506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2"/>
  <sheetViews>
    <sheetView topLeftCell="A214" zoomScale="90" zoomScaleNormal="90" workbookViewId="0">
      <selection activeCell="A248" sqref="A24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1171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1032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1031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1030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1065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1059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1056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1057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1048</v>
      </c>
      <c r="B214" s="7" t="s">
        <v>925</v>
      </c>
      <c r="C214" s="7" t="s">
        <v>1049</v>
      </c>
      <c r="D214" s="7" t="s">
        <v>1050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1058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1066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1060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1078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1079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1091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1090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1092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1115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1116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1100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1120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1076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1093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1077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1143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1170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1111</v>
      </c>
      <c r="B226" s="7" t="s">
        <v>1114</v>
      </c>
      <c r="C226" s="7" t="s">
        <v>1112</v>
      </c>
      <c r="D226" s="7" t="s">
        <v>1113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1175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1158</v>
      </c>
      <c r="B227" s="7" t="s">
        <v>1159</v>
      </c>
      <c r="C227" s="7" t="s">
        <v>509</v>
      </c>
      <c r="D227" s="7" t="s">
        <v>510</v>
      </c>
      <c r="E227" s="18">
        <v>2023</v>
      </c>
      <c r="F227" s="18">
        <v>151</v>
      </c>
      <c r="G227" s="19" t="s">
        <v>14</v>
      </c>
      <c r="H227" s="18" t="s">
        <v>1197</v>
      </c>
      <c r="I227" s="18" t="s">
        <v>14</v>
      </c>
      <c r="J227" s="18" t="s">
        <v>14</v>
      </c>
      <c r="K227" s="42">
        <v>45152</v>
      </c>
      <c r="L227" s="42"/>
      <c r="M227" s="42" t="s">
        <v>273</v>
      </c>
      <c r="N227" s="11"/>
      <c r="O227" s="19" t="s">
        <v>1185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1190</v>
      </c>
      <c r="B228" s="7" t="s">
        <v>1191</v>
      </c>
      <c r="C228" s="7" t="s">
        <v>267</v>
      </c>
      <c r="D228" s="7" t="s">
        <v>268</v>
      </c>
      <c r="E228" s="18">
        <v>2023</v>
      </c>
      <c r="F228" s="18">
        <v>81</v>
      </c>
      <c r="G228" s="19" t="s">
        <v>14</v>
      </c>
      <c r="H228" s="18">
        <v>156</v>
      </c>
      <c r="I228" s="18" t="s">
        <v>14</v>
      </c>
      <c r="J228" s="18" t="s">
        <v>14</v>
      </c>
      <c r="K228" s="42">
        <v>45162</v>
      </c>
      <c r="L228" s="42"/>
      <c r="M228" s="42" t="s">
        <v>273</v>
      </c>
      <c r="N228" s="11"/>
      <c r="O228" s="19" t="s">
        <v>1192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1121</v>
      </c>
      <c r="B229" s="7" t="s">
        <v>1122</v>
      </c>
      <c r="C229" s="7" t="s">
        <v>267</v>
      </c>
      <c r="D229" s="7" t="s">
        <v>268</v>
      </c>
      <c r="E229" s="18">
        <v>2023</v>
      </c>
      <c r="F229" s="18">
        <v>81</v>
      </c>
      <c r="G229" s="19" t="s">
        <v>14</v>
      </c>
      <c r="H229" s="18">
        <v>160</v>
      </c>
      <c r="I229" s="18" t="s">
        <v>14</v>
      </c>
      <c r="J229" s="18" t="s">
        <v>14</v>
      </c>
      <c r="K229" s="42">
        <v>45163</v>
      </c>
      <c r="L229" s="42"/>
      <c r="M229" s="42" t="s">
        <v>273</v>
      </c>
      <c r="N229" s="11"/>
      <c r="O229" s="19" t="s">
        <v>1186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7" t="s">
        <v>1098</v>
      </c>
      <c r="B230" s="7" t="s">
        <v>1099</v>
      </c>
      <c r="C230" s="7" t="s">
        <v>89</v>
      </c>
      <c r="D230" s="7" t="s">
        <v>89</v>
      </c>
      <c r="E230" s="18">
        <v>2023</v>
      </c>
      <c r="F230" s="18">
        <v>23</v>
      </c>
      <c r="G230" s="19" t="s">
        <v>14</v>
      </c>
      <c r="H230" s="18">
        <v>1707</v>
      </c>
      <c r="I230" s="18" t="s">
        <v>14</v>
      </c>
      <c r="J230" s="18" t="s">
        <v>14</v>
      </c>
      <c r="K230" s="42">
        <v>45173</v>
      </c>
      <c r="L230" s="42"/>
      <c r="M230" s="42" t="s">
        <v>273</v>
      </c>
      <c r="N230" s="11"/>
      <c r="O230" s="19" t="s">
        <v>1195</v>
      </c>
      <c r="P230" s="7"/>
      <c r="Q230" s="24"/>
      <c r="R230" s="25"/>
      <c r="S230" s="7"/>
      <c r="T230" s="7" t="s">
        <v>603</v>
      </c>
      <c r="U230" s="7" t="s">
        <v>603</v>
      </c>
    </row>
    <row r="231" spans="1:21" x14ac:dyDescent="0.25">
      <c r="A231" s="7" t="s">
        <v>1193</v>
      </c>
      <c r="B231" s="7" t="s">
        <v>1194</v>
      </c>
      <c r="C231" s="7" t="s">
        <v>267</v>
      </c>
      <c r="D231" s="7" t="s">
        <v>268</v>
      </c>
      <c r="E231" s="18">
        <v>2023</v>
      </c>
      <c r="F231" s="18">
        <v>81</v>
      </c>
      <c r="G231" s="19" t="s">
        <v>14</v>
      </c>
      <c r="H231" s="18">
        <v>168</v>
      </c>
      <c r="I231" s="18" t="s">
        <v>14</v>
      </c>
      <c r="J231" s="18" t="s">
        <v>14</v>
      </c>
      <c r="K231" s="42">
        <v>45181</v>
      </c>
      <c r="L231" s="42"/>
      <c r="M231" s="42" t="s">
        <v>273</v>
      </c>
      <c r="N231" s="11"/>
      <c r="O231" s="19" t="s">
        <v>1196</v>
      </c>
      <c r="P231" s="7"/>
      <c r="Q231" s="24"/>
      <c r="R231" s="25"/>
      <c r="S231" s="7"/>
      <c r="T231" s="7" t="s">
        <v>603</v>
      </c>
      <c r="U231" s="7" t="s">
        <v>603</v>
      </c>
    </row>
    <row r="232" spans="1:21" x14ac:dyDescent="0.25">
      <c r="A232" s="7" t="s">
        <v>1072</v>
      </c>
      <c r="B232" s="7" t="s">
        <v>1075</v>
      </c>
      <c r="C232" s="7" t="s">
        <v>1074</v>
      </c>
      <c r="D232" s="7" t="s">
        <v>1073</v>
      </c>
      <c r="E232" s="18">
        <v>2023</v>
      </c>
      <c r="F232" s="18">
        <v>893</v>
      </c>
      <c r="G232" s="19" t="s">
        <v>14</v>
      </c>
      <c r="H232" s="18">
        <v>164801</v>
      </c>
      <c r="I232" s="18" t="s">
        <v>14</v>
      </c>
      <c r="J232" s="18" t="s">
        <v>14</v>
      </c>
      <c r="K232" s="42">
        <v>45200</v>
      </c>
      <c r="L232" s="42"/>
      <c r="M232" s="42" t="s">
        <v>273</v>
      </c>
      <c r="N232" s="11"/>
      <c r="O232" s="19" t="s">
        <v>1142</v>
      </c>
      <c r="P232" s="7"/>
      <c r="Q232" s="24"/>
      <c r="R232" s="25"/>
      <c r="S232" s="7"/>
      <c r="T232" s="7" t="s">
        <v>603</v>
      </c>
      <c r="U232" s="7" t="s">
        <v>603</v>
      </c>
    </row>
    <row r="233" spans="1:21" x14ac:dyDescent="0.25">
      <c r="A233" s="7" t="s">
        <v>958</v>
      </c>
      <c r="B233" s="7" t="s">
        <v>959</v>
      </c>
      <c r="C233" s="7" t="s">
        <v>957</v>
      </c>
      <c r="D233" s="7" t="s">
        <v>960</v>
      </c>
      <c r="E233" s="18">
        <v>2023</v>
      </c>
      <c r="F233" s="18">
        <v>15</v>
      </c>
      <c r="G233" s="19" t="s">
        <v>92</v>
      </c>
      <c r="H233" s="18" t="s">
        <v>14</v>
      </c>
      <c r="I233" s="18">
        <v>1313</v>
      </c>
      <c r="J233" s="18">
        <v>1344</v>
      </c>
      <c r="K233" s="42">
        <v>45200</v>
      </c>
      <c r="L233" s="42"/>
      <c r="M233" s="42" t="s">
        <v>273</v>
      </c>
      <c r="N233" s="11"/>
      <c r="O233" s="19" t="s">
        <v>1181</v>
      </c>
      <c r="P233" s="7"/>
      <c r="Q233" s="24"/>
      <c r="R233" s="25"/>
      <c r="S233" s="7"/>
      <c r="T233" s="7" t="s">
        <v>603</v>
      </c>
      <c r="U233" s="7" t="s">
        <v>603</v>
      </c>
    </row>
    <row r="234" spans="1:21" x14ac:dyDescent="0.25">
      <c r="A234" s="7" t="s">
        <v>1082</v>
      </c>
      <c r="B234" s="7" t="s">
        <v>1083</v>
      </c>
      <c r="C234" s="7" t="s">
        <v>144</v>
      </c>
      <c r="D234" s="7" t="s">
        <v>144</v>
      </c>
      <c r="E234" s="18">
        <v>2023</v>
      </c>
      <c r="F234" s="18">
        <v>18</v>
      </c>
      <c r="G234" s="19" t="s">
        <v>99</v>
      </c>
      <c r="H234" s="18" t="s">
        <v>1201</v>
      </c>
      <c r="I234" s="18" t="s">
        <v>14</v>
      </c>
      <c r="J234" s="18" t="s">
        <v>14</v>
      </c>
      <c r="K234" s="42">
        <v>45204</v>
      </c>
      <c r="L234" s="42"/>
      <c r="M234" s="42" t="s">
        <v>273</v>
      </c>
      <c r="N234" s="11"/>
      <c r="O234" s="19" t="s">
        <v>1203</v>
      </c>
      <c r="P234" s="7"/>
      <c r="Q234" s="24"/>
      <c r="R234" s="25"/>
      <c r="S234" s="7"/>
      <c r="T234" s="7" t="s">
        <v>603</v>
      </c>
      <c r="U234" s="7" t="s">
        <v>603</v>
      </c>
    </row>
    <row r="235" spans="1:21" x14ac:dyDescent="0.25">
      <c r="A235" s="7" t="s">
        <v>1204</v>
      </c>
      <c r="B235" s="7" t="s">
        <v>1051</v>
      </c>
      <c r="C235" s="7" t="s">
        <v>723</v>
      </c>
      <c r="D235" s="7" t="s">
        <v>723</v>
      </c>
      <c r="E235" s="18">
        <v>2023</v>
      </c>
      <c r="F235" s="18">
        <v>13</v>
      </c>
      <c r="G235" s="19" t="s">
        <v>99</v>
      </c>
      <c r="H235" s="18" t="s">
        <v>1205</v>
      </c>
      <c r="I235" s="18" t="s">
        <v>14</v>
      </c>
      <c r="J235" s="18" t="s">
        <v>14</v>
      </c>
      <c r="K235" s="42">
        <v>45205</v>
      </c>
      <c r="L235" s="42"/>
      <c r="M235" s="42" t="s">
        <v>273</v>
      </c>
      <c r="N235" s="11"/>
      <c r="O235" s="19" t="s">
        <v>1206</v>
      </c>
      <c r="P235" s="7"/>
      <c r="Q235" s="24"/>
      <c r="R235" s="25"/>
      <c r="S235" s="7"/>
      <c r="T235" s="7" t="s">
        <v>603</v>
      </c>
      <c r="U235" s="7" t="s">
        <v>603</v>
      </c>
    </row>
    <row r="236" spans="1:21" x14ac:dyDescent="0.25">
      <c r="A236" s="7" t="s">
        <v>1010</v>
      </c>
      <c r="B236" s="7" t="s">
        <v>1011</v>
      </c>
      <c r="C236" s="7" t="s">
        <v>144</v>
      </c>
      <c r="D236" s="7" t="s">
        <v>144</v>
      </c>
      <c r="E236" s="18">
        <v>2023</v>
      </c>
      <c r="F236" s="18">
        <v>18</v>
      </c>
      <c r="G236" s="19" t="s">
        <v>99</v>
      </c>
      <c r="H236" s="18" t="s">
        <v>1211</v>
      </c>
      <c r="I236" s="18" t="s">
        <v>14</v>
      </c>
      <c r="J236" s="18" t="s">
        <v>14</v>
      </c>
      <c r="K236" s="42">
        <v>45229</v>
      </c>
      <c r="L236" s="42"/>
      <c r="M236" s="42" t="s">
        <v>273</v>
      </c>
      <c r="N236" s="11"/>
      <c r="O236" s="19" t="s">
        <v>1212</v>
      </c>
      <c r="P236" s="7"/>
      <c r="Q236" s="24"/>
      <c r="R236" s="25"/>
      <c r="S236" s="7"/>
      <c r="T236" s="7" t="s">
        <v>603</v>
      </c>
      <c r="U236" s="7" t="s">
        <v>603</v>
      </c>
    </row>
    <row r="237" spans="1:21" x14ac:dyDescent="0.25">
      <c r="A237" s="7" t="s">
        <v>1101</v>
      </c>
      <c r="B237" s="7" t="s">
        <v>1102</v>
      </c>
      <c r="C237" s="7" t="s">
        <v>1110</v>
      </c>
      <c r="D237" s="7" t="s">
        <v>1109</v>
      </c>
      <c r="E237" s="18">
        <v>2023</v>
      </c>
      <c r="F237" s="18">
        <v>9</v>
      </c>
      <c r="G237" s="19" t="s">
        <v>153</v>
      </c>
      <c r="H237" s="18" t="s">
        <v>14</v>
      </c>
      <c r="I237" s="18">
        <v>647</v>
      </c>
      <c r="J237" s="18">
        <v>661</v>
      </c>
      <c r="K237" s="42">
        <v>45231</v>
      </c>
      <c r="L237" s="42"/>
      <c r="M237" s="42" t="s">
        <v>273</v>
      </c>
      <c r="N237" s="11"/>
      <c r="O237" s="19" t="s">
        <v>1202</v>
      </c>
      <c r="P237" s="7"/>
      <c r="Q237" s="24"/>
      <c r="R237" s="25"/>
      <c r="S237" s="7"/>
      <c r="T237" s="7" t="s">
        <v>603</v>
      </c>
      <c r="U237" s="7" t="s">
        <v>603</v>
      </c>
    </row>
    <row r="238" spans="1:21" x14ac:dyDescent="0.25">
      <c r="A238" s="7" t="s">
        <v>1028</v>
      </c>
      <c r="B238" s="7" t="s">
        <v>1029</v>
      </c>
      <c r="C238" s="7" t="s">
        <v>267</v>
      </c>
      <c r="D238" s="7" t="s">
        <v>268</v>
      </c>
      <c r="E238" s="18">
        <v>2023</v>
      </c>
      <c r="F238" s="18">
        <v>81</v>
      </c>
      <c r="G238" s="19" t="s">
        <v>14</v>
      </c>
      <c r="H238" s="18">
        <v>193</v>
      </c>
      <c r="I238" s="18" t="s">
        <v>14</v>
      </c>
      <c r="J238" s="18" t="s">
        <v>14</v>
      </c>
      <c r="K238" s="42">
        <v>45232</v>
      </c>
      <c r="L238" s="42"/>
      <c r="M238" s="42" t="s">
        <v>273</v>
      </c>
      <c r="N238" s="11"/>
      <c r="O238" s="19" t="s">
        <v>1213</v>
      </c>
      <c r="P238" s="7"/>
      <c r="Q238" s="24"/>
      <c r="R238" s="25"/>
      <c r="S238" s="7"/>
      <c r="T238" s="7" t="s">
        <v>603</v>
      </c>
      <c r="U238" s="7" t="s">
        <v>603</v>
      </c>
    </row>
    <row r="239" spans="1:21" x14ac:dyDescent="0.25">
      <c r="A239" s="7" t="s">
        <v>979</v>
      </c>
      <c r="B239" s="7" t="s">
        <v>980</v>
      </c>
      <c r="C239" s="7" t="s">
        <v>1216</v>
      </c>
      <c r="D239" s="7" t="s">
        <v>1217</v>
      </c>
      <c r="E239" s="18">
        <v>2023</v>
      </c>
      <c r="F239" s="18">
        <v>2</v>
      </c>
      <c r="G239" s="19" t="s">
        <v>14</v>
      </c>
      <c r="H239" s="18">
        <v>35</v>
      </c>
      <c r="I239" s="18" t="s">
        <v>14</v>
      </c>
      <c r="J239" s="18" t="s">
        <v>14</v>
      </c>
      <c r="K239" s="42">
        <v>45232</v>
      </c>
      <c r="L239" s="42"/>
      <c r="M239" s="42" t="s">
        <v>273</v>
      </c>
      <c r="N239" s="11"/>
      <c r="O239" s="19" t="s">
        <v>1221</v>
      </c>
      <c r="P239" s="7"/>
      <c r="Q239" s="24"/>
      <c r="R239" s="25"/>
      <c r="S239" s="7"/>
      <c r="T239" s="7" t="s">
        <v>603</v>
      </c>
      <c r="U239" s="7" t="s">
        <v>603</v>
      </c>
    </row>
    <row r="240" spans="1:21" x14ac:dyDescent="0.25">
      <c r="A240" s="7" t="s">
        <v>1244</v>
      </c>
      <c r="B240" s="7" t="s">
        <v>1245</v>
      </c>
      <c r="C240" s="7" t="s">
        <v>1086</v>
      </c>
      <c r="D240" s="7" t="s">
        <v>1087</v>
      </c>
      <c r="E240" s="18">
        <v>2023</v>
      </c>
      <c r="F240" s="18">
        <v>52</v>
      </c>
      <c r="G240" s="19" t="s">
        <v>69</v>
      </c>
      <c r="H240" s="18" t="s">
        <v>1246</v>
      </c>
      <c r="I240" s="18" t="s">
        <v>14</v>
      </c>
      <c r="J240" s="18" t="s">
        <v>14</v>
      </c>
      <c r="K240" s="42">
        <v>45232</v>
      </c>
      <c r="L240" s="42"/>
      <c r="M240" s="42" t="s">
        <v>273</v>
      </c>
      <c r="N240" s="11"/>
      <c r="O240" s="19" t="s">
        <v>1247</v>
      </c>
      <c r="P240" s="7"/>
      <c r="Q240" s="24"/>
      <c r="R240" s="25"/>
      <c r="S240" s="7"/>
      <c r="T240" s="7" t="s">
        <v>603</v>
      </c>
      <c r="U240" s="7" t="s">
        <v>603</v>
      </c>
    </row>
    <row r="241" spans="1:21" x14ac:dyDescent="0.25">
      <c r="A241" s="7" t="s">
        <v>1084</v>
      </c>
      <c r="B241" s="7" t="s">
        <v>1219</v>
      </c>
      <c r="C241" s="7" t="s">
        <v>1085</v>
      </c>
      <c r="D241" s="7" t="s">
        <v>344</v>
      </c>
      <c r="E241" s="18">
        <v>2023</v>
      </c>
      <c r="F241" s="18">
        <v>23</v>
      </c>
      <c r="G241" s="19" t="s">
        <v>14</v>
      </c>
      <c r="H241" s="18">
        <v>774</v>
      </c>
      <c r="I241" s="18" t="s">
        <v>14</v>
      </c>
      <c r="J241" s="18" t="s">
        <v>14</v>
      </c>
      <c r="K241" s="42">
        <v>45238</v>
      </c>
      <c r="L241" s="42"/>
      <c r="M241" s="42" t="s">
        <v>273</v>
      </c>
      <c r="N241" s="11"/>
      <c r="O241" s="19" t="s">
        <v>1220</v>
      </c>
      <c r="P241" s="7"/>
      <c r="Q241" s="24"/>
      <c r="R241" s="25"/>
      <c r="S241" s="7"/>
      <c r="T241" s="7" t="s">
        <v>603</v>
      </c>
      <c r="U241" s="7" t="s">
        <v>603</v>
      </c>
    </row>
    <row r="242" spans="1:21" x14ac:dyDescent="0.25">
      <c r="A242" s="7" t="s">
        <v>1225</v>
      </c>
      <c r="B242" s="7" t="s">
        <v>1169</v>
      </c>
      <c r="C242" s="7" t="s">
        <v>1226</v>
      </c>
      <c r="D242" s="7" t="s">
        <v>1227</v>
      </c>
      <c r="E242" s="18">
        <v>2023</v>
      </c>
      <c r="F242" s="18">
        <v>51</v>
      </c>
      <c r="G242" s="19" t="s">
        <v>14</v>
      </c>
      <c r="H242" s="18">
        <v>64</v>
      </c>
      <c r="I242" s="18" t="s">
        <v>14</v>
      </c>
      <c r="J242" s="18" t="s">
        <v>14</v>
      </c>
      <c r="K242" s="42">
        <v>45245</v>
      </c>
      <c r="L242" s="42"/>
      <c r="M242" s="42" t="s">
        <v>273</v>
      </c>
      <c r="N242" s="11"/>
      <c r="O242" s="19" t="s">
        <v>1228</v>
      </c>
      <c r="P242" s="7"/>
      <c r="Q242" s="24"/>
      <c r="R242" s="25"/>
      <c r="S242" s="7"/>
      <c r="T242" s="7" t="s">
        <v>603</v>
      </c>
      <c r="U242" s="7" t="s">
        <v>603</v>
      </c>
    </row>
    <row r="243" spans="1:21" x14ac:dyDescent="0.25">
      <c r="A243" s="7" t="s">
        <v>1018</v>
      </c>
      <c r="B243" s="7" t="s">
        <v>1017</v>
      </c>
      <c r="C243" s="7" t="s">
        <v>419</v>
      </c>
      <c r="D243" s="7" t="s">
        <v>419</v>
      </c>
      <c r="E243" s="18">
        <v>2023</v>
      </c>
      <c r="F243" s="18">
        <v>17</v>
      </c>
      <c r="G243" s="19" t="s">
        <v>14</v>
      </c>
      <c r="H243" s="18">
        <v>100595</v>
      </c>
      <c r="I243" s="18" t="s">
        <v>14</v>
      </c>
      <c r="J243" s="18" t="s">
        <v>14</v>
      </c>
      <c r="K243" s="42">
        <v>45261</v>
      </c>
      <c r="L243" s="42"/>
      <c r="M243" s="42" t="s">
        <v>273</v>
      </c>
      <c r="N243" s="11"/>
      <c r="O243" s="19" t="s">
        <v>1157</v>
      </c>
      <c r="P243" s="7"/>
      <c r="Q243" s="24"/>
      <c r="R243" s="25"/>
      <c r="S243" s="7"/>
      <c r="T243" s="7" t="s">
        <v>603</v>
      </c>
      <c r="U243" s="7" t="s">
        <v>603</v>
      </c>
    </row>
    <row r="244" spans="1:21" x14ac:dyDescent="0.25">
      <c r="A244" s="7" t="s">
        <v>984</v>
      </c>
      <c r="B244" s="7" t="s">
        <v>985</v>
      </c>
      <c r="C244" s="7" t="s">
        <v>986</v>
      </c>
      <c r="D244" s="7" t="s">
        <v>987</v>
      </c>
      <c r="E244" s="18">
        <v>2023</v>
      </c>
      <c r="F244" s="18">
        <v>19</v>
      </c>
      <c r="G244" s="19" t="s">
        <v>548</v>
      </c>
      <c r="H244" s="18" t="s">
        <v>14</v>
      </c>
      <c r="I244" s="18">
        <v>743</v>
      </c>
      <c r="J244" s="18">
        <v>757</v>
      </c>
      <c r="K244" s="42">
        <v>45261</v>
      </c>
      <c r="L244" s="42"/>
      <c r="M244" s="42" t="s">
        <v>273</v>
      </c>
      <c r="N244" s="11"/>
      <c r="O244" s="19" t="s">
        <v>991</v>
      </c>
      <c r="P244" s="7"/>
      <c r="Q244" s="24"/>
      <c r="R244" s="25"/>
      <c r="S244" s="7"/>
      <c r="T244" s="7" t="s">
        <v>603</v>
      </c>
      <c r="U244" s="7" t="s">
        <v>603</v>
      </c>
    </row>
    <row r="245" spans="1:21" x14ac:dyDescent="0.25">
      <c r="A245" s="7" t="s">
        <v>1209</v>
      </c>
      <c r="B245" s="7" t="s">
        <v>1210</v>
      </c>
      <c r="C245" s="7" t="s">
        <v>160</v>
      </c>
      <c r="D245" s="7" t="s">
        <v>161</v>
      </c>
      <c r="E245" s="18">
        <v>2024</v>
      </c>
      <c r="F245" s="18">
        <v>18</v>
      </c>
      <c r="G245" s="19" t="s">
        <v>101</v>
      </c>
      <c r="H245" s="18" t="s">
        <v>1290</v>
      </c>
      <c r="I245" s="18" t="s">
        <v>14</v>
      </c>
      <c r="J245" s="18" t="s">
        <v>14</v>
      </c>
      <c r="K245" s="42">
        <v>45308</v>
      </c>
      <c r="L245" s="42"/>
      <c r="M245" s="42" t="s">
        <v>273</v>
      </c>
      <c r="N245" s="11"/>
      <c r="O245" s="19" t="s">
        <v>1291</v>
      </c>
      <c r="P245" s="7"/>
      <c r="Q245" s="24"/>
      <c r="R245" s="25"/>
      <c r="S245" s="7"/>
      <c r="T245" s="7"/>
      <c r="U245" s="7"/>
    </row>
    <row r="246" spans="1:21" x14ac:dyDescent="0.25">
      <c r="A246" s="7" t="s">
        <v>1214</v>
      </c>
      <c r="B246" s="7" t="s">
        <v>1215</v>
      </c>
      <c r="C246" s="7" t="s">
        <v>160</v>
      </c>
      <c r="D246" s="7" t="s">
        <v>161</v>
      </c>
      <c r="E246" s="18">
        <v>2024</v>
      </c>
      <c r="F246" s="18">
        <v>18</v>
      </c>
      <c r="G246" s="19" t="s">
        <v>125</v>
      </c>
      <c r="H246" s="18" t="s">
        <v>1292</v>
      </c>
      <c r="I246" s="18" t="s">
        <v>14</v>
      </c>
      <c r="J246" s="18" t="s">
        <v>14</v>
      </c>
      <c r="K246" s="42">
        <v>45330</v>
      </c>
      <c r="L246" s="42"/>
      <c r="M246" s="42" t="s">
        <v>273</v>
      </c>
      <c r="N246" s="11"/>
      <c r="O246" s="19" t="s">
        <v>1293</v>
      </c>
      <c r="P246" s="7"/>
      <c r="Q246" s="24"/>
      <c r="R246" s="25"/>
      <c r="S246" s="7"/>
      <c r="T246" s="7"/>
      <c r="U246" s="7"/>
    </row>
    <row r="247" spans="1:21" x14ac:dyDescent="0.25">
      <c r="A247" s="7" t="s">
        <v>1160</v>
      </c>
      <c r="B247" s="7" t="s">
        <v>1161</v>
      </c>
      <c r="C247" s="7" t="s">
        <v>89</v>
      </c>
      <c r="D247" s="7" t="s">
        <v>89</v>
      </c>
      <c r="E247" s="18">
        <v>2024</v>
      </c>
      <c r="F247" s="18">
        <v>24</v>
      </c>
      <c r="G247" s="19" t="s">
        <v>14</v>
      </c>
      <c r="H247" s="18">
        <v>470</v>
      </c>
      <c r="I247" s="18" t="s">
        <v>14</v>
      </c>
      <c r="J247" s="18" t="s">
        <v>14</v>
      </c>
      <c r="K247" s="42">
        <v>45336</v>
      </c>
      <c r="L247" s="42"/>
      <c r="M247" s="42" t="s">
        <v>273</v>
      </c>
      <c r="N247" s="11"/>
      <c r="O247" s="19" t="s">
        <v>1294</v>
      </c>
      <c r="P247" s="7"/>
      <c r="Q247" s="24"/>
      <c r="R247" s="25"/>
      <c r="S247" s="7"/>
      <c r="T247" s="7"/>
      <c r="U247" s="7"/>
    </row>
    <row r="248" spans="1:21" x14ac:dyDescent="0.25">
      <c r="A248" s="7" t="s">
        <v>1264</v>
      </c>
      <c r="B248" s="7" t="s">
        <v>1088</v>
      </c>
      <c r="C248" s="7" t="s">
        <v>1265</v>
      </c>
      <c r="D248" s="7" t="s">
        <v>1266</v>
      </c>
      <c r="E248" s="18">
        <v>2024</v>
      </c>
      <c r="F248" s="18">
        <v>36</v>
      </c>
      <c r="G248" s="19" t="s">
        <v>101</v>
      </c>
      <c r="H248" s="18">
        <v>40</v>
      </c>
      <c r="I248" s="18" t="s">
        <v>14</v>
      </c>
      <c r="J248" s="18" t="s">
        <v>14</v>
      </c>
      <c r="K248" s="42">
        <v>45336</v>
      </c>
      <c r="L248" s="42"/>
      <c r="M248" s="42" t="s">
        <v>273</v>
      </c>
      <c r="N248" s="11"/>
      <c r="O248" s="19" t="s">
        <v>1295</v>
      </c>
      <c r="P248" s="7"/>
      <c r="Q248" s="24"/>
      <c r="R248" s="25"/>
      <c r="S248" s="7"/>
      <c r="T248" s="7"/>
      <c r="U248" s="7"/>
    </row>
    <row r="249" spans="1:21" x14ac:dyDescent="0.25">
      <c r="A249" s="13" t="s">
        <v>971</v>
      </c>
      <c r="B249" s="13" t="s">
        <v>972</v>
      </c>
      <c r="C249" s="13" t="s">
        <v>259</v>
      </c>
      <c r="D249" s="13" t="s">
        <v>262</v>
      </c>
      <c r="E249" s="14">
        <v>2024</v>
      </c>
      <c r="F249" s="43" t="s">
        <v>14</v>
      </c>
      <c r="G249" s="44" t="s">
        <v>14</v>
      </c>
      <c r="H249" s="43" t="s">
        <v>14</v>
      </c>
      <c r="I249" s="43" t="s">
        <v>14</v>
      </c>
      <c r="J249" s="43" t="s">
        <v>14</v>
      </c>
      <c r="K249" s="31">
        <v>45658</v>
      </c>
      <c r="L249" s="31"/>
      <c r="M249" s="31" t="s">
        <v>273</v>
      </c>
      <c r="N249" s="45"/>
      <c r="O249" s="44" t="s">
        <v>1270</v>
      </c>
      <c r="P249" s="27"/>
      <c r="Q249" s="24"/>
      <c r="R249" s="25"/>
      <c r="S249" s="7"/>
      <c r="T249" s="7"/>
      <c r="U249" s="7"/>
    </row>
    <row r="250" spans="1:21" x14ac:dyDescent="0.25">
      <c r="A250" s="13" t="s">
        <v>1094</v>
      </c>
      <c r="B250" s="13" t="s">
        <v>1095</v>
      </c>
      <c r="C250" s="13" t="s">
        <v>1096</v>
      </c>
      <c r="D250" s="13" t="s">
        <v>1097</v>
      </c>
      <c r="E250" s="14">
        <v>2024</v>
      </c>
      <c r="F250" s="43" t="s">
        <v>14</v>
      </c>
      <c r="G250" s="44" t="s">
        <v>14</v>
      </c>
      <c r="H250" s="43" t="s">
        <v>14</v>
      </c>
      <c r="I250" s="43" t="s">
        <v>14</v>
      </c>
      <c r="J250" s="43" t="s">
        <v>14</v>
      </c>
      <c r="K250" s="31">
        <v>45659</v>
      </c>
      <c r="L250" s="31"/>
      <c r="M250" s="31" t="s">
        <v>273</v>
      </c>
      <c r="N250" s="45"/>
      <c r="O250" s="44" t="s">
        <v>1275</v>
      </c>
      <c r="P250" s="27"/>
      <c r="Q250" s="24"/>
      <c r="R250" s="25"/>
      <c r="S250" s="7"/>
      <c r="T250" s="7"/>
      <c r="U250" s="7"/>
    </row>
    <row r="251" spans="1:21" x14ac:dyDescent="0.25">
      <c r="A251" s="13" t="s">
        <v>1089</v>
      </c>
      <c r="B251" s="13" t="s">
        <v>1208</v>
      </c>
      <c r="C251" s="13" t="s">
        <v>1139</v>
      </c>
      <c r="D251" s="13" t="s">
        <v>1140</v>
      </c>
      <c r="E251" s="14">
        <v>2024</v>
      </c>
      <c r="F251" s="43" t="s">
        <v>14</v>
      </c>
      <c r="G251" s="44" t="s">
        <v>14</v>
      </c>
      <c r="H251" s="43" t="s">
        <v>14</v>
      </c>
      <c r="I251" s="43" t="s">
        <v>14</v>
      </c>
      <c r="J251" s="43" t="s">
        <v>14</v>
      </c>
      <c r="K251" s="31">
        <v>45660</v>
      </c>
      <c r="L251" s="31"/>
      <c r="M251" s="31" t="s">
        <v>273</v>
      </c>
      <c r="N251" s="45"/>
      <c r="O251" s="44" t="s">
        <v>1287</v>
      </c>
      <c r="P251" s="27"/>
      <c r="Q251" s="24"/>
      <c r="R251" s="25"/>
      <c r="S251" s="7"/>
      <c r="T251" s="7"/>
      <c r="U251" s="7"/>
    </row>
    <row r="252" spans="1:21" x14ac:dyDescent="0.25">
      <c r="A252" s="13" t="s">
        <v>1080</v>
      </c>
      <c r="B252" s="13" t="s">
        <v>1081</v>
      </c>
      <c r="C252" s="13" t="s">
        <v>89</v>
      </c>
      <c r="D252" s="13" t="s">
        <v>89</v>
      </c>
      <c r="E252" s="14">
        <v>2024</v>
      </c>
      <c r="F252" s="43" t="s">
        <v>14</v>
      </c>
      <c r="G252" s="44" t="s">
        <v>14</v>
      </c>
      <c r="H252" s="43" t="s">
        <v>14</v>
      </c>
      <c r="I252" s="43" t="s">
        <v>14</v>
      </c>
      <c r="J252" s="43" t="s">
        <v>14</v>
      </c>
      <c r="K252" s="31">
        <v>45662</v>
      </c>
      <c r="L252" s="31"/>
      <c r="M252" s="31" t="s">
        <v>273</v>
      </c>
      <c r="N252" s="45"/>
      <c r="O252" s="44"/>
      <c r="P252" s="27"/>
      <c r="Q252" s="24"/>
      <c r="R252" s="25"/>
      <c r="S252" s="7"/>
      <c r="T252" s="7"/>
      <c r="U252" s="7"/>
    </row>
  </sheetData>
  <conditionalFormatting sqref="T1:U112 T114:U231 T248:V1048576 V246:V247 T232:V240 V241:V242 T241:T242 T243:V245">
    <cfRule type="cellIs" dxfId="12" priority="31" operator="equal">
      <formula>"N/A"</formula>
    </cfRule>
    <cfRule type="cellIs" dxfId="11" priority="32" operator="equal">
      <formula>"OK"</formula>
    </cfRule>
  </conditionalFormatting>
  <conditionalFormatting sqref="T113:U113">
    <cfRule type="cellIs" dxfId="10" priority="29" operator="equal">
      <formula>"N/A"</formula>
    </cfRule>
    <cfRule type="cellIs" dxfId="9" priority="30" operator="equal">
      <formula>"OK"</formula>
    </cfRule>
  </conditionalFormatting>
  <conditionalFormatting sqref="U241:U242">
    <cfRule type="cellIs" dxfId="8" priority="3" operator="equal">
      <formula>"N/A"</formula>
    </cfRule>
    <cfRule type="cellIs" dxfId="7" priority="4" operator="equal">
      <formula>"OK"</formula>
    </cfRule>
  </conditionalFormatting>
  <conditionalFormatting sqref="T246:U247">
    <cfRule type="cellIs" dxfId="6" priority="1" operator="equal">
      <formula>"N/A"</formula>
    </cfRule>
    <cfRule type="cellIs" dxfId="5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1135</v>
      </c>
      <c r="B12" s="7" t="s">
        <v>1134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80" zoomScaleNormal="80" workbookViewId="0">
      <selection activeCell="A11" sqref="A11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1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 t="str">
        <f ca="1">ROUND(J1/30,0)&amp;" md"</f>
        <v>6 md</v>
      </c>
      <c r="J1" s="55">
        <f ca="1">AVERAGE(G:G)</f>
        <v>169.4</v>
      </c>
      <c r="K1" s="54" t="s">
        <v>1165</v>
      </c>
    </row>
    <row r="2" spans="1:11" x14ac:dyDescent="0.25">
      <c r="A2" s="7" t="s">
        <v>1061</v>
      </c>
      <c r="B2" s="7" t="s">
        <v>1062</v>
      </c>
      <c r="C2" s="7" t="s">
        <v>25</v>
      </c>
      <c r="D2" s="7" t="s">
        <v>28</v>
      </c>
      <c r="E2" s="7"/>
      <c r="F2" s="10">
        <v>44958</v>
      </c>
      <c r="G2" s="12">
        <f t="shared" ref="G2:G11" ca="1" si="0">TODAY()-F2</f>
        <v>380</v>
      </c>
    </row>
    <row r="3" spans="1:11" x14ac:dyDescent="0.25">
      <c r="A3" s="7" t="s">
        <v>1063</v>
      </c>
      <c r="B3" s="7" t="s">
        <v>1064</v>
      </c>
      <c r="C3" s="7" t="s">
        <v>120</v>
      </c>
      <c r="D3" s="7" t="s">
        <v>121</v>
      </c>
      <c r="E3" s="7"/>
      <c r="F3" s="10">
        <v>44959</v>
      </c>
      <c r="G3" s="12">
        <f t="shared" ca="1" si="0"/>
        <v>379</v>
      </c>
    </row>
    <row r="4" spans="1:11" x14ac:dyDescent="0.25">
      <c r="A4" s="7" t="s">
        <v>1137</v>
      </c>
      <c r="B4" s="7" t="s">
        <v>1263</v>
      </c>
      <c r="C4" s="7" t="s">
        <v>89</v>
      </c>
      <c r="D4" s="7" t="s">
        <v>89</v>
      </c>
      <c r="E4" s="7"/>
      <c r="F4" s="10">
        <v>45077</v>
      </c>
      <c r="G4" s="12">
        <f t="shared" ca="1" si="0"/>
        <v>261</v>
      </c>
    </row>
    <row r="5" spans="1:11" x14ac:dyDescent="0.25">
      <c r="A5" s="7" t="s">
        <v>1179</v>
      </c>
      <c r="B5" s="7" t="s">
        <v>1180</v>
      </c>
      <c r="C5" s="7" t="s">
        <v>668</v>
      </c>
      <c r="D5" s="7" t="s">
        <v>669</v>
      </c>
      <c r="E5" s="7"/>
      <c r="F5" s="10">
        <v>45127</v>
      </c>
      <c r="G5" s="12">
        <f t="shared" ca="1" si="0"/>
        <v>211</v>
      </c>
    </row>
    <row r="6" spans="1:11" x14ac:dyDescent="0.25">
      <c r="A6" s="7" t="s">
        <v>1269</v>
      </c>
      <c r="B6" s="7" t="s">
        <v>1268</v>
      </c>
      <c r="C6" s="7" t="s">
        <v>1267</v>
      </c>
      <c r="D6" s="7" t="s">
        <v>1276</v>
      </c>
      <c r="E6" s="7"/>
      <c r="F6" s="10">
        <v>45146</v>
      </c>
      <c r="G6" s="12">
        <f t="shared" ca="1" si="0"/>
        <v>192</v>
      </c>
    </row>
    <row r="7" spans="1:11" x14ac:dyDescent="0.25">
      <c r="A7" s="7" t="s">
        <v>1207</v>
      </c>
      <c r="B7" s="7" t="s">
        <v>1218</v>
      </c>
      <c r="C7" s="7" t="s">
        <v>259</v>
      </c>
      <c r="D7" s="7" t="s">
        <v>262</v>
      </c>
      <c r="E7" s="7"/>
      <c r="F7" s="10">
        <v>45208</v>
      </c>
      <c r="G7" s="12">
        <f t="shared" ca="1" si="0"/>
        <v>130</v>
      </c>
    </row>
    <row r="8" spans="1:11" x14ac:dyDescent="0.25">
      <c r="A8" s="7" t="s">
        <v>1271</v>
      </c>
      <c r="B8" s="7" t="s">
        <v>1272</v>
      </c>
      <c r="C8" s="7" t="s">
        <v>1273</v>
      </c>
      <c r="D8" s="7" t="s">
        <v>1274</v>
      </c>
      <c r="E8" s="7"/>
      <c r="F8" s="10">
        <v>45267</v>
      </c>
      <c r="G8" s="12">
        <f t="shared" ca="1" si="0"/>
        <v>71</v>
      </c>
    </row>
    <row r="9" spans="1:11" x14ac:dyDescent="0.25">
      <c r="A9" s="7" t="s">
        <v>1277</v>
      </c>
      <c r="B9" s="7" t="s">
        <v>1280</v>
      </c>
      <c r="C9" s="7" t="s">
        <v>1278</v>
      </c>
      <c r="D9" s="7" t="s">
        <v>1279</v>
      </c>
      <c r="E9" s="7"/>
      <c r="F9" s="10">
        <v>45299</v>
      </c>
      <c r="G9" s="12">
        <f t="shared" ca="1" si="0"/>
        <v>39</v>
      </c>
    </row>
    <row r="10" spans="1:11" x14ac:dyDescent="0.25">
      <c r="A10" s="7" t="s">
        <v>1261</v>
      </c>
      <c r="B10" s="7" t="s">
        <v>1262</v>
      </c>
      <c r="C10" s="7" t="s">
        <v>267</v>
      </c>
      <c r="D10" s="7" t="s">
        <v>268</v>
      </c>
      <c r="E10" s="7"/>
      <c r="F10" s="10">
        <v>45320</v>
      </c>
      <c r="G10" s="12">
        <f t="shared" ca="1" si="0"/>
        <v>18</v>
      </c>
    </row>
    <row r="11" spans="1:11" x14ac:dyDescent="0.25">
      <c r="A11" s="7" t="s">
        <v>1288</v>
      </c>
      <c r="B11" s="7" t="s">
        <v>1289</v>
      </c>
      <c r="C11" s="7" t="s">
        <v>108</v>
      </c>
      <c r="D11" s="7" t="s">
        <v>109</v>
      </c>
      <c r="E11" s="7"/>
      <c r="F11" s="10">
        <v>45325</v>
      </c>
      <c r="G11" s="12">
        <f t="shared" ca="1" si="0"/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8.3013698630136989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8.3013698630136989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7.6794520547945204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6.0493150684931507</v>
      </c>
    </row>
    <row r="6" spans="1:7" x14ac:dyDescent="0.25">
      <c r="A6" s="7" t="s">
        <v>1137</v>
      </c>
      <c r="B6" s="7" t="s">
        <v>1141</v>
      </c>
      <c r="C6" s="7" t="s">
        <v>1138</v>
      </c>
      <c r="D6" s="7" t="s">
        <v>1138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2" workbookViewId="0">
      <selection activeCell="A36" sqref="A36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3" s="15" customFormat="1" x14ac:dyDescent="0.25">
      <c r="E1" s="50">
        <f>COUNTA(E3:E997)</f>
        <v>4</v>
      </c>
      <c r="F1" s="50">
        <f>COUNTA(F3:F997)</f>
        <v>8</v>
      </c>
      <c r="G1" s="50">
        <f>COUNTA(G3:G997)</f>
        <v>5</v>
      </c>
      <c r="H1" s="50">
        <f>COUNTA(H3:H997)</f>
        <v>13</v>
      </c>
      <c r="I1" s="50">
        <f>COUNTA(I3:I997)</f>
        <v>3</v>
      </c>
      <c r="J1" s="51">
        <f>SUM(E1:I1)</f>
        <v>33</v>
      </c>
    </row>
    <row r="2" spans="1:13" s="15" customFormat="1" x14ac:dyDescent="0.25">
      <c r="A2" s="52" t="s">
        <v>1045</v>
      </c>
      <c r="B2" s="52" t="s">
        <v>175</v>
      </c>
      <c r="C2" s="52" t="s">
        <v>1046</v>
      </c>
      <c r="D2" s="52" t="s">
        <v>1047</v>
      </c>
      <c r="E2" s="53" t="s">
        <v>1163</v>
      </c>
      <c r="F2" s="53" t="s">
        <v>1033</v>
      </c>
      <c r="G2" s="53" t="s">
        <v>1034</v>
      </c>
      <c r="H2" s="53" t="s">
        <v>1035</v>
      </c>
      <c r="I2" s="53" t="s">
        <v>1036</v>
      </c>
      <c r="L2" s="53" t="s">
        <v>1255</v>
      </c>
    </row>
    <row r="3" spans="1:13" x14ac:dyDescent="0.25">
      <c r="A3" t="s">
        <v>1128</v>
      </c>
      <c r="B3" s="49" t="s">
        <v>1038</v>
      </c>
      <c r="C3" s="49" t="s">
        <v>1039</v>
      </c>
      <c r="D3" s="15" t="s">
        <v>1254</v>
      </c>
      <c r="F3" s="48" t="s">
        <v>1037</v>
      </c>
      <c r="M3" t="s">
        <v>1256</v>
      </c>
    </row>
    <row r="4" spans="1:13" x14ac:dyDescent="0.25">
      <c r="A4" t="s">
        <v>1127</v>
      </c>
      <c r="B4" s="49" t="s">
        <v>1040</v>
      </c>
      <c r="C4" s="49" t="s">
        <v>1041</v>
      </c>
      <c r="D4" s="15" t="s">
        <v>1055</v>
      </c>
      <c r="I4" s="48" t="s">
        <v>1037</v>
      </c>
      <c r="M4" t="s">
        <v>1257</v>
      </c>
    </row>
    <row r="5" spans="1:13" x14ac:dyDescent="0.25">
      <c r="A5" t="s">
        <v>1126</v>
      </c>
      <c r="B5" s="49" t="s">
        <v>1042</v>
      </c>
      <c r="C5" s="49" t="s">
        <v>1043</v>
      </c>
      <c r="D5" s="15" t="s">
        <v>1055</v>
      </c>
      <c r="F5" s="48" t="s">
        <v>1037</v>
      </c>
      <c r="M5" t="s">
        <v>1258</v>
      </c>
    </row>
    <row r="6" spans="1:13" x14ac:dyDescent="0.25">
      <c r="A6" t="s">
        <v>1125</v>
      </c>
      <c r="B6" s="49" t="s">
        <v>1052</v>
      </c>
      <c r="C6" s="49" t="s">
        <v>1053</v>
      </c>
      <c r="D6" s="15" t="s">
        <v>1044</v>
      </c>
      <c r="H6" s="48" t="s">
        <v>1037</v>
      </c>
      <c r="L6" t="s">
        <v>1259</v>
      </c>
    </row>
    <row r="7" spans="1:13" x14ac:dyDescent="0.25">
      <c r="A7" t="s">
        <v>1124</v>
      </c>
      <c r="B7" s="49" t="s">
        <v>1067</v>
      </c>
      <c r="C7" s="49" t="s">
        <v>1068</v>
      </c>
      <c r="D7" s="15" t="s">
        <v>1044</v>
      </c>
      <c r="H7" s="48" t="s">
        <v>1037</v>
      </c>
      <c r="M7" t="s">
        <v>1260</v>
      </c>
    </row>
    <row r="8" spans="1:13" x14ac:dyDescent="0.25">
      <c r="A8" t="s">
        <v>1069</v>
      </c>
      <c r="B8" s="49" t="s">
        <v>1070</v>
      </c>
      <c r="C8" s="49" t="s">
        <v>1071</v>
      </c>
      <c r="D8" s="15" t="s">
        <v>1055</v>
      </c>
      <c r="G8" s="48" t="s">
        <v>1037</v>
      </c>
    </row>
    <row r="9" spans="1:13" x14ac:dyDescent="0.25">
      <c r="A9" t="s">
        <v>1103</v>
      </c>
      <c r="B9" s="49" t="s">
        <v>1104</v>
      </c>
      <c r="C9" s="49" t="s">
        <v>1105</v>
      </c>
      <c r="D9" s="15" t="s">
        <v>1254</v>
      </c>
      <c r="F9" s="48" t="s">
        <v>1037</v>
      </c>
    </row>
    <row r="10" spans="1:13" x14ac:dyDescent="0.25">
      <c r="A10" t="s">
        <v>1106</v>
      </c>
      <c r="B10" s="49" t="s">
        <v>1107</v>
      </c>
      <c r="C10" s="49" t="s">
        <v>1108</v>
      </c>
      <c r="D10" s="15" t="s">
        <v>1254</v>
      </c>
      <c r="G10" s="48" t="s">
        <v>1037</v>
      </c>
    </row>
    <row r="11" spans="1:13" x14ac:dyDescent="0.25">
      <c r="A11" t="s">
        <v>1117</v>
      </c>
      <c r="B11" s="49" t="s">
        <v>1118</v>
      </c>
      <c r="C11" s="49" t="s">
        <v>1119</v>
      </c>
      <c r="D11" s="15" t="s">
        <v>1254</v>
      </c>
      <c r="I11" s="48" t="s">
        <v>1037</v>
      </c>
    </row>
    <row r="12" spans="1:13" x14ac:dyDescent="0.25">
      <c r="A12" t="s">
        <v>1123</v>
      </c>
      <c r="B12" s="49" t="s">
        <v>1129</v>
      </c>
      <c r="C12" s="49" t="s">
        <v>1130</v>
      </c>
      <c r="D12" s="15" t="s">
        <v>1044</v>
      </c>
      <c r="H12" s="48" t="s">
        <v>1037</v>
      </c>
    </row>
    <row r="13" spans="1:13" x14ac:dyDescent="0.25">
      <c r="A13" t="s">
        <v>1131</v>
      </c>
      <c r="B13" s="49" t="s">
        <v>1132</v>
      </c>
      <c r="C13" s="49" t="s">
        <v>1133</v>
      </c>
      <c r="D13" s="15" t="s">
        <v>1254</v>
      </c>
      <c r="I13" s="48" t="s">
        <v>1037</v>
      </c>
    </row>
    <row r="14" spans="1:13" x14ac:dyDescent="0.25">
      <c r="A14" t="s">
        <v>1144</v>
      </c>
      <c r="B14" s="49" t="s">
        <v>1145</v>
      </c>
      <c r="C14" s="49" t="s">
        <v>1146</v>
      </c>
      <c r="D14" s="15" t="s">
        <v>1044</v>
      </c>
      <c r="H14" s="48" t="s">
        <v>1037</v>
      </c>
    </row>
    <row r="15" spans="1:13" x14ac:dyDescent="0.25">
      <c r="A15" t="s">
        <v>1147</v>
      </c>
      <c r="B15" s="49" t="s">
        <v>1148</v>
      </c>
      <c r="C15" s="49" t="s">
        <v>1149</v>
      </c>
      <c r="D15" s="15" t="s">
        <v>1055</v>
      </c>
      <c r="H15" s="48" t="s">
        <v>1037</v>
      </c>
    </row>
    <row r="16" spans="1:13" x14ac:dyDescent="0.25">
      <c r="A16" t="s">
        <v>1150</v>
      </c>
      <c r="B16" s="49" t="s">
        <v>1151</v>
      </c>
      <c r="D16" s="15" t="s">
        <v>1055</v>
      </c>
      <c r="F16" s="48" t="s">
        <v>1037</v>
      </c>
    </row>
    <row r="17" spans="1:8" x14ac:dyDescent="0.25">
      <c r="A17" t="s">
        <v>1152</v>
      </c>
      <c r="B17" s="49" t="s">
        <v>1153</v>
      </c>
      <c r="D17" s="15" t="s">
        <v>1055</v>
      </c>
      <c r="F17" s="48" t="s">
        <v>1037</v>
      </c>
    </row>
    <row r="18" spans="1:8" x14ac:dyDescent="0.25">
      <c r="A18" t="s">
        <v>1154</v>
      </c>
      <c r="B18" s="49" t="s">
        <v>1155</v>
      </c>
      <c r="C18" s="49" t="s">
        <v>1156</v>
      </c>
      <c r="D18" s="15" t="s">
        <v>1044</v>
      </c>
      <c r="H18" s="48" t="s">
        <v>1037</v>
      </c>
    </row>
    <row r="19" spans="1:8" x14ac:dyDescent="0.25">
      <c r="A19" t="s">
        <v>1162</v>
      </c>
      <c r="B19" s="49" t="s">
        <v>1164</v>
      </c>
      <c r="D19" s="15" t="s">
        <v>1055</v>
      </c>
      <c r="E19" s="48" t="s">
        <v>1037</v>
      </c>
    </row>
    <row r="20" spans="1:8" x14ac:dyDescent="0.25">
      <c r="A20" t="s">
        <v>1166</v>
      </c>
      <c r="B20" s="49" t="s">
        <v>1167</v>
      </c>
      <c r="C20" s="49" t="s">
        <v>1168</v>
      </c>
      <c r="D20" s="15" t="s">
        <v>1044</v>
      </c>
      <c r="H20" s="48" t="s">
        <v>1037</v>
      </c>
    </row>
    <row r="21" spans="1:8" x14ac:dyDescent="0.25">
      <c r="A21" t="s">
        <v>1172</v>
      </c>
      <c r="B21" s="49" t="s">
        <v>1174</v>
      </c>
      <c r="C21" s="49" t="s">
        <v>1173</v>
      </c>
      <c r="D21" s="15" t="s">
        <v>1044</v>
      </c>
      <c r="H21" s="48" t="s">
        <v>1037</v>
      </c>
    </row>
    <row r="22" spans="1:8" x14ac:dyDescent="0.25">
      <c r="A22" t="s">
        <v>1176</v>
      </c>
      <c r="B22" s="49" t="s">
        <v>1177</v>
      </c>
      <c r="C22" s="49" t="s">
        <v>1178</v>
      </c>
      <c r="D22" s="15" t="s">
        <v>1044</v>
      </c>
      <c r="H22" s="48" t="s">
        <v>1037</v>
      </c>
    </row>
    <row r="23" spans="1:8" x14ac:dyDescent="0.25">
      <c r="A23" t="s">
        <v>1182</v>
      </c>
      <c r="B23" s="49" t="s">
        <v>1183</v>
      </c>
      <c r="C23" s="49" t="s">
        <v>1184</v>
      </c>
      <c r="D23" s="15" t="s">
        <v>1044</v>
      </c>
      <c r="H23" s="48" t="s">
        <v>1037</v>
      </c>
    </row>
    <row r="24" spans="1:8" x14ac:dyDescent="0.25">
      <c r="A24" t="s">
        <v>1187</v>
      </c>
      <c r="B24" s="49" t="s">
        <v>1189</v>
      </c>
      <c r="C24" s="49" t="s">
        <v>1188</v>
      </c>
      <c r="D24" s="15" t="s">
        <v>1044</v>
      </c>
      <c r="H24" s="48" t="s">
        <v>1037</v>
      </c>
    </row>
    <row r="25" spans="1:8" x14ac:dyDescent="0.25">
      <c r="A25" t="s">
        <v>1198</v>
      </c>
      <c r="B25" s="49" t="s">
        <v>1199</v>
      </c>
      <c r="C25" s="49" t="s">
        <v>1200</v>
      </c>
      <c r="D25" s="15" t="s">
        <v>1055</v>
      </c>
      <c r="F25" s="48" t="s">
        <v>1037</v>
      </c>
    </row>
    <row r="26" spans="1:8" x14ac:dyDescent="0.25">
      <c r="A26" t="s">
        <v>1222</v>
      </c>
      <c r="B26" s="49" t="s">
        <v>1223</v>
      </c>
      <c r="C26" s="49" t="s">
        <v>1224</v>
      </c>
      <c r="D26" s="15" t="s">
        <v>1254</v>
      </c>
      <c r="E26" s="48" t="s">
        <v>1037</v>
      </c>
    </row>
    <row r="27" spans="1:8" x14ac:dyDescent="0.25">
      <c r="A27" t="s">
        <v>1229</v>
      </c>
      <c r="B27" s="49" t="s">
        <v>1230</v>
      </c>
      <c r="C27" s="49" t="s">
        <v>1231</v>
      </c>
      <c r="D27" s="15" t="s">
        <v>1254</v>
      </c>
      <c r="F27" s="48" t="s">
        <v>1037</v>
      </c>
    </row>
    <row r="28" spans="1:8" x14ac:dyDescent="0.25">
      <c r="A28" t="s">
        <v>1232</v>
      </c>
      <c r="B28" s="49" t="s">
        <v>1233</v>
      </c>
      <c r="C28" s="49" t="s">
        <v>1234</v>
      </c>
      <c r="D28" s="15" t="s">
        <v>1254</v>
      </c>
      <c r="E28" s="48" t="s">
        <v>1037</v>
      </c>
    </row>
    <row r="29" spans="1:8" x14ac:dyDescent="0.25">
      <c r="A29" t="s">
        <v>1235</v>
      </c>
      <c r="B29" s="49" t="s">
        <v>1236</v>
      </c>
      <c r="C29" s="49" t="s">
        <v>1237</v>
      </c>
      <c r="D29" s="15" t="s">
        <v>1044</v>
      </c>
      <c r="H29" s="48" t="s">
        <v>1037</v>
      </c>
    </row>
    <row r="30" spans="1:8" x14ac:dyDescent="0.25">
      <c r="A30" t="s">
        <v>1238</v>
      </c>
      <c r="B30" s="49" t="s">
        <v>1240</v>
      </c>
      <c r="C30" s="49" t="s">
        <v>1239</v>
      </c>
      <c r="D30" s="15" t="s">
        <v>1254</v>
      </c>
      <c r="G30" s="48" t="s">
        <v>1037</v>
      </c>
    </row>
    <row r="31" spans="1:8" x14ac:dyDescent="0.25">
      <c r="A31" t="s">
        <v>1241</v>
      </c>
      <c r="B31" s="49" t="s">
        <v>1242</v>
      </c>
      <c r="C31" s="49" t="s">
        <v>1243</v>
      </c>
      <c r="D31" s="15" t="s">
        <v>1044</v>
      </c>
      <c r="H31" s="48" t="s">
        <v>1037</v>
      </c>
    </row>
    <row r="32" spans="1:8" x14ac:dyDescent="0.25">
      <c r="A32" t="s">
        <v>1248</v>
      </c>
      <c r="B32" s="49" t="s">
        <v>1249</v>
      </c>
      <c r="C32" s="49" t="s">
        <v>1250</v>
      </c>
      <c r="D32" s="15" t="s">
        <v>1055</v>
      </c>
      <c r="G32" s="48" t="s">
        <v>1037</v>
      </c>
    </row>
    <row r="33" spans="1:7" x14ac:dyDescent="0.25">
      <c r="A33" t="s">
        <v>1251</v>
      </c>
      <c r="B33" s="49" t="s">
        <v>1252</v>
      </c>
      <c r="C33" s="49" t="s">
        <v>1253</v>
      </c>
      <c r="D33" s="15" t="s">
        <v>1055</v>
      </c>
      <c r="G33" s="48" t="s">
        <v>1037</v>
      </c>
    </row>
    <row r="34" spans="1:7" x14ac:dyDescent="0.25">
      <c r="A34" t="s">
        <v>1281</v>
      </c>
      <c r="B34" s="49" t="s">
        <v>1282</v>
      </c>
      <c r="C34" s="49" t="s">
        <v>1283</v>
      </c>
      <c r="D34" s="15" t="s">
        <v>1044</v>
      </c>
      <c r="E34" s="48" t="s">
        <v>1037</v>
      </c>
    </row>
    <row r="35" spans="1:7" x14ac:dyDescent="0.25">
      <c r="A35" t="s">
        <v>1284</v>
      </c>
      <c r="B35" s="49" t="s">
        <v>1286</v>
      </c>
      <c r="C35" s="49" t="s">
        <v>1285</v>
      </c>
      <c r="D35" s="15" t="s">
        <v>1044</v>
      </c>
      <c r="F35" s="48" t="s">
        <v>1037</v>
      </c>
    </row>
  </sheetData>
  <autoFilter ref="A2:I33"/>
  <conditionalFormatting sqref="E1:I1048576 L2">
    <cfRule type="cellIs" dxfId="4" priority="5" operator="equal">
      <formula>"X"</formula>
    </cfRule>
  </conditionalFormatting>
  <conditionalFormatting sqref="D1 D2:E104857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E1">
    <cfRule type="cellIs" dxfId="1" priority="2" operator="equal">
      <formula>"X"</formula>
    </cfRule>
  </conditionalFormatting>
  <conditionalFormatting sqref="D1:D1048576">
    <cfRule type="cellIs" dxfId="0" priority="1" operator="equal">
      <formula>"Added"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  <hyperlink ref="B9" r:id="rId13"/>
    <hyperlink ref="C9" r:id="rId14"/>
    <hyperlink ref="B10" r:id="rId15"/>
    <hyperlink ref="C10" r:id="rId16"/>
    <hyperlink ref="B11" r:id="rId17"/>
    <hyperlink ref="C11" r:id="rId18"/>
    <hyperlink ref="B12" r:id="rId19"/>
    <hyperlink ref="C12" r:id="rId20"/>
    <hyperlink ref="B13" r:id="rId21"/>
    <hyperlink ref="C13" r:id="rId22"/>
    <hyperlink ref="B14" r:id="rId23"/>
    <hyperlink ref="C14" r:id="rId24"/>
    <hyperlink ref="B15" r:id="rId25"/>
    <hyperlink ref="C15" r:id="rId26"/>
    <hyperlink ref="B16" r:id="rId27"/>
    <hyperlink ref="B17" r:id="rId28"/>
    <hyperlink ref="B18" r:id="rId29"/>
    <hyperlink ref="C18" r:id="rId30"/>
    <hyperlink ref="B19" r:id="rId31"/>
    <hyperlink ref="B20" r:id="rId32"/>
    <hyperlink ref="C20" r:id="rId33"/>
    <hyperlink ref="C21" r:id="rId34"/>
    <hyperlink ref="B21" r:id="rId35"/>
    <hyperlink ref="B22" r:id="rId36"/>
    <hyperlink ref="C22" r:id="rId37"/>
    <hyperlink ref="B23" r:id="rId38"/>
    <hyperlink ref="C23" r:id="rId39"/>
    <hyperlink ref="C24" r:id="rId40"/>
    <hyperlink ref="B24" r:id="rId41"/>
    <hyperlink ref="B25" r:id="rId42"/>
    <hyperlink ref="C25" r:id="rId43"/>
    <hyperlink ref="C26" r:id="rId44"/>
    <hyperlink ref="B26" r:id="rId45"/>
    <hyperlink ref="B27" r:id="rId46"/>
    <hyperlink ref="C27" r:id="rId47"/>
    <hyperlink ref="B28" r:id="rId48"/>
    <hyperlink ref="C28" r:id="rId49"/>
    <hyperlink ref="B29" r:id="rId50"/>
    <hyperlink ref="C29" r:id="rId51"/>
    <hyperlink ref="C30" r:id="rId52"/>
    <hyperlink ref="B30" r:id="rId53"/>
    <hyperlink ref="B31" r:id="rId54"/>
    <hyperlink ref="C31" r:id="rId55"/>
    <hyperlink ref="B32" r:id="rId56"/>
    <hyperlink ref="C32" r:id="rId57"/>
    <hyperlink ref="B33" r:id="rId58"/>
    <hyperlink ref="C33" r:id="rId59"/>
    <hyperlink ref="B34" r:id="rId60"/>
    <hyperlink ref="C34" r:id="rId61"/>
    <hyperlink ref="C35" r:id="rId62"/>
    <hyperlink ref="B35" r:id="rId63"/>
  </hyperlinks>
  <pageMargins left="0.7" right="0.7" top="0.75" bottom="0.75" header="0.3" footer="0.3"/>
  <pageSetup paperSize="9" orientation="portrait"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2024-02-16T12:00:04Z</dcterms:modified>
</cp:coreProperties>
</file>