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4" l="1"/>
  <c r="G22" i="4" l="1"/>
  <c r="G21" i="4" l="1"/>
  <c r="G20" i="4" l="1"/>
  <c r="G19" i="4" l="1"/>
  <c r="G18" i="4"/>
  <c r="G17" i="4" l="1"/>
  <c r="G16" i="4" l="1"/>
  <c r="G15" i="4" l="1"/>
  <c r="G14" i="4" l="1"/>
  <c r="G13" i="4" l="1"/>
  <c r="G12" i="4" l="1"/>
  <c r="G11" i="4" l="1"/>
  <c r="G10" i="4" l="1"/>
  <c r="G9" i="4" l="1"/>
  <c r="I1" i="7" l="1"/>
  <c r="H1" i="7"/>
  <c r="G1" i="7"/>
  <c r="F1" i="7"/>
  <c r="E1" i="7"/>
  <c r="J1" i="7" l="1"/>
  <c r="G8" i="4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<sst xmlns="http://schemas.openxmlformats.org/spreadsheetml/2006/main" count="2775" uniqueCount="1162">
  <si>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</si>
  <si>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</si>
  <si>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</si>
  <si>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</si>
  <si>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</si>
  <si>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</si>
  <si>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</si>
  <si>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</si>
  <si>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</si>
  <si>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</si>
  <si>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</si>
  <si>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</si>
  <si>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</si>
  <si>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</si>
  <si>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</si>
  <si>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</si>
  <si>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</si>
  <si>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</si>
  <si>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</si>
  <si>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</si>
  <si>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</si>
  <si>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</si>
  <si>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</si>
  <si>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</si>
  <si>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</si>
  <si>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</si>
  <si>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</si>
  <si>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</si>
  <si>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</si>
  <si>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</si>
  <si>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</si>
  <si>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</si>
  <si>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</si>
  <si>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</si>
  <si>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</si>
  <si>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</si>
  <si>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</si>
  <si>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</si>
  <si>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</si>
  <si>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</si>
  <si>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</si>
  <si>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</si>
  <si>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</si>
  <si>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</si>
  <si>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</si>
  <si>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</si>
  <si>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</si>
  <si>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</si>
  <si>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</si>
  <si>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</si>
  <si>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</si>
  <si>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</si>
  <si>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</si>
  <si>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</si>
  <si>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</si>
  <si>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</si>
  <si>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</si>
  <si>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</si>
  <si>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</si>
  <si>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</si>
  <si>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</si>
  <si>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</si>
  <si>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</si>
  <si>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</si>
  <si>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</si>
  <si>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</si>
  <si>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</si>
  <si>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</si>
  <si>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</si>
  <si>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</si>
  <si>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</si>
  <si>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</si>
  <si>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</si>
  <si>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</si>
  <si>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</si>
  <si>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</si>
  <si>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</si>
  <si>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</si>
  <si>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</si>
  <si>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</si>
  <si>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</si>
  <si>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</si>
  <si>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</si>
  <si>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</si>
  <si>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</si>
  <si>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</si>
  <si>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</si>
  <si>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</si>
  <si>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</si>
  <si>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</si>
  <si>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</si>
  <si>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</si>
  <si>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</si>
  <si>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</si>
  <si>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</si>
  <si>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</si>
  <si>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</si>
  <si>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</si>
  <si>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</si>
  <si>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</si>
  <si>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</si>
  <si>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</si>
  <si>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</si>
  <si>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</si>
  <si>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</si>
  <si>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</si>
  <si>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</si>
  <si>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</si>
  <si>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</si>
  <si>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</si>
  <si>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</si>
  <si>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</si>
  <si>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</si>
  <si>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</si>
  <si>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</si>
  <si>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</si>
  <si>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</si>
  <si>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</si>
  <si>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</si>
  <si>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</si>
  <si>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</si>
  <si>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</si>
  <si>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</si>
  <si>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</si>
  <si>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</si>
  <si>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</si>
  <si>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</si>
  <si>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</si>
  <si>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</si>
  <si>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</si>
  <si>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</si>
  <si>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</si>
  <si>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</si>
  <si>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</si>
  <si>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</si>
  <si>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</si>
  <si>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</si>
  <si>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</si>
  <si>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</si>
  <si>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</si>
  <si>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</si>
  <si>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</si>
  <si>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</si>
  <si>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</si>
  <si>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</si>
  <si>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</si>
  <si>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</si>
  <si>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</si>
  <si>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</si>
  <si>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</si>
  <si>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</si>
  <si>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</si>
  <si>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</si>
  <si>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</si>
  <si>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</si>
  <si>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</si>
  <si>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</si>
  <si>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</si>
  <si>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</si>
  <si>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</si>
  <si>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</si>
  <si>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</si>
  <si>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</si>
  <si>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</si>
  <si>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</si>
  <si>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</si>
  <si>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</si>
  <si>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</si>
  <si>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</si>
  <si>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</si>
  <si>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</si>
  <si>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</si>
  <si>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</si>
  <si>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</si>
  <si>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</si>
  <si>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</si>
  <si>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</si>
  <si>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</si>
  <si>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</si>
  <si>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</si>
  <si>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</si>
  <si>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</si>
  <si>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</si>
  <si>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</si>
  <si>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</si>
  <si>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</si>
  <si>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</si>
  <si>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</si>
  <si>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</si>
  <si>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</si>
  <si>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</si>
  <si>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</si>
  <si>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</si>
  <si>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</si>
  <si>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</si>
  <si>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</si>
  <si>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</si>
  <si>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</si>
  <si>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</si>
  <si>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</si>
  <si>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</si>
  <si>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</si>
  <si>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</si>
  <si>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</si>
  <si>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</si>
  <si>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</si>
  <si>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</si>
  <si>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</si>
  <si>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</si>
  <si>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</si>
  <si>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</si>
  <si>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</si>
  <si>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</si>
  <si>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</si>
  <si>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</si>
  <si>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</si>
  <si>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</si>
  <si>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</si>
  <si>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</si>
  <si>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</si>
  <si>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</si>
  <si>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</si>
  <si>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</si>
  <si>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</si>
  <si>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</si>
  <si>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</si>
  <si>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</si>
  <si>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</si>
  <si>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</si>
  <si>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</si>
  <si>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</si>
  <si>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</si>
  <si>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</si>
  <si>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</si>
  <si>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</si>
  <si>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</si>
  <si>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</si>
  <si>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</si>
  <si>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</si>
  <si>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</si>
  <si>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</si>
  <si>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</si>
  <si>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</si>
  <si>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</si>
  <si>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</si>
  <si>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</si>
  <si>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</si>
  <si>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</si>
  <si>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</si>
  <si>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</si>
  <si>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</si>
  <si>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</si>
  <si>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</si>
  <si>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</si>
  <si>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</si>
  <si>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</si>
  <si>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</si>
  <si>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</si>
  <si>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</si>
  <si>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</si>
  <si>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</si>
  <si>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</si>
  <si>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</si>
  <si>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</si>
  <si>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</si>
  <si>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</si>
  <si>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</si>
  <si>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</si>
  <si>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</si>
  <si>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</si>
  <si>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</si>
  <si>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</si>
  <si>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</si>
  <si>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</si>
  <si>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</si>
  <si>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</si>
  <si>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</si>
  <si>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</si>
  <si>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</si>
  <si>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</si>
  <si>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</si>
  <si>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</si>
  <si>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</si>
  <si>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</si>
  <si>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</si>
  <si>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</si>
  <si>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</si>
  <si>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</si>
  <si>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</si>
  <si>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</si>
  <si>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</si>
  <si>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</si>
  <si>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</si>
  <si>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</si>
  <si>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</si>
  <si>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</si>
  <si>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</si>
  <si>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</si>
  <si>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</si>
  <si>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</si>
  <si>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</si>
  <si>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</si>
  <si>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</si>
  <si>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</si>
  <si>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</si>
  <si>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</si>
  <si>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</si>
  <si>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</si>
  <si>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</si>
  <si>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</si>
  <si>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</si>
  <si>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</si>
  <si>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</si>
  <si>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</si>
  <si>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</si>
  <si>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</si>
  <si>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</si>
  <si>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</si>
  <si>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</si>
  <si>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</si>
  <si>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</si>
  <si>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</si>
  <si>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</si>
  <si>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</si>
  <si>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</si>
  <si>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</si>
  <si>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</si>
  <si>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</si>
  <si>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</si>
  <si>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</si>
  <si>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</si>
  <si>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</si>
  <si>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</si>
  <si>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</si>
  <si>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</si>
  <si>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</si>
  <si>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</si>
  <si>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</si>
  <si>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</si>
  <si>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</si>
  <si>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</si>
  <si>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</si>
  <si>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</si>
  <si>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</si>
  <si>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</si>
  <si>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</si>
  <si>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</si>
  <si>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</si>
  <si>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</si>
  <si>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</si>
  <si>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</si>
  <si>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</si>
  <si>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</si>
  <si>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</si>
  <si>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</si>
  <si>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</si>
  <si>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</si>
  <si>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</si>
  <si>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</si>
  <si>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</si>
  <si>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</si>
  <si>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</si>
  <si>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</si>
  <si>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</si>
  <si>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</si>
  <si>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</si>
  <si>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</si>
  <si>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</si>
  <si>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</si>
  <si>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</si>
  <si>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</si>
  <si>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</si>
  <si>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</si>
  <si>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</si>
  <si>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</si>
  <si>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</si>
  <si>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</si>
  <si>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</si>
  <si>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</si>
  <si>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</si>
  <si>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</si>
  <si>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</si>
  <si>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</si>
  <si>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</si>
  <si>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</si>
  <si>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</si>
  <si>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</si>
  <si>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</si>
  <si>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</si>
  <si>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</si>
  <si>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</si>
  <si>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</si>
  <si>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</si>
  <si>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</si>
  <si>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</si>
  <si>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</si>
  <si>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</si>
  <si>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</si>
  <si>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</si>
  <si>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</si>
  <si>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</si>
  <si>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</si>
  <si>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</si>
  <si>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</si>
  <si>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</si>
  <si>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</si>
  <si>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</si>
  <si>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</si>
  <si>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</si>
  <si>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</si>
  <si>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</si>
  <si>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</si>
  <si>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</si>
  <si>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</si>
  <si>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</si>
  <si>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</si>
  <si>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</si>
  <si>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</si>
  <si>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</si>
  <si>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</si>
  <si>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</si>
  <si>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</si>
  <si>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</si>
  <si>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</si>
  <si>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</si>
  <si>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</si>
  <si>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</si>
  <si>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</si>
  <si>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</si>
  <si>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</si>
  <si>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</si>
  <si>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</si>
  <si>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</si>
  <si>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</si>
  <si>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</si>
  <si>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</si>
  <si>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</si>
  <si>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</si>
  <si>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</si>
  <si>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</si>
  <si>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</si>
  <si>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</si>
  <si>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</si>
  <si>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</si>
  <si>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</si>
  <si>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</si>
  <si>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</si>
  <si>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</si>
  <si>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</si>
  <si>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</si>
  <si>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</si>
  <si>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</si>
  <si>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</si>
  <si>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</si>
  <si>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</si>
  <si>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</si>
  <si>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</si>
  <si>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</si>
  <si>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</si>
  <si>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</si>
  <si>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</si>
  <si>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</si>
  <si>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</si>
  <si>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</si>
  <si>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</si>
  <si>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</si>
  <si>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</si>
  <si>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</si>
  <si>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</si>
  <si>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</si>
  <si>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</si>
  <si>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</si>
  <si>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</si>
  <si>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</si>
  <si>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</si>
  <si>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</si>
  <si>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</si>
  <si>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</si>
  <si>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</si>
  <si>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</si>
  <si>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</si>
  <si>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</si>
  <si>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</si>
  <si>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</si>
  <si>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</si>
  <si>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</si>
  <si>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</si>
  <si>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</si>
  <si>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</si>
  <si>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</si>
  <si>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</si>
  <si>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</si>
  <si>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</si>
  <si>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</si>
  <si>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</si>
  <si>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</si>
  <si>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</si>
  <si>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</si>
  <si>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</si>
  <si>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</si>
  <si>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</si>
  <si>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</si>
  <si>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</si>
  <si>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</si>
  <si>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</si>
  <si>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</si>
  <si>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</si>
  <si>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</si>
  <si>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</si>
  <si>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</si>
  <si>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</si>
  <si>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</si>
  <si>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</si>
  <si>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</si>
  <si>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</si>
  <si>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</si>
  <si>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</si>
  <si>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</si>
  <si>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</si>
  <si>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</si>
  <si>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</si>
  <si>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</si>
  <si>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</si>
  <si>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</si>
  <si>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</si>
  <si>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</si>
  <si>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</si>
  <si>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</si>
  <si>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</si>
  <si>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</si>
  <si>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</si>
  <si>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</si>
  <si>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</si>
  <si>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</si>
  <si>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</si>
  <si>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</si>
  <si>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</si>
  <si>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</si>
  <si>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</si>
  <si>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</si>
  <si>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</si>
  <si>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</si>
  <si>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</si>
  <si>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</si>
  <si>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</si>
  <si>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</si>
  <si>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</si>
  <si>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</si>
  <si>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</si>
  <si>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</si>
  <si>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</si>
  <si>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</si>
  <si>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</si>
  <si>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</si>
  <si>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</si>
  <si>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</si>
  <si>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</si>
  <si>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</si>
  <si>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</si>
  <si>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</si>
  <si>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</si>
  <si>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</si>
  <si>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</si>
  <si>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</si>
  <si>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</si>
  <si>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</si>
  <si>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</si>
  <si>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</si>
  <si>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</si>
  <si>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</si>
  <si>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</si>
  <si>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</si>
  <si>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</si>
  <si>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</si>
  <si>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</si>
  <si>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</si>
  <si>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</si>
  <si>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</si>
  <si>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</si>
  <si>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</si>
  <si>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</si>
  <si>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</si>
  <si>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</si>
  <si>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</si>
  <si>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</si>
  <si>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</si>
  <si>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</si>
  <si>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</si>
  <si>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</si>
  <si>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</si>
  <si>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</si>
  <si>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</si>
  <si>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</si>
  <si>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</si>
  <si>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</si>
  <si>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</si>
  <si>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</si>
  <si>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</si>
  <si>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</si>
  <si>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</si>
  <si>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</si>
  <si>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</si>
  <si>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</si>
  <si>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</si>
  <si>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</si>
  <si>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</si>
  <si>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</si>
  <si>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</si>
  <si>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</si>
  <si>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</si>
  <si>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</si>
  <si>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</si>
  <si>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</si>
  <si>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</si>
  <si>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</si>
  <si>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</si>
  <si>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</si>
  <si>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</si>
  <si>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</si>
  <si>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</si>
  <si>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</si>
  <si>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</si>
  <si>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</si>
  <si>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</si>
  <si>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</si>
  <si>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</si>
  <si>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</si>
  <si>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</si>
  <si>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</si>
  <si>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</si>
  <si>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</si>
  <si>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</si>
  <si>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</si>
  <si>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</si>
  <si>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</si>
  <si>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</si>
  <si>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</si>
  <si>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</si>
  <si>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</si>
  <si>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</si>
  <si>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</si>
  <si>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</si>
  <si>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</si>
  <si>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</si>
  <si>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</si>
  <si>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</si>
  <si>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</si>
  <si>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</si>
  <si>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</si>
  <si>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</si>
  <si>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</si>
  <si>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</si>
  <si>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</si>
  <si>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</si>
  <si>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</si>
  <si>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</si>
  <si>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</si>
  <si>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</si>
  <si>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</si>
  <si>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</si>
  <si>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</si>
  <si>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</si>
  <si>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</si>
  <si>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</si>
  <si>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</si>
  <si>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</si>
  <si>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</si>
  <si>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</si>
  <si>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</si>
  <si>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</si>
  <si>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</si>
  <si>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</si>
  <si>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</si>
  <si>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</si>
  <si>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</si>
  <si>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</si>
  <si>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</si>
  <si>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</si>
  <si>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</si>
  <si>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</si>
  <si>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</si>
  <si>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</si>
  <si>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</si>
  <si>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</si>
  <si>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</si>
  <si>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</si>
  <si>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</si>
  <si>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</si>
  <si>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</si>
  <si>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</si>
  <si>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</si>
  <si>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</si>
  <si>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</si>
  <si>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</si>
  <si>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</si>
  <si>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</si>
  <si>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</si>
  <si>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</si>
  <si>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</si>
  <si>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</si>
  <si>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</si>
  <si>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</si>
  <si>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</si>
  <si>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</si>
  <si>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</si>
  <si>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</si>
  <si>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</si>
  <si>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</si>
  <si>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</si>
  <si>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</si>
  <si>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</si>
  <si>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</si>
  <si>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</si>
  <si>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</si>
  <si>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</si>
  <si>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</si>
  <si>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</si>
  <si>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</si>
  <si>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</si>
  <si>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</si>
  <si>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</si>
  <si>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</si>
  <si>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</si>
  <si>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</si>
  <si>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</si>
  <si>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</si>
  <si>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</si>
  <si>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</si>
  <si>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</si>
  <si>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</si>
  <si>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</si>
  <si>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</si>
  <si>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</si>
  <si>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</si>
  <si>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</si>
  <si>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</si>
  <si>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</si>
  <si>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</si>
  <si>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</si>
  <si>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</si>
  <si>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</si>
  <si>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</si>
  <si>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</si>
  <si>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</si>
  <si>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</si>
  <si>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</si>
  <si>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</si>
  <si>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</si>
  <si>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</si>
  <si>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</si>
  <si>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</si>
  <si>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</si>
  <si>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</si>
  <si>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</si>
  <si>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</si>
  <si>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</si>
  <si>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</si>
  <si>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</si>
  <si>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</si>
  <si>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</si>
  <si>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</si>
  <si>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</si>
  <si>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</si>
  <si>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</si>
  <si>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</si>
  <si>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</si>
  <si>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</si>
  <si>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</si>
  <si>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</si>
  <si>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</si>
  <si>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</si>
  <si>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</si>
  <si>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</si>
  <si>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</si>
  <si>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</si>
  <si>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</si>
  <si>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</si>
  <si>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</si>
  <si>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</si>
  <si>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</si>
  <si>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</si>
  <si>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</si>
  <si>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</si>
  <si>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</si>
  <si>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</si>
  <si>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</si>
  <si>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</si>
  <si>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</si>
  <si>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</si>
  <si>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</si>
  <si>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</si>
  <si>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</si>
  <si>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</si>
  <si>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</si>
  <si>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</si>
  <si>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</si>
  <si>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</si>
  <si>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</si>
  <si>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</si>
  <si>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</si>
  <si>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</si>
  <si>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</si>
  <si>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</si>
  <si>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</si>
  <si>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</si>
  <si>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</si>
  <si>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</si>
  <si>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</si>
  <si>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</si>
  <si>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</si>
  <si>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</si>
  <si>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</si>
  <si>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</si>
  <si>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</si>
  <si>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</si>
  <si>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</si>
  <si>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</si>
  <si>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</si>
  <si>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</si>
  <si>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</si>
  <si>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</si>
  <si>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</si>
  <si>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</si>
  <si>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</si>
  <si>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</si>
  <si>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</si>
  <si>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</si>
  <si>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</si>
  <si>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</si>
  <si>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</si>
  <si>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</si>
  <si>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</si>
  <si>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</si>
  <si>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</si>
  <si>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</si>
  <si>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</si>
  <si>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</si>
  <si>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</si>
  <si>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</si>
  <si>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</si>
  <si>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</si>
  <si>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</si>
  <si>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</si>
  <si>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</si>
  <si>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</si>
  <si>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</si>
  <si>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</si>
  <si>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</si>
  <si>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</si>
  <si>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</si>
  <si>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</si>
  <si>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</si>
  <si>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</si>
  <si>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</si>
  <si>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</si>
  <si>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</si>
  <si>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</si>
  <si>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</si>
  <si>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</si>
  <si>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</si>
  <si>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</si>
  <si>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</si>
  <si>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</si>
  <si>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</si>
  <si>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</si>
  <si>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</si>
  <si>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</si>
  <si>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</si>
  <si>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</si>
  <si>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</si>
  <si>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</si>
  <si>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</si>
  <si>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</si>
  <si>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</si>
  <si>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</si>
  <si>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</si>
  <si>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</si>
  <si>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</si>
  <si>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</si>
  <si>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</si>
  <si>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</si>
  <si>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</si>
  <si>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</si>
  <si>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</si>
  <si>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</si>
  <si>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</si>
  <si>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</si>
  <si>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</si>
  <si>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</si>
  <si>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</si>
  <si>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</si>
  <si>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</si>
  <si>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</si>
  <si>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</si>
  <si>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</si>
  <si>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</si>
  <si>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</si>
  <si>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</si>
  <si>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</si>
  <si>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</si>
  <si>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</si>
  <si>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</si>
  <si>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</si>
  <si>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</si>
  <si>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</si>
  <si>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</si>
  <si>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</si>
  <si>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</si>
  <si>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</si>
  <si>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</si>
  <si>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</si>
  <si>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</si>
  <si>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</si>
  <si>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</si>
  <si>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</si>
  <si>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</si>
  <si>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</si>
  <si>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</si>
  <si>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</si>
  <si>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</si>
  <si>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</si>
  <si>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</si>
  <si>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</si>
  <si>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</si>
  <si>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</si>
  <si>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</si>
  <si>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</si>
  <si>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</si>
  <si>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</si>
  <si>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</si>
  <si>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</si>
  <si>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</si>
  <si>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</si>
  <si>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</si>
  <si>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</si>
  <si>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</si>
  <si>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</si>
  <si>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</si>
  <si>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</si>
  <si>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</si>
  <si>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</si>
  <si>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</si>
  <si>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</si>
  <si>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</si>
  <si>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</si>
  <si>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</si>
  <si>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</si>
  <si>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</si>
  <si>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</si>
  <si>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</si>
  <si>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</si>
  <si>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</si>
  <si>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</si>
  <si>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</si>
  <si>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</si>
  <si>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</si>
  <si>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</si>
  <si>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</si>
  <si>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</si>
  <si>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</si>
  <si>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</si>
  <si>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</si>
  <si>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</si>
  <si>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</si>
  <si>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</si>
  <si>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</si>
  <si>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</si>
  <si>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</si>
  <si>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</si>
  <si>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</si>
  <si>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</si>
  <si>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</si>
  <si>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</si>
  <si>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</si>
  <si>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</si>
  <si>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</si>
  <si>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</si>
  <si>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</si>
  <si>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</si>
  <si>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</si>
  <si>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</si>
  <si>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</si>
  <si>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</si>
  <si>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</si>
  <si>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</si>
  <si>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</si>
  <si>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</si>
  <si>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</si>
  <si>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</si>
  <si>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</si>
  <si>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</si>
  <si>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</si>
  <si>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</si>
  <si>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</si>
  <si>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</si>
  <si>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</si>
  <si>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</si>
  <si>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</si>
  <si>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</si>
  <si>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</si>
  <si>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</si>
  <si>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</si>
  <si>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</si>
  <si>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</si>
  <si>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</si>
  <si>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</si>
  <si>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</si>
  <si>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</si>
  <si>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</si>
  <si>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</si>
  <si>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</si>
  <si>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</si>
  <si>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</si>
  <si>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</si>
  <si>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</si>
  <si>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</si>
  <si>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</si>
  <si>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</si>
  <si>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</si>
  <si>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</si>
  <si>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</si>
  <si>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</si>
  <si>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</si>
  <si>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</si>
  <si>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</si>
  <si>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</si>
  <si>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</si>
  <si>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</si>
  <si>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</si>
  <si>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</si>
  <si>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</si>
  <si>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</si>
  <si>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</si>
  <si>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</si>
  <si>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</si>
  <si>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</si>
  <si>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</si>
  <si>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</si>
  <si>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</si>
  <si>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</si>
  <si>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</si>
  <si>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</si>
  <si>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</si>
  <si>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</si>
  <si>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</si>
  <si>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</si>
  <si>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</si>
  <si>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</si>
  <si>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</si>
  <si>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</si>
  <si>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</si>
  <si>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</si>
  <si>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</si>
  <si>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</si>
  <si>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</si>
  <si>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</si>
  <si>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</si>
  <si>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</si>
  <si>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</si>
  <si>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</si>
  <si>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</si>
  <si>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</si>
  <si>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</si>
  <si>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</si>
  <si>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</si>
  <si>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</si>
  <si>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</si>
  <si>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</si>
  <si>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</si>
  <si>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</si>
  <si>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</si>
  <si>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</si>
  <si>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</si>
  <si>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</si>
  <si>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</si>
  <si>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</si>
  <si>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</si>
  <si>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</si>
  <si>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</si>
  <si>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</si>
  <si>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</si>
  <si>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</si>
  <si>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</si>
  <si>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</si>
  <si>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</si>
  <si>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</si>
  <si>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</si>
  <si>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</si>
  <si>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</si>
  <si>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</si>
  <si>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</si>
  <si>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</si>
  <si>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</si>
  <si>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</si>
  <si>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</si>
  <si>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</si>
  <si>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</si>
  <si>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</si>
  <si>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</si>
  <si>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</si>
  <si>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</si>
  <si>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</si>
  <si>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</si>
  <si>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</si>
  <si>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</si>
  <si>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</si>
  <si>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</si>
  <si>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</si>
  <si>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</si>
  <si>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</si>
  <si>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</si>
  <si>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</si>
  <si>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</si>
  <si>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</si>
  <si>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</si>
  <si>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</si>
  <si>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</si>
  <si>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</si>
  <si>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</si>
  <si>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</si>
  <si>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</si>
  <si>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</si>
  <si>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</si>
  <si>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</si>
  <si>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</si>
  <si>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</si>
  <si>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</si>
  <si>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</si>
  <si>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</si>
  <si>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</si>
  <si>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</si>
  <si>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</si>
  <si>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</si>
  <si>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</si>
  <si>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</si>
  <si>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</si>
  <si>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</si>
  <si>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</si>
  <si>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</si>
  <si>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</si>
  <si>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</si>
  <si>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>10.21203/rs.3.rs-2952989/v1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</si>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</sst>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6" totalsRowShown="0" headerRowDxfId="79" dataDxfId="78">
  <autoFilter ref="A1:U226"/>
  <sortState ref="A2:U224">
    <sortCondition ref="K1:K224"/>
  </sortState>
  <tableColumns count="21">
    <tableColumn id="1" name="title" dataDxfId="77"/>
    <tableColumn id="2" name="authors" dataDxfId="76"/>
    <tableColumn id="3" name="journal_full" dataDxfId="75"/>
    <tableColumn id="11" name="journal_short" dataDxfId="74"/>
    <tableColumn id="6" name="year" dataDxfId="73"/>
    <tableColumn id="4" name="volume" dataDxfId="72"/>
    <tableColumn id="5" name="issue" dataDxfId="71"/>
    <tableColumn id="7" name="eID" dataDxfId="70"/>
    <tableColumn id="8" name="from" dataDxfId="69"/>
    <tableColumn id="9" name="to" dataDxfId="68"/>
    <tableColumn id="10" name="date" dataDxfId="67"/>
    <tableColumn id="14" name="classification" dataDxfId="66"/>
    <tableColumn id="12" name="IF" dataDxfId="65"/>
    <tableColumn id="13" name="DOI" dataDxfId="64"/>
    <tableColumn id="15" name="WoS" dataDxfId="63"/>
    <tableColumn id="16" name="rank" dataDxfId="62"/>
    <tableColumn id="17" name="quartile" dataDxfId="61"/>
    <tableColumn id="18" name="category" dataDxfId="60"/>
    <tableColumn id="19" name="CBRA" dataDxfId="59"/>
    <tableColumn id="20" name="SC" dataDxfId="58"/>
    <tableColumn id="21" name="UGent" dataDxfId="5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56">
  <autoFilter ref="A1:J12"/>
  <sortState ref="A2:N50">
    <sortCondition ref="H1:H50"/>
  </sortState>
  <tableColumns count="10">
    <tableColumn id="1" name="title" dataDxfId="55"/>
    <tableColumn id="2" name="authors" dataDxfId="54"/>
    <tableColumn id="3" name="editors" dataDxfId="53"/>
    <tableColumn id="11" name="book" dataDxfId="52"/>
    <tableColumn id="6" name="year" dataDxfId="51"/>
    <tableColumn id="8" name="from" dataDxfId="50"/>
    <tableColumn id="9" name="to" dataDxfId="49"/>
    <tableColumn id="10" name="date" dataDxfId="48"/>
    <tableColumn id="12" name="IF" dataDxfId="47"/>
    <tableColumn id="13" name="DOI" dataDxfId="4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3" totalsRowShown="0" headerRowDxfId="45" dataDxfId="44">
  <autoFilter ref="A1:G23"/>
  <sortState ref="A2:G17">
    <sortCondition ref="F1:F17"/>
  </sortState>
  <tableColumns count="7">
    <tableColumn id="1" name="title" dataDxfId="43"/>
    <tableColumn id="2" name="authors" dataDxfId="42"/>
    <tableColumn id="3" name="journal_full" dataDxfId="41"/>
    <tableColumn id="11" name="journal_short" dataDxfId="40"/>
    <tableColumn id="4" name="doi_preprint" dataDxfId="39"/>
    <tableColumn id="10" name="date" dataDxfId="38"/>
    <tableColumn id="12" name="COUNT" dataDxfId="37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6" dataDxfId="35">
  <autoFilter ref="A1:F5"/>
  <sortState ref="A2:K14">
    <sortCondition ref="E1:E14"/>
  </sortState>
  <tableColumns count="6">
    <tableColumn id="1" name="title" dataDxfId="34"/>
    <tableColumn id="2" name="authors" dataDxfId="33"/>
    <tableColumn id="3" name="journal_full" dataDxfId="32"/>
    <tableColumn id="11" name="journal_short" dataDxfId="31"/>
    <tableColumn id="10" name="date" dataDxfId="30"/>
    <tableColumn id="12" name="COUNT" dataDxfId="29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A188" zoomScale="90" zoomScaleNormal="90" workbookViewId="0">
      <selection activeCell="A226" sqref="A22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1022</v>
      </c>
      <c r="B180" s="7" t="s">
        <v>1023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1024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1021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1060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1072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1065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1062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1063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1053</v>
      </c>
      <c r="B214" s="7" t="s">
        <v>926</v>
      </c>
      <c r="C214" s="7" t="s">
        <v>1054</v>
      </c>
      <c r="D214" s="7" t="s">
        <v>1055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1064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1073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1025</v>
      </c>
      <c r="B216" s="7" t="s">
        <v>1027</v>
      </c>
      <c r="C216" s="7" t="s">
        <v>1026</v>
      </c>
      <c r="D216" s="7" t="s">
        <v>1028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1066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1085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1086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1107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1106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1108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7" t="s">
        <v>1000</v>
      </c>
      <c r="B221" s="7" t="s">
        <v>1001</v>
      </c>
      <c r="C221" s="7" t="s">
        <v>724</v>
      </c>
      <c r="D221" s="7" t="s">
        <v>724</v>
      </c>
      <c r="E221" s="18">
        <v>2023</v>
      </c>
      <c r="F221" s="18">
        <v>13</v>
      </c>
      <c r="G221" s="19" t="s">
        <v>92</v>
      </c>
      <c r="H221" s="18" t="s">
        <v>1133</v>
      </c>
      <c r="I221" s="18" t="s">
        <v>14</v>
      </c>
      <c r="J221" s="18" t="s">
        <v>14</v>
      </c>
      <c r="K221" s="42">
        <v>45064</v>
      </c>
      <c r="L221" s="42" t="s">
        <v>273</v>
      </c>
      <c r="M221" s="11"/>
      <c r="N221" s="19" t="s">
        <v>1134</v>
      </c>
      <c r="O221" s="7"/>
      <c r="P221" s="24"/>
      <c r="Q221" s="25"/>
      <c r="R221" s="7"/>
      <c r="S221" s="7"/>
      <c r="T221" s="7" t="s">
        <v>604</v>
      </c>
      <c r="U221" s="7" t="s">
        <v>604</v>
      </c>
    </row>
    <row r="222" spans="1:21" x14ac:dyDescent="0.25">
      <c r="A222" s="7" t="s">
        <v>1015</v>
      </c>
      <c r="B222" s="7" t="s">
        <v>1083</v>
      </c>
      <c r="C222" s="7" t="s">
        <v>1016</v>
      </c>
      <c r="D222" s="7" t="s">
        <v>1017</v>
      </c>
      <c r="E222" s="18">
        <v>2023</v>
      </c>
      <c r="F222" s="18">
        <v>45</v>
      </c>
      <c r="G222" s="19" t="s">
        <v>14</v>
      </c>
      <c r="H222" s="18">
        <v>100587</v>
      </c>
      <c r="I222" s="18" t="s">
        <v>14</v>
      </c>
      <c r="J222" s="18" t="s">
        <v>14</v>
      </c>
      <c r="K222" s="42">
        <v>45078</v>
      </c>
      <c r="L222" s="42" t="s">
        <v>273</v>
      </c>
      <c r="M222" s="11"/>
      <c r="N222" s="19" t="s">
        <v>1109</v>
      </c>
      <c r="O222" s="7"/>
      <c r="P222" s="24"/>
      <c r="Q222" s="25"/>
      <c r="R222" s="7"/>
      <c r="S222" s="7"/>
      <c r="T222" s="7" t="s">
        <v>604</v>
      </c>
      <c r="U222" s="7" t="s">
        <v>604</v>
      </c>
    </row>
    <row r="223" spans="1:21" x14ac:dyDescent="0.25">
      <c r="A223" s="13" t="s">
        <v>985</v>
      </c>
      <c r="B223" s="13" t="s">
        <v>986</v>
      </c>
      <c r="C223" s="13" t="s">
        <v>987</v>
      </c>
      <c r="D223" s="13" t="s">
        <v>988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45292</v>
      </c>
      <c r="L223" s="31" t="s">
        <v>273</v>
      </c>
      <c r="M223" s="45"/>
      <c r="N223" s="44" t="s">
        <v>992</v>
      </c>
      <c r="O223" s="27"/>
      <c r="P223" s="24"/>
      <c r="Q223" s="25"/>
      <c r="R223" s="7"/>
      <c r="S223" s="7"/>
      <c r="T223" s="7"/>
      <c r="U223" s="7"/>
    </row>
    <row r="224" spans="1:21" x14ac:dyDescent="0.25">
      <c r="A224" s="13" t="s">
        <v>1118</v>
      </c>
      <c r="B224" s="13" t="s">
        <v>1014</v>
      </c>
      <c r="C224" s="13" t="s">
        <v>12</v>
      </c>
      <c r="D224" s="13" t="s">
        <v>13</v>
      </c>
      <c r="E224" s="14">
        <v>2023</v>
      </c>
      <c r="F224" s="43" t="s">
        <v>14</v>
      </c>
      <c r="G224" s="44" t="s">
        <v>14</v>
      </c>
      <c r="H224" s="43" t="s">
        <v>14</v>
      </c>
      <c r="I224" s="43" t="s">
        <v>14</v>
      </c>
      <c r="J224" s="43" t="s">
        <v>14</v>
      </c>
      <c r="K224" s="31">
        <v>45293</v>
      </c>
      <c r="L224" s="31" t="s">
        <v>273</v>
      </c>
      <c r="M224" s="45"/>
      <c r="N224" s="44" t="s">
        <v>1138</v>
      </c>
      <c r="O224" s="27"/>
      <c r="P224" s="24"/>
      <c r="Q224" s="25"/>
      <c r="R224" s="7"/>
      <c r="S224" s="7"/>
      <c r="T224" s="7"/>
      <c r="U224" s="7"/>
    </row>
    <row r="225" spans="1:21" x14ac:dyDescent="0.25">
      <c r="A225" s="13" t="s">
        <v>1079</v>
      </c>
      <c r="B225" s="13" t="s">
        <v>1082</v>
      </c>
      <c r="C225" s="13" t="s">
        <v>1081</v>
      </c>
      <c r="D225" s="13" t="s">
        <v>1080</v>
      </c>
      <c r="E225" s="14">
        <v>2023</v>
      </c>
      <c r="F225" s="43" t="s">
        <v>14</v>
      </c>
      <c r="G225" s="44" t="s">
        <v>14</v>
      </c>
      <c r="H225" s="43" t="s">
        <v>14</v>
      </c>
      <c r="I225" s="43" t="s">
        <v>14</v>
      </c>
      <c r="J225" s="43" t="s">
        <v>14</v>
      </c>
      <c r="K225" s="31">
        <v>45295</v>
      </c>
      <c r="L225" s="31" t="s">
        <v>273</v>
      </c>
      <c r="M225" s="45"/>
      <c r="N225" s="44"/>
      <c r="O225" s="27"/>
      <c r="P225" s="24"/>
      <c r="Q225" s="25"/>
      <c r="R225" s="7"/>
      <c r="S225" s="7"/>
      <c r="T225" s="7"/>
      <c r="U225" s="7"/>
    </row>
    <row r="226" spans="1:21" x14ac:dyDescent="0.25">
      <c r="A226" s="13" t="s">
        <v>1029</v>
      </c>
      <c r="B226" s="13" t="s">
        <v>1084</v>
      </c>
      <c r="C226" s="13" t="s">
        <v>267</v>
      </c>
      <c r="D226" s="13" t="s">
        <v>268</v>
      </c>
      <c r="E226" s="14">
        <v>2023</v>
      </c>
      <c r="F226" s="43" t="s">
        <v>14</v>
      </c>
      <c r="G226" s="44" t="s">
        <v>14</v>
      </c>
      <c r="H226" s="43" t="s">
        <v>14</v>
      </c>
      <c r="I226" s="43" t="s">
        <v>14</v>
      </c>
      <c r="J226" s="43" t="s">
        <v>14</v>
      </c>
      <c r="K226" s="31">
        <v>45294</v>
      </c>
      <c r="L226" s="31" t="s">
        <v>273</v>
      </c>
      <c r="M226" s="45"/>
      <c r="N226" s="44"/>
      <c r="O226" s="27"/>
      <c r="P226" s="24"/>
      <c r="Q226" s="25"/>
      <c r="R226" s="7"/>
      <c r="S226" s="7"/>
      <c r="T226" s="7"/>
      <c r="U226" s="7"/>
    </row>
  </sheetData>
  <conditionalFormatting sqref="S1:U112 S114:U122 S124:U125 S127:U134 U126 S148:U175 S136:U146 S177:U179 S182:U188 S190:U205 S207:U225 S227:U1048576">
    <cfRule type="cellIs" dxfId="28" priority="27" operator="equal">
      <formula>"N/A"</formula>
    </cfRule>
    <cfRule type="cellIs" dxfId="27" priority="28" operator="equal">
      <formula>"OK"</formula>
    </cfRule>
  </conditionalFormatting>
  <conditionalFormatting sqref="T113:U113">
    <cfRule type="cellIs" dxfId="26" priority="25" operator="equal">
      <formula>"N/A"</formula>
    </cfRule>
    <cfRule type="cellIs" dxfId="25" priority="26" operator="equal">
      <formula>"OK"</formula>
    </cfRule>
  </conditionalFormatting>
  <conditionalFormatting sqref="S113">
    <cfRule type="cellIs" dxfId="24" priority="23" operator="equal">
      <formula>"N/A"</formula>
    </cfRule>
    <cfRule type="cellIs" dxfId="23" priority="24" operator="equal">
      <formula>"OK"</formula>
    </cfRule>
  </conditionalFormatting>
  <conditionalFormatting sqref="S123:U123">
    <cfRule type="cellIs" dxfId="22" priority="21" operator="equal">
      <formula>"N/A"</formula>
    </cfRule>
    <cfRule type="cellIs" dxfId="21" priority="22" operator="equal">
      <formula>"OK"</formula>
    </cfRule>
  </conditionalFormatting>
  <conditionalFormatting sqref="S126:T126">
    <cfRule type="cellIs" dxfId="20" priority="19" operator="equal">
      <formula>"N/A"</formula>
    </cfRule>
    <cfRule type="cellIs" dxfId="19" priority="20" operator="equal">
      <formula>"OK"</formula>
    </cfRule>
  </conditionalFormatting>
  <conditionalFormatting sqref="S135:U135">
    <cfRule type="cellIs" dxfId="18" priority="17" operator="equal">
      <formula>"N/A"</formula>
    </cfRule>
    <cfRule type="cellIs" dxfId="17" priority="18" operator="equal">
      <formula>"OK"</formula>
    </cfRule>
  </conditionalFormatting>
  <conditionalFormatting sqref="S147:U147">
    <cfRule type="cellIs" dxfId="16" priority="15" operator="equal">
      <formula>"N/A"</formula>
    </cfRule>
    <cfRule type="cellIs" dxfId="15" priority="16" operator="equal">
      <formula>"OK"</formula>
    </cfRule>
  </conditionalFormatting>
  <conditionalFormatting sqref="S176:U176">
    <cfRule type="cellIs" dxfId="14" priority="13" operator="equal">
      <formula>"N/A"</formula>
    </cfRule>
    <cfRule type="cellIs" dxfId="13" priority="14" operator="equal">
      <formula>"OK"</formula>
    </cfRule>
  </conditionalFormatting>
  <conditionalFormatting sqref="S181:U181">
    <cfRule type="cellIs" dxfId="12" priority="9" operator="equal">
      <formula>"N/A"</formula>
    </cfRule>
    <cfRule type="cellIs" dxfId="11" priority="10" operator="equal">
      <formula>"OK"</formula>
    </cfRule>
  </conditionalFormatting>
  <conditionalFormatting sqref="S189:U189">
    <cfRule type="cellIs" dxfId="10" priority="7" operator="equal">
      <formula>"N/A"</formula>
    </cfRule>
    <cfRule type="cellIs" dxfId="9" priority="8" operator="equal">
      <formula>"OK"</formula>
    </cfRule>
  </conditionalFormatting>
  <conditionalFormatting sqref="S206:U206">
    <cfRule type="cellIs" dxfId="8" priority="5" operator="equal">
      <formula>"N/A"</formula>
    </cfRule>
    <cfRule type="cellIs" dxfId="7" priority="6" operator="equal">
      <formula>"OK"</formula>
    </cfRule>
  </conditionalFormatting>
  <conditionalFormatting sqref="S180:U180">
    <cfRule type="cellIs" dxfId="6" priority="3" operator="equal">
      <formula>"N/A"</formula>
    </cfRule>
    <cfRule type="cellIs" dxfId="5" priority="4" operator="equal">
      <formula>"OK"</formula>
    </cfRule>
  </conditionalFormatting>
  <conditionalFormatting sqref="S226:U226">
    <cfRule type="cellIs" dxfId="4" priority="1" operator="equal">
      <formula>"N/A"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  <row r="12" spans="1:10" x14ac:dyDescent="0.25">
      <c r="A12" s="7" t="s">
        <v>1154</v>
      </c>
      <c r="B12" s="7" t="s">
        <v>1153</v>
      </c>
      <c r="C12" s="7" t="s">
        <v>950</v>
      </c>
      <c r="D12" s="7" t="s">
        <v>949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80" zoomScaleNormal="80" workbookViewId="0">
      <selection activeCell="A23" sqref="A23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ca="1">TODAY()-F2</f>
        <v>360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1069</v>
      </c>
      <c r="F3" s="10">
        <v>44769</v>
      </c>
      <c r="G3" s="12">
        <f ca="1">TODAY()-F3</f>
        <v>325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ca="1">TODAY()-F4</f>
        <v>291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ca="1">TODAY()-F5</f>
        <v>262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ca="1">TODAY()-F6</f>
        <v>211</v>
      </c>
    </row>
    <row r="7" spans="1:7" x14ac:dyDescent="0.25">
      <c r="A7" s="7" t="s">
        <v>1019</v>
      </c>
      <c r="B7" s="7" t="s">
        <v>1018</v>
      </c>
      <c r="C7" s="7" t="s">
        <v>1020</v>
      </c>
      <c r="D7" s="7" t="s">
        <v>82</v>
      </c>
      <c r="E7" s="7"/>
      <c r="F7" s="10">
        <v>44904</v>
      </c>
      <c r="G7" s="12">
        <f ca="1">TODAY()-F7</f>
        <v>190</v>
      </c>
    </row>
    <row r="8" spans="1:7" x14ac:dyDescent="0.25">
      <c r="A8" s="7" t="s">
        <v>1032</v>
      </c>
      <c r="B8" s="7" t="s">
        <v>1033</v>
      </c>
      <c r="C8" s="7" t="s">
        <v>1030</v>
      </c>
      <c r="D8" s="7" t="s">
        <v>1031</v>
      </c>
      <c r="E8" s="7"/>
      <c r="F8" s="10">
        <v>44914</v>
      </c>
      <c r="G8" s="12">
        <f ca="1">TODAY()-F8</f>
        <v>180</v>
      </c>
    </row>
    <row r="9" spans="1:7" x14ac:dyDescent="0.25">
      <c r="A9" s="7" t="s">
        <v>1056</v>
      </c>
      <c r="B9" s="7" t="s">
        <v>1057</v>
      </c>
      <c r="C9" s="7" t="s">
        <v>259</v>
      </c>
      <c r="D9" s="7" t="s">
        <v>262</v>
      </c>
      <c r="E9" s="7"/>
      <c r="F9" s="10">
        <v>44942</v>
      </c>
      <c r="G9" s="12">
        <f ca="1">TODAY()-F9</f>
        <v>152</v>
      </c>
    </row>
    <row r="10" spans="1:7" x14ac:dyDescent="0.25">
      <c r="A10" s="7" t="s">
        <v>1067</v>
      </c>
      <c r="B10" s="7" t="s">
        <v>1068</v>
      </c>
      <c r="C10" s="7" t="s">
        <v>25</v>
      </c>
      <c r="D10" s="7" t="s">
        <v>28</v>
      </c>
      <c r="E10" s="7"/>
      <c r="F10" s="10">
        <v>44958</v>
      </c>
      <c r="G10" s="12">
        <f ca="1">TODAY()-F10</f>
        <v>136</v>
      </c>
    </row>
    <row r="11" spans="1:7" x14ac:dyDescent="0.25">
      <c r="A11" s="7" t="s">
        <v>1070</v>
      </c>
      <c r="B11" s="7" t="s">
        <v>1071</v>
      </c>
      <c r="C11" s="7" t="s">
        <v>120</v>
      </c>
      <c r="D11" s="7" t="s">
        <v>121</v>
      </c>
      <c r="E11" s="7"/>
      <c r="F11" s="10">
        <v>44959</v>
      </c>
      <c r="G11" s="12">
        <f ca="1">TODAY()-F11</f>
        <v>135</v>
      </c>
    </row>
    <row r="12" spans="1:7" x14ac:dyDescent="0.25">
      <c r="A12" s="7" t="s">
        <v>1087</v>
      </c>
      <c r="B12" s="7" t="s">
        <v>1090</v>
      </c>
      <c r="C12" s="7" t="s">
        <v>1088</v>
      </c>
      <c r="D12" s="7" t="s">
        <v>1089</v>
      </c>
      <c r="E12" s="7"/>
      <c r="F12" s="10">
        <v>45013</v>
      </c>
      <c r="G12" s="12">
        <f ca="1">TODAY()-F12</f>
        <v>81</v>
      </c>
    </row>
    <row r="13" spans="1:7" x14ac:dyDescent="0.25">
      <c r="A13" s="7" t="s">
        <v>1091</v>
      </c>
      <c r="B13" s="7" t="s">
        <v>1094</v>
      </c>
      <c r="C13" s="7" t="s">
        <v>1092</v>
      </c>
      <c r="D13" s="7" t="s">
        <v>1093</v>
      </c>
      <c r="E13" s="7"/>
      <c r="F13" s="10">
        <v>45018</v>
      </c>
      <c r="G13" s="12">
        <f ca="1">TODAY()-F13</f>
        <v>76</v>
      </c>
    </row>
    <row r="14" spans="1:7" x14ac:dyDescent="0.25">
      <c r="A14" s="7" t="s">
        <v>1095</v>
      </c>
      <c r="B14" s="7" t="s">
        <v>1096</v>
      </c>
      <c r="C14" s="7" t="s">
        <v>1097</v>
      </c>
      <c r="D14" s="7" t="s">
        <v>344</v>
      </c>
      <c r="E14" s="7"/>
      <c r="F14" s="10">
        <v>45021</v>
      </c>
      <c r="G14" s="12">
        <f ca="1">TODAY()-F14</f>
        <v>73</v>
      </c>
    </row>
    <row r="15" spans="1:7" x14ac:dyDescent="0.25">
      <c r="A15" s="7" t="s">
        <v>1098</v>
      </c>
      <c r="B15" s="7" t="s">
        <v>1101</v>
      </c>
      <c r="C15" s="7" t="s">
        <v>1099</v>
      </c>
      <c r="D15" s="7" t="s">
        <v>1100</v>
      </c>
      <c r="E15" s="7"/>
      <c r="F15" s="10">
        <v>45021</v>
      </c>
      <c r="G15" s="12">
        <f ca="1">TODAY()-F15</f>
        <v>73</v>
      </c>
    </row>
    <row r="16" spans="1:7" x14ac:dyDescent="0.25">
      <c r="A16" s="7" t="s">
        <v>1102</v>
      </c>
      <c r="B16" s="7" t="s">
        <v>1103</v>
      </c>
      <c r="C16" s="7" t="s">
        <v>1104</v>
      </c>
      <c r="D16" s="7" t="s">
        <v>1105</v>
      </c>
      <c r="E16" s="7"/>
      <c r="F16" s="10">
        <v>45023</v>
      </c>
      <c r="G16" s="12">
        <f ca="1">TODAY()-F16</f>
        <v>71</v>
      </c>
    </row>
    <row r="17" spans="1:7" x14ac:dyDescent="0.25">
      <c r="A17" s="7" t="s">
        <v>1110</v>
      </c>
      <c r="B17" s="7" t="s">
        <v>1111</v>
      </c>
      <c r="C17" s="7" t="s">
        <v>1112</v>
      </c>
      <c r="D17" s="7" t="s">
        <v>1113</v>
      </c>
      <c r="E17" s="7"/>
      <c r="F17" s="10">
        <v>45037</v>
      </c>
      <c r="G17" s="12">
        <f ca="1">TODAY()-F17</f>
        <v>57</v>
      </c>
    </row>
    <row r="18" spans="1:7" x14ac:dyDescent="0.25">
      <c r="A18" s="7" t="s">
        <v>1114</v>
      </c>
      <c r="B18" s="7" t="s">
        <v>1115</v>
      </c>
      <c r="C18" s="7" t="s">
        <v>1099</v>
      </c>
      <c r="D18" s="7" t="s">
        <v>1100</v>
      </c>
      <c r="E18" s="7"/>
      <c r="F18" s="10">
        <v>45043</v>
      </c>
      <c r="G18" s="12">
        <f ca="1">TODAY()-F18</f>
        <v>51</v>
      </c>
    </row>
    <row r="19" spans="1:7" x14ac:dyDescent="0.25">
      <c r="A19" s="7" t="s">
        <v>1116</v>
      </c>
      <c r="B19" s="7" t="s">
        <v>1117</v>
      </c>
      <c r="C19" s="7" t="s">
        <v>89</v>
      </c>
      <c r="D19" s="7" t="s">
        <v>89</v>
      </c>
      <c r="E19" s="7"/>
      <c r="F19" s="10">
        <v>45043</v>
      </c>
      <c r="G19" s="12">
        <f ca="1">TODAY()-F19</f>
        <v>51</v>
      </c>
    </row>
    <row r="20" spans="1:7" s="15" customFormat="1" x14ac:dyDescent="0.25">
      <c r="A20" s="7" t="s">
        <v>1119</v>
      </c>
      <c r="B20" s="7" t="s">
        <v>1120</v>
      </c>
      <c r="C20" s="7" t="s">
        <v>1128</v>
      </c>
      <c r="D20" s="7" t="s">
        <v>1127</v>
      </c>
      <c r="E20" s="7"/>
      <c r="F20" s="10">
        <v>45061</v>
      </c>
      <c r="G20" s="12">
        <f ca="1">TODAY()-F20</f>
        <v>33</v>
      </c>
    </row>
    <row r="21" spans="1:7" s="15" customFormat="1" x14ac:dyDescent="0.25">
      <c r="A21" s="7" t="s">
        <v>1129</v>
      </c>
      <c r="B21" s="7" t="s">
        <v>1132</v>
      </c>
      <c r="C21" s="7" t="s">
        <v>1130</v>
      </c>
      <c r="D21" s="7" t="s">
        <v>1131</v>
      </c>
      <c r="E21" s="7"/>
      <c r="F21" s="10">
        <v>45063</v>
      </c>
      <c r="G21" s="12">
        <f ca="1">TODAY()-F21</f>
        <v>31</v>
      </c>
    </row>
    <row r="22" spans="1:7" x14ac:dyDescent="0.25">
      <c r="A22" s="7" t="s">
        <v>1139</v>
      </c>
      <c r="B22" s="7" t="s">
        <v>1140</v>
      </c>
      <c r="C22" s="7" t="s">
        <v>267</v>
      </c>
      <c r="D22" s="7" t="s">
        <v>268</v>
      </c>
      <c r="E22" s="7" t="s">
        <v>1141</v>
      </c>
      <c r="F22" s="10">
        <v>45064</v>
      </c>
      <c r="G22" s="12">
        <f ca="1">TODAY()-F22</f>
        <v>30</v>
      </c>
    </row>
    <row r="23" spans="1:7" x14ac:dyDescent="0.25">
      <c r="A23" s="7" t="s">
        <v>1102</v>
      </c>
      <c r="B23" s="7" t="s">
        <v>1158</v>
      </c>
      <c r="C23" s="7" t="s">
        <v>1159</v>
      </c>
      <c r="D23" s="7" t="s">
        <v>1160</v>
      </c>
      <c r="E23" s="7"/>
      <c r="F23" s="10">
        <v>45072</v>
      </c>
      <c r="G23" s="12">
        <f ca="1">TODAY()-F23</f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7.6328767123287671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7.6328767123287671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7.0109589041095894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5.3808219178082188</v>
      </c>
    </row>
    <row r="6" spans="1:7" x14ac:dyDescent="0.25">
      <c r="A6" s="7" t="s">
        <v>1156</v>
      </c>
      <c r="B6" s="7" t="s">
        <v>1161</v>
      </c>
      <c r="C6" s="7" t="s">
        <v>1157</v>
      </c>
      <c r="D6" s="7" t="s">
        <v>1157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3</v>
      </c>
      <c r="F1" s="50">
        <f>COUNTA(F3:F998)</f>
        <v>0</v>
      </c>
      <c r="G1" s="50">
        <f>COUNTA(G3:G998)</f>
        <v>2</v>
      </c>
      <c r="H1" s="50">
        <f>COUNTA(H3:H998)</f>
        <v>3</v>
      </c>
      <c r="I1" s="50">
        <f>COUNTA(I3:I998)</f>
        <v>3</v>
      </c>
      <c r="J1" s="51">
        <f>SUM(E1:I1)</f>
        <v>11</v>
      </c>
    </row>
    <row r="2" spans="1:10" s="15" customFormat="1" x14ac:dyDescent="0.25">
      <c r="A2" s="52" t="s">
        <v>1050</v>
      </c>
      <c r="B2" s="52" t="s">
        <v>175</v>
      </c>
      <c r="C2" s="52" t="s">
        <v>1051</v>
      </c>
      <c r="D2" s="52" t="s">
        <v>1052</v>
      </c>
      <c r="E2" s="53" t="s">
        <v>1038</v>
      </c>
      <c r="F2" s="53" t="s">
        <v>1037</v>
      </c>
      <c r="G2" s="53" t="s">
        <v>1039</v>
      </c>
      <c r="H2" s="53" t="s">
        <v>1040</v>
      </c>
      <c r="I2" s="53" t="s">
        <v>1041</v>
      </c>
    </row>
    <row r="3" spans="1:10" x14ac:dyDescent="0.25">
      <c r="A3" t="s">
        <v>1147</v>
      </c>
      <c r="B3" s="49" t="s">
        <v>1043</v>
      </c>
      <c r="C3" s="49" t="s">
        <v>1044</v>
      </c>
      <c r="D3" s="15" t="s">
        <v>1049</v>
      </c>
      <c r="E3" s="48" t="s">
        <v>1042</v>
      </c>
    </row>
    <row r="4" spans="1:10" x14ac:dyDescent="0.25">
      <c r="A4" t="s">
        <v>1146</v>
      </c>
      <c r="B4" s="49" t="s">
        <v>1045</v>
      </c>
      <c r="C4" s="49" t="s">
        <v>1046</v>
      </c>
      <c r="D4" s="15" t="s">
        <v>1061</v>
      </c>
      <c r="I4" s="48" t="s">
        <v>1042</v>
      </c>
    </row>
    <row r="5" spans="1:10" x14ac:dyDescent="0.25">
      <c r="A5" t="s">
        <v>1145</v>
      </c>
      <c r="B5" s="49" t="s">
        <v>1047</v>
      </c>
      <c r="C5" s="49" t="s">
        <v>1048</v>
      </c>
      <c r="D5" s="15" t="s">
        <v>1061</v>
      </c>
      <c r="E5" s="48" t="s">
        <v>1042</v>
      </c>
    </row>
    <row r="6" spans="1:10" x14ac:dyDescent="0.25">
      <c r="A6" t="s">
        <v>1144</v>
      </c>
      <c r="B6" s="49" t="s">
        <v>1058</v>
      </c>
      <c r="C6" s="49" t="s">
        <v>1059</v>
      </c>
      <c r="D6" s="15" t="s">
        <v>1049</v>
      </c>
      <c r="H6" s="48" t="s">
        <v>1042</v>
      </c>
    </row>
    <row r="7" spans="1:10" x14ac:dyDescent="0.25">
      <c r="A7" t="s">
        <v>1143</v>
      </c>
      <c r="B7" s="49" t="s">
        <v>1074</v>
      </c>
      <c r="C7" s="49" t="s">
        <v>1075</v>
      </c>
      <c r="D7" s="15" t="s">
        <v>1049</v>
      </c>
      <c r="H7" s="48" t="s">
        <v>1042</v>
      </c>
    </row>
    <row r="8" spans="1:10" x14ac:dyDescent="0.25">
      <c r="A8" t="s">
        <v>1076</v>
      </c>
      <c r="B8" s="49" t="s">
        <v>1077</v>
      </c>
      <c r="C8" s="49" t="s">
        <v>1078</v>
      </c>
      <c r="D8" s="15" t="s">
        <v>1049</v>
      </c>
      <c r="G8" s="48" t="s">
        <v>1042</v>
      </c>
    </row>
    <row r="9" spans="1:10" x14ac:dyDescent="0.25">
      <c r="A9" t="s">
        <v>1121</v>
      </c>
      <c r="B9" s="49" t="s">
        <v>1122</v>
      </c>
      <c r="C9" s="49" t="s">
        <v>1123</v>
      </c>
      <c r="D9" s="15" t="s">
        <v>1049</v>
      </c>
      <c r="E9" s="48" t="s">
        <v>1042</v>
      </c>
    </row>
    <row r="10" spans="1:10" x14ac:dyDescent="0.25">
      <c r="A10" t="s">
        <v>1124</v>
      </c>
      <c r="B10" s="49" t="s">
        <v>1125</v>
      </c>
      <c r="C10" s="49" t="s">
        <v>1126</v>
      </c>
      <c r="D10" s="15" t="s">
        <v>1049</v>
      </c>
      <c r="G10" s="48" t="s">
        <v>1042</v>
      </c>
    </row>
    <row r="11" spans="1:10" x14ac:dyDescent="0.25">
      <c r="A11" t="s">
        <v>1135</v>
      </c>
      <c r="B11" s="49" t="s">
        <v>1136</v>
      </c>
      <c r="C11" s="49" t="s">
        <v>1137</v>
      </c>
      <c r="D11" s="15" t="s">
        <v>1049</v>
      </c>
      <c r="I11" s="48" t="s">
        <v>1042</v>
      </c>
    </row>
    <row r="12" spans="1:10" x14ac:dyDescent="0.25">
      <c r="A12" t="s">
        <v>1142</v>
      </c>
      <c r="B12" s="49" t="s">
        <v>1148</v>
      </c>
      <c r="C12" s="49" t="s">
        <v>1149</v>
      </c>
      <c r="D12" s="15" t="s">
        <v>1049</v>
      </c>
      <c r="H12" s="48" t="s">
        <v>1042</v>
      </c>
    </row>
    <row r="13" spans="1:10" x14ac:dyDescent="0.25">
      <c r="A13" t="s">
        <v>1150</v>
      </c>
      <c r="B13" s="49" t="s">
        <v>1151</v>
      </c>
      <c r="C13" s="49" t="s">
        <v>1152</v>
      </c>
      <c r="D13" s="15" t="s">
        <v>1049</v>
      </c>
      <c r="I13" s="48" t="s">
        <v>1042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2023-06-17T17:49:53Z</dcterms:modified>
</cp:coreProperties>
</file>