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" i="4" l="1"/>
  <c r="F15" i="4" l="1"/>
  <c r="F12" i="4" l="1"/>
  <c r="F14" i="4" l="1"/>
  <c r="F13" i="4" l="1"/>
  <c r="F11" i="4" l="1"/>
  <c r="F10" i="4" l="1"/>
  <c r="F9" i="4" l="1"/>
  <c r="F8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<sst xmlns="http://schemas.openxmlformats.org/spreadsheetml/2006/main" count="1878" uniqueCount="808">
  <si>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</si>
  <si>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</si>
  <si>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</si>
  <si>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</si>
  <si>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</si>
  <si>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</si>
  <si>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</si>
  <si>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</si>
  <si>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</si>
  <si>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</si>
  <si>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</si>
  <si>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</si>
  <si>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</si>
  <si>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</si>
  <si>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</si>
  <si>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</si>
  <si>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</si>
  <si>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</si>
  <si>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</si>
  <si>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</si>
  <si>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</si>
  <si>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</si>
  <si>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</si>
  <si>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</si>
  <si>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</si>
  <si>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</si>
  <si>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</si>
  <si>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</si>
  <si>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</si>
  <si>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</si>
  <si>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</si>
  <si>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</si>
  <si>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</si>
  <si>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</si>
  <si>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</si>
  <si>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</si>
  <si>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</si>
  <si>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</si>
  <si>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</si>
  <si>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</si>
  <si>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</si>
  <si>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</si>
  <si>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</si>
  <si>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</si>
  <si>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</si>
  <si>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</si>
  <si>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</si>
  <si>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</si>
  <si>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</si>
  <si>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</si>
  <si>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</si>
  <si>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</si>
  <si>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</si>
  <si>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</si>
  <si>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</si>
  <si>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</si>
  <si>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</si>
  <si>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</si>
  <si>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</si>
  <si>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</si>
  <si>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</si>
  <si>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</si>
  <si>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</si>
  <si>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</si>
  <si>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</si>
  <si>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</si>
  <si>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</si>
  <si>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</si>
  <si>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</si>
  <si>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</si>
  <si>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</si>
  <si>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</si>
  <si>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</si>
  <si>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</si>
  <si>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</si>
  <si>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</si>
  <si>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</si>
  <si>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</si>
  <si>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</si>
  <si>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</si>
  <si>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</si>
  <si>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</si>
  <si>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</si>
  <si>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</si>
  <si>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</si>
  <si>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</si>
  <si>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</si>
  <si>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</si>
  <si>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</si>
  <si>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</si>
  <si>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</si>
  <si>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</si>
  <si>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</si>
  <si>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</si>
  <si>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</si>
  <si>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</si>
  <si>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</si>
  <si>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</si>
  <si>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</si>
  <si>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</si>
  <si>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</si>
  <si>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</si>
  <si>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</si>
  <si>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</si>
  <si>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</si>
  <si>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</si>
  <si>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</si>
  <si>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</si>
  <si>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</si>
  <si>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</si>
  <si>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</si>
  <si>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</si>
  <si>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</si>
  <si>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</si>
  <si>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</si>
  <si>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</si>
  <si>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</si>
  <si>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</si>
  <si>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</si>
  <si>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</si>
  <si>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</si>
  <si>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</si>
  <si>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</si>
  <si>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</si>
  <si>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</si>
  <si>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</si>
  <si>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</si>
  <si>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</si>
  <si>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</si>
  <si>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</si>
  <si>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</si>
  <si>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</si>
  <si>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</si>
  <si>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</si>
  <si>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</si>
  <si>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</si>
  <si>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</si>
  <si>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</si>
  <si>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</si>
  <si>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</si>
  <si>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</si>
  <si>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</si>
  <si>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</si>
  <si>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</si>
  <si>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</si>
  <si>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</si>
  <si>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</si>
  <si>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</si>
  <si>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</si>
  <si>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</si>
  <si>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</si>
  <si>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</si>
  <si>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</si>
  <si>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</si>
  <si>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</si>
  <si>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</si>
  <si>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</si>
  <si>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</si>
  <si>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</si>
  <si>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</si>
  <si>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</si>
  <si>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</si>
  <si>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</si>
  <si>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</si>
  <si>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</si>
  <si>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</si>
  <si>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</si>
  <si>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</si>
  <si>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</si>
  <si>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</si>
  <si>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</si>
  <si>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</si>
  <si>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</si>
  <si>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</si>
  <si>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</si>
  <si>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</si>
  <si>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</si>
  <si>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</si>
  <si>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</si>
  <si>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</si>
  <si>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</si>
  <si>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</si>
  <si>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</si>
  <si>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</si>
  <si>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</si>
  <si>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</si>
  <si>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</si>
  <si>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</si>
  <si>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</si>
  <si>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</si>
  <si>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</si>
  <si>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</si>
  <si>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</si>
  <si>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</si>
  <si>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</si>
  <si>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</si>
  <si>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</si>
  <si>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</si>
  <si>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</si>
  <si>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</si>
  <si>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</si>
  <si>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</si>
  <si>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</si>
  <si>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</si>
  <si>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</si>
  <si>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</si>
  <si>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</si>
  <si>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</si>
  <si>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</si>
  <si>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</si>
  <si>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</si>
  <si>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</si>
  <si>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</si>
  <si>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</si>
  <si>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</si>
  <si>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</si>
  <si>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</si>
  <si>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</si>
  <si>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</si>
  <si>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</si>
  <si>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</si>
  <si>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</si>
  <si>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</si>
  <si>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</si>
  <si>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</si>
  <si>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</si>
  <si>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</si>
  <si>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</si>
  <si>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</si>
  <si>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</si>
  <si>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</si>
  <si>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</si>
  <si>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</si>
  <si>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</si>
  <si>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</si>
  <si>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</si>
  <si>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</si>
  <si>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</si>
  <si>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</si>
  <si>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</si>
  <si>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</si>
  <si>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</si>
  <si>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</si>
  <si>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</si>
  <si>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</si>
  <si>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</si>
  <si>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</si>
  <si>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</si>
  <si>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</si>
  <si>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</si>
  <si>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</si>
  <si>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</si>
  <si>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</si>
  <si>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</si>
  <si>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</si>
  <si>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</si>
  <si>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</si>
  <si>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</si>
  <si>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</si>
  <si>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</si>
  <si>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</si>
  <si>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</si>
  <si>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</si>
  <si>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</si>
  <si>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</si>
  <si>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</si>
  <si>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</si>
  <si>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</si>
  <si>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</si>
  <si>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</si>
  <si>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</si>
  <si>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</si>
  <si>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</si>
  <si>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</si>
  <si>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</si>
  <si>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</si>
  <si>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</si>
  <si>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</si>
  <si>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</si>
  <si>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</si>
  <si>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</si>
  <si>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</si>
  <si>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</si>
  <si>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</si>
  <si>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</si>
  <si>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</si>
  <si>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</si>
  <si>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</si>
  <si>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</si>
  <si>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</si>
  <si>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</si>
  <si>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</si>
  <si>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</si>
  <si>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</si>
  <si>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</si>
  <si>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</si>
  <si>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</si>
  <si>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</si>
  <si>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</si>
  <si>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</si>
  <si>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</si>
  <si>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</si>
  <si>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</si>
  <si>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</si>
  <si>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</si>
  <si>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</si>
  <si>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</si>
  <si>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</si>
  <si>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</si>
  <si>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</si>
  <si>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</si>
  <si>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</si>
  <si>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</si>
  <si>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</si>
  <si>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</si>
  <si>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</si>
  <si>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</si>
  <si>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</si>
  <si>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</si>
  <si>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</si>
  <si>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</si>
  <si>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</si>
  <si>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</si>
  <si>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</si>
  <si>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</si>
  <si>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</si>
  <si>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</si>
  <si>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</si>
  <si>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</si>
  <si>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</si>
  <si>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</si>
  <si>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</si>
  <si>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</si>
  <si>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</si>
  <si>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</si>
  <si>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</si>
  <si>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</si>
  <si>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</si>
  <si>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</si>
  <si>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</si>
  <si>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</si>
  <si>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</si>
  <si>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</si>
  <si>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</si>
  <si>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</si>
  <si>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</si>
  <si>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</si>
  <si>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</si>
  <si>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</si>
  <si>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</si>
  <si>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</si>
  <si>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</si>
  <si>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</si>
  <si>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</si>
  <si>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</si>
  <si>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</si>
  <si>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</si>
  <si>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</si>
  <si>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</si>
  <si>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</si>
  <si>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</si>
  <si>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</si>
  <si>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</si>
  <si>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</si>
  <si>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</si>
  <si>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</si>
  <si>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</si>
  <si>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</si>
  <si>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</si>
  <si>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</si>
  <si>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</si>
  <si>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</si>
  <si>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</si>
  <si>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</si>
  <si>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</si>
  <si>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</si>
  <si>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</si>
  <si>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</si>
  <si>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</si>
  <si>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</si>
  <si>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</si>
  <si>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</si>
  <si>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</si>
  <si>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</si>
  <si>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</si>
  <si>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</si>
  <si>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</si>
  <si>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</si>
  <si>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</si>
  <si>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</si>
  <si>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</si>
  <si>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</si>
  <si>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</si>
  <si>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</si>
  <si>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</si>
  <si>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</si>
  <si>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</si>
  <si>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</si>
  <si>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</si>
  <si>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</si>
  <si>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</si>
  <si>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</si>
  <si>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</si>
  <si>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</si>
  <si>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</si>
  <si>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</si>
  <si>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</si>
  <si>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</si>
  <si>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</si>
  <si>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</si>
  <si>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</si>
  <si>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</si>
  <si>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</si>
  <si>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</si>
  <si>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</si>
  <si>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</si>
  <si>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</si>
  <si>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</si>
  <si>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</si>
  <si>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</si>
  <si>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</si>
  <si>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</si>
  <si>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</si>
  <si>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</si>
  <si>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</si>
  <si>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</si>
  <si>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</si>
  <si>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</si>
  <si>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</si>
  <si>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</si>
  <si>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</si>
  <si>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</si>
  <si>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</si>
  <si>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</si>
  <si>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</si>
  <si>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</si>
  <si>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</si>
  <si>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</si>
  <si>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</si>
  <si>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</si>
  <si>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</si>
  <si>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</si>
  <si>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</si>
  <si>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</si>
  <si>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</si>
  <si>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</si>
  <si>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</si>
  <si>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</si>
  <si>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</si>
  <si>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</si>
  <si>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</si>
  <si>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</si>
  <si>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</si>
  <si>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</si>
  <si>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</si>
  <si>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</si>
  <si>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</si>
  <si>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</si>
  <si>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</si>
  <si>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</si>
  <si>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</si>
  <si>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</si>
  <si>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</si>
  <si>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</si>
  <si>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</si>
  <si>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</si>
  <si>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</si>
  <si>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</si>
  <si>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</si>
  <si>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</si>
  <si>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</si>
  <si>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</si>
  <si>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</si>
  <si>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</si>
  <si>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</si>
  <si>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</si>
  <si>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</si>
  <si>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</si>
  <si>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</si>
  <si>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</si>
  <si>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</si>
  <si>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</si>
  <si>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</si>
  <si>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</si>
  <si>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</si>
  <si>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</si>
  <si>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</si>
  <si>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</si>
  <si>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</si>
  <si>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</si>
  <si>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</si>
  <si>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</si>
  <si>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</si>
  <si>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</si>
  <si>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</si>
  <si>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</si>
  <si>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</si>
  <si>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</si>
  <si>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</si>
  <si>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</si>
  <si>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</si>
  <si>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</si>
  <si>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</si>
  <si>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</si>
  <si>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</si>
  <si>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</si>
  <si>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</si>
  <si>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</si>
  <si>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</si>
  <si>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</si>
  <si>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</si>
  <si>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</si>
  <si>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</si>
  <si>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</si>
  <si>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</si>
  <si>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</si>
  <si>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</si>
  <si>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</si>
  <si>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</si>
  <si>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</si>
  <si>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</si>
  <si>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</si>
  <si>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</si>
  <si>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</si>
  <si>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</si>
  <si>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</si>
  <si>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</si>
  <si>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</si>
  <si>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</si>
  <si>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</si>
  <si>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</si>
  <si>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</si>
  <si>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</si>
  <si>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</si>
  <si>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</si>
  <si>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</si>
  <si>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</si>
  <si>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</si>
  <si>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</si>
  <si>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</si>
  <si>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</si>
  <si>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</si>
  <si>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</si>
  <si>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</si>
  <si>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</si>
  <si>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</si>
  <si>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</si>
  <si>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</si>
  <si>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</si>
  <si>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</si>
  <si>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</si>
  <si>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</si>
  <si>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</si>
  <si>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</si>
  <si>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</si>
  <si>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</si>
  <si>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</si>
  <si>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</si>
  <si>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</si>
  <si>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</si>
  <si>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</si>
  <si>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</si>
  <si>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</si>
  <si>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</si>
  <si>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</si>
  <si>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</si>
  <si>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</si>
  <si>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</si>
  <si>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</si>
  <si>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</si>
  <si>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</si>
  <si>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</si>
  <si>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</si>
  <si>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</si>
  <si>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</si>
  <si>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</si>
  <si>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</si>
  <si>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</si>
  <si>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</si>
  <si>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</si>
  <si>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</si>
  <si>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</si>
  <si>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</si>
  <si>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</si>
  <si>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</si>
  <si>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</si>
  <si>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</si>
  <si>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</si>
  <si>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</si>
  <si>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</si>
  <si>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</si>
  <si>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</si>
  <si>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</si>
  <si>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</si>
  <si>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</si>
  <si>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</si>
  <si>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</si>
  <si>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</si>
  <si>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</si>
  <si>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</si>
  <si>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</si>
  <si>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</si>
  <si>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</si>
  <si>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</si>
  <si>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</si>
  <si>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</si>
  <si>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</si>
  <si>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</si>
  <si>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</si>
  <si>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</si>
  <si>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</si>
  <si>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</si>
  <si>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</si>
  <si>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</si>
  <si>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</si>
  <si>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</si>
  <si>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</si>
  <si>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</si>
  <si>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</si>
  <si>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</si>
  <si>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</si>
  <si>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</si>
  <si>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</si>
  <si>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</si>
  <si>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</si>
  <si>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</si>
  <si>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</si>
  <si>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</si>
  <si>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</si>
  <si>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</si>
  <si>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</si>
  <si>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</si>
  <si>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</si>
  <si>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</si>
  <si>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</si>
  <si>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</si>
  <si>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</si>
  <si>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</si>
  <si>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</si>
  <si>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</si>
  <si>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</si>
  <si>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</si>
  <si>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</si>
  <si>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</si>
  <si>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</si>
  <si>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</si>
  <si>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</si>
  <si>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</si>
  <si>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</si>
  <si>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</si>
  <si>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</si>
  <si>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</si>
  <si>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</si>
  <si>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</si>
  <si>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</si>
  <si>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</si>
  <si>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</si>
  <si>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</si>
  <si>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</si>
  <si>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</si>
  <si>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</si>
  <si>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</si>
  <si>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</si>
  <si>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</si>
  <si>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</si>
  <si>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</si>
  <si>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</si>
  <si>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</si>
  <si>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</si>
  <si>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</si>
  <si>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</si>
  <si>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</si>
  <si>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</si>
  <si>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</si>
  <si>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</si>
  <si>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</si>
  <si>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</si>
  <si>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</si>
  <si>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</si>
  <si>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</si>
  <si>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</si>
  <si>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</si>
  <si>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</si>
  <si>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</si>
  <si>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</si>
  <si>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</si>
  <si>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Dehanne, Fabian; Gourdin, Maximilien; Devleesschauwer, Brecht; Bihin, Benoit; Van Wilder; Philippe; Mareschal, Bertrand; Leclercq, Pol; Pirson, Magali</t>
  </si>
  <si>
    <t>Comparison cost/DALY of hip replacement care in 12 Belgian hospitals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</si>
  <si>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</si>
  <si>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BMC Health Services Research</t>
  </si>
  <si>
    <t>BMC Health Serv. Res.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</si>
  <si>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</si>
  <si>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</si>
  <si>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</si>
  <si>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</si>
  <si>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</si>
  <si>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</si>
  <si>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</si>
  <si>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</si>
  <si>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</si>
  <si>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</si>
  <si>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</si>
  <si>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</si>
  <si>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</si>
  <si>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</si>
  <si>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</si>
  <si>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</si>
  <si>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</si>
  <si>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</si>
  <si>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</si>
  <si>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</si>
  <si>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</si>
  <si>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</si>
  <si>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</si>
  <si>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</si>
  <si>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</si>
  <si>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</si>
  <si>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</si>
  <si>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</si>
  <si>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</si>
  <si>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</si>
  <si>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</si>
  <si>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</si>
  <si>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</si>
  <si>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</si>
  <si>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</si>
  <si>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</si>
  <si>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</si>
  <si>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</si>
  <si>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</si>
  <si>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</si>
  <si>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</si>
  <si>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</si>
  <si>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</si>
  <si>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</si>
  <si>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</si>
  <si>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</si>
  <si>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Van Wilder, Lisa; Devleesschauwer, Brecht; Clays, Els; De Buyser, Stefanie; Van der Heyden, Johan; Charafeddine, Rana; Boeckxstaens, Pauline; De Bacquer, Dirk; De Smedt, Delphine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</si>
  <si>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</si>
  <si>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</si>
  <si>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</si>
  <si>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</si>
  <si>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</si>
  <si>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</si>
  <si>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</si>
  <si>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</si>
  <si>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</si>
  <si>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</si>
  <si>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</si>
  <si>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</si>
  <si>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</si>
  <si>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</si>
  <si>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</si>
  <si>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</si>
  <si>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</si>
  <si>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</si>
  <si>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</si>
  <si>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</si>
  <si>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</si>
  <si>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</si>
  <si>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</si>
  <si>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</si>
  <si>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</si>
  <si>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</si>
  <si>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</si>
  <si>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</si>
  <si>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</si>
  <si>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</si>
  <si>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</si>
  <si>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</si>
  <si>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</si>
  <si>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</si>
  <si>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Evaluation of the usefulness of intermittent preventive treatment of malaria in pregnancy with sulfadoxine-pyrimethamine in a context with increased resistance of Plasmodium falciparumin Kinshasa, Democratic Republic of Congo</t>
  </si>
  <si>
    <t>Kayiba Kalende, Nadine; Yobi, Doudou Malekita; Kouoneyou, Vanessa Rodanis Tchakounang; Mvumbi, Dieudonné Makaba; Kabututu, Pius Zakayi; Devleesschauwer, Brecht; Sompwe Erick Mukomena; De Mol, Patrick; Hayette, Marie-Pierre; Mvumbi, Georges Lelo; Rosas-Aguirre, Angel; Dikassa, Paul Lusamba; Speybroeck, Niko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</si>
  <si>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</si>
  <si>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</si>
  <si>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</si>
  <si>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</si>
  <si>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</si>
  <si>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</si>
  <si>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</si>
  <si>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Tshibangu-Kabamba, Evariste; Phuc, Bui Hoang; Tuan, Vo Phuc; Fauzia, Kartika Afrida; Kabongo-Tshibaka, Augustin; Kalenda, Nadine Kayiba; Speybroeck, Niko; Rosas-Aguirre, Angel; Devleesschauwer, Brecht; de Jésus Ngoma Kisoko, Patrick; Matsumoto, Takeshi; Akada, Junko; Ngoyi, Dieudonné Mumba; Kido, Yasutoshi; Tumba, Ghislain Disashi; Yamaoka, Yoshio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</si>
  <si>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</si>
  <si>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</si>
  <si>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</si>
  <si>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</si>
  <si>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</si>
  <si>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</si>
  <si>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</si>
  <si>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</si>
  <si>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Belgian population norms for the EQ-5D-5L, 2013 and 2018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</si>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</sst>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55" totalsRowShown="0" headerRowDxfId="49" dataDxfId="48">
  <autoFilter ref="A1:U155"/>
  <sortState ref="A2:U155">
    <sortCondition ref="K1:K155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26">
  <autoFilter ref="A1:J9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6" totalsRowShown="0" headerRowDxfId="15" dataDxfId="14">
  <autoFilter ref="A1:F16"/>
  <sortState ref="A2:F14">
    <sortCondition descending="1" ref="F1:F14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6"/>
  <sheetViews>
    <sheetView tabSelected="1" topLeftCell="A123" zoomScale="90" zoomScaleNormal="90" workbookViewId="0">
      <selection activeCell="A149" sqref="A149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125</v>
      </c>
      <c r="B33" s="7" t="s">
        <v>239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274</v>
      </c>
      <c r="M33" s="11">
        <v>3.0569999999999999</v>
      </c>
      <c r="N33" s="19" t="s">
        <v>186</v>
      </c>
      <c r="O33" s="7"/>
      <c r="P33" s="23" t="s">
        <v>327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274</v>
      </c>
      <c r="M34" s="11">
        <v>3.0569999999999999</v>
      </c>
      <c r="N34" s="19" t="s">
        <v>180</v>
      </c>
      <c r="O34" s="7"/>
      <c r="P34" s="23" t="s">
        <v>327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3.0569999999999999</v>
      </c>
      <c r="N35" s="19" t="s">
        <v>188</v>
      </c>
      <c r="O35" s="7"/>
      <c r="P35" s="23" t="s">
        <v>327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164</v>
      </c>
      <c r="B36" s="7" t="s">
        <v>241</v>
      </c>
      <c r="C36" s="7" t="s">
        <v>236</v>
      </c>
      <c r="D36" s="7" t="s">
        <v>237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274</v>
      </c>
      <c r="M36" s="11">
        <v>13.585000000000001</v>
      </c>
      <c r="N36" s="19" t="s">
        <v>184</v>
      </c>
      <c r="O36" s="7"/>
      <c r="P36" s="23" t="s">
        <v>328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155</v>
      </c>
      <c r="B37" s="7" t="s">
        <v>240</v>
      </c>
      <c r="C37" s="7" t="s">
        <v>236</v>
      </c>
      <c r="D37" s="7" t="s">
        <v>237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274</v>
      </c>
      <c r="M37" s="11">
        <v>13.585000000000001</v>
      </c>
      <c r="N37" s="19" t="s">
        <v>182</v>
      </c>
      <c r="O37" s="7"/>
      <c r="P37" s="23" t="s">
        <v>328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147</v>
      </c>
      <c r="B38" s="7" t="s">
        <v>148</v>
      </c>
      <c r="C38" s="7" t="s">
        <v>236</v>
      </c>
      <c r="D38" s="7" t="s">
        <v>237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13.585000000000001</v>
      </c>
      <c r="N38" s="19" t="s">
        <v>177</v>
      </c>
      <c r="O38" s="7"/>
      <c r="P38" s="23" t="s">
        <v>328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274</v>
      </c>
      <c r="M43" s="11">
        <v>3.08</v>
      </c>
      <c r="N43" s="19" t="s">
        <v>232</v>
      </c>
      <c r="O43" s="7"/>
      <c r="P43" s="30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30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30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30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426</v>
      </c>
      <c r="H64" s="31" t="s">
        <v>427</v>
      </c>
      <c r="I64" s="31" t="s">
        <v>14</v>
      </c>
      <c r="J64" s="31" t="s">
        <v>14</v>
      </c>
      <c r="K64" s="32">
        <v>42992</v>
      </c>
      <c r="L64" s="31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31" t="s">
        <v>461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612</v>
      </c>
      <c r="B77" s="7" t="s">
        <v>478</v>
      </c>
      <c r="C77" s="7" t="s">
        <v>339</v>
      </c>
      <c r="D77" s="7" t="s">
        <v>340</v>
      </c>
      <c r="E77" s="7">
        <v>2018</v>
      </c>
      <c r="F77" s="34">
        <v>23</v>
      </c>
      <c r="G77" s="34" t="s">
        <v>426</v>
      </c>
      <c r="H77" s="34" t="s">
        <v>479</v>
      </c>
      <c r="I77" s="34" t="s">
        <v>14</v>
      </c>
      <c r="J77" s="34" t="s">
        <v>14</v>
      </c>
      <c r="K77" s="35">
        <v>43160</v>
      </c>
      <c r="L77" s="34" t="s">
        <v>274</v>
      </c>
      <c r="M77" s="7">
        <v>7.4210000000000003</v>
      </c>
      <c r="N77" s="18" t="s">
        <v>480</v>
      </c>
      <c r="O77" s="7"/>
      <c r="P77" s="24"/>
      <c r="Q77" s="25"/>
      <c r="R77" s="7"/>
      <c r="S77" s="7"/>
      <c r="T77" s="7" t="s">
        <v>605</v>
      </c>
      <c r="U77" s="7" t="s">
        <v>605</v>
      </c>
    </row>
    <row r="78" spans="1:21" x14ac:dyDescent="0.25">
      <c r="A78" s="7" t="s">
        <v>447</v>
      </c>
      <c r="B78" s="7" t="s">
        <v>423</v>
      </c>
      <c r="C78" s="7" t="s">
        <v>411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274</v>
      </c>
      <c r="M78" s="7">
        <v>2.423</v>
      </c>
      <c r="N78" s="18" t="s">
        <v>448</v>
      </c>
      <c r="O78" s="7"/>
      <c r="P78" s="24"/>
      <c r="Q78" s="25"/>
      <c r="R78" s="7"/>
      <c r="S78" s="7"/>
      <c r="T78" s="7" t="s">
        <v>604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4">
        <v>77</v>
      </c>
      <c r="G83" s="34" t="s">
        <v>549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426</v>
      </c>
      <c r="H89" s="31" t="s">
        <v>538</v>
      </c>
      <c r="I89" s="31" t="s">
        <v>14</v>
      </c>
      <c r="J89" s="31" t="s">
        <v>14</v>
      </c>
      <c r="K89" s="35">
        <v>43355</v>
      </c>
      <c r="L89" s="31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426</v>
      </c>
      <c r="H90" s="31" t="s">
        <v>533</v>
      </c>
      <c r="I90" s="31" t="s">
        <v>14</v>
      </c>
      <c r="J90" s="31" t="s">
        <v>14</v>
      </c>
      <c r="K90" s="35">
        <v>43355</v>
      </c>
      <c r="L90" s="31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558</v>
      </c>
      <c r="I94" s="31" t="s">
        <v>14</v>
      </c>
      <c r="J94" s="31" t="s">
        <v>14</v>
      </c>
      <c r="K94" s="35">
        <v>43413</v>
      </c>
      <c r="L94" s="31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31">
        <v>16</v>
      </c>
      <c r="G95" s="40" t="s">
        <v>65</v>
      </c>
      <c r="H95" s="31" t="s">
        <v>570</v>
      </c>
      <c r="I95" s="31" t="s">
        <v>14</v>
      </c>
      <c r="J95" s="31" t="s">
        <v>14</v>
      </c>
      <c r="K95" s="10">
        <v>43438</v>
      </c>
      <c r="L95" s="37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31">
        <v>147</v>
      </c>
      <c r="G98" s="31" t="s">
        <v>14</v>
      </c>
      <c r="H98" s="31" t="s">
        <v>599</v>
      </c>
      <c r="I98" s="31" t="s">
        <v>14</v>
      </c>
      <c r="J98" s="31" t="s">
        <v>14</v>
      </c>
      <c r="K98" s="35">
        <v>43490</v>
      </c>
      <c r="L98" s="31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561</v>
      </c>
      <c r="B99" s="7" t="s">
        <v>562</v>
      </c>
      <c r="C99" s="7" t="s">
        <v>563</v>
      </c>
      <c r="D99" s="7" t="s">
        <v>564</v>
      </c>
      <c r="E99" s="7">
        <v>2019</v>
      </c>
      <c r="F99" s="31">
        <v>4</v>
      </c>
      <c r="G99" s="31" t="s">
        <v>14</v>
      </c>
      <c r="H99" s="31" t="s">
        <v>589</v>
      </c>
      <c r="I99" s="31" t="s">
        <v>14</v>
      </c>
      <c r="J99" s="31" t="s">
        <v>14</v>
      </c>
      <c r="K99" s="35">
        <v>43497</v>
      </c>
      <c r="L99" s="31" t="s">
        <v>275</v>
      </c>
      <c r="M99" s="7"/>
      <c r="N99" s="18" t="s">
        <v>586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518</v>
      </c>
      <c r="B100" s="7" t="s">
        <v>519</v>
      </c>
      <c r="C100" s="7" t="s">
        <v>512</v>
      </c>
      <c r="D100" s="7" t="s">
        <v>513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274</v>
      </c>
      <c r="M100" s="7"/>
      <c r="N100" s="18" t="s">
        <v>548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4">
        <v>147</v>
      </c>
      <c r="G103" s="34" t="s">
        <v>14</v>
      </c>
      <c r="H103" s="34" t="s">
        <v>619</v>
      </c>
      <c r="I103" s="34" t="s">
        <v>14</v>
      </c>
      <c r="J103" s="34" t="s">
        <v>14</v>
      </c>
      <c r="K103" s="35">
        <v>43536</v>
      </c>
      <c r="L103" s="34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4">
        <v>147</v>
      </c>
      <c r="G105" s="34" t="s">
        <v>14</v>
      </c>
      <c r="H105" s="34" t="s">
        <v>622</v>
      </c>
      <c r="I105" s="34" t="s">
        <v>14</v>
      </c>
      <c r="J105" s="34" t="s">
        <v>14</v>
      </c>
      <c r="K105" s="35">
        <v>43542</v>
      </c>
      <c r="L105" s="34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578</v>
      </c>
      <c r="B106" s="7" t="s">
        <v>579</v>
      </c>
      <c r="C106" s="7" t="s">
        <v>477</v>
      </c>
      <c r="D106" s="7" t="s">
        <v>476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274</v>
      </c>
      <c r="M106" s="7"/>
      <c r="N106" s="18" t="s">
        <v>610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520</v>
      </c>
      <c r="B107" s="7" t="s">
        <v>521</v>
      </c>
      <c r="C107" s="7" t="s">
        <v>512</v>
      </c>
      <c r="D107" s="7" t="s">
        <v>513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274</v>
      </c>
      <c r="M107" s="7"/>
      <c r="N107" s="18" t="s">
        <v>590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549</v>
      </c>
      <c r="H109" s="34" t="s">
        <v>628</v>
      </c>
      <c r="I109" s="34" t="s">
        <v>14</v>
      </c>
      <c r="J109" s="34" t="s">
        <v>14</v>
      </c>
      <c r="K109" s="35">
        <v>43565</v>
      </c>
      <c r="L109" s="34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615</v>
      </c>
      <c r="B110" s="7" t="s">
        <v>616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274</v>
      </c>
      <c r="M110" s="7"/>
      <c r="N110" s="18" t="s">
        <v>627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530</v>
      </c>
      <c r="B111" s="7" t="s">
        <v>631</v>
      </c>
      <c r="C111" s="7" t="s">
        <v>253</v>
      </c>
      <c r="D111" s="7" t="s">
        <v>345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274</v>
      </c>
      <c r="M111" s="7"/>
      <c r="N111" s="18" t="s">
        <v>618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4">
        <v>29</v>
      </c>
      <c r="G112" s="34" t="s">
        <v>92</v>
      </c>
      <c r="H112" s="34" t="s">
        <v>636</v>
      </c>
      <c r="I112" s="34" t="s">
        <v>14</v>
      </c>
      <c r="J112" s="34" t="s">
        <v>14</v>
      </c>
      <c r="K112" s="35">
        <v>43586</v>
      </c>
      <c r="L112" s="34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639</v>
      </c>
      <c r="I115" s="34" t="s">
        <v>14</v>
      </c>
      <c r="J115" s="34" t="s">
        <v>14</v>
      </c>
      <c r="K115" s="35">
        <v>43605</v>
      </c>
      <c r="L115" s="34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638</v>
      </c>
      <c r="I118" s="34" t="s">
        <v>14</v>
      </c>
      <c r="J118" s="34" t="s">
        <v>14</v>
      </c>
      <c r="K118" s="35">
        <v>43623</v>
      </c>
      <c r="L118" s="34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587</v>
      </c>
      <c r="B121" s="7" t="s">
        <v>588</v>
      </c>
      <c r="C121" s="7" t="s">
        <v>510</v>
      </c>
      <c r="D121" s="7" t="s">
        <v>511</v>
      </c>
      <c r="E121" s="7">
        <v>2019</v>
      </c>
      <c r="F121" s="34">
        <v>147</v>
      </c>
      <c r="G121" s="34" t="s">
        <v>14</v>
      </c>
      <c r="H121" s="34" t="s">
        <v>655</v>
      </c>
      <c r="I121" s="34" t="s">
        <v>14</v>
      </c>
      <c r="J121" s="34" t="s">
        <v>14</v>
      </c>
      <c r="K121" s="35">
        <v>43654</v>
      </c>
      <c r="L121" s="34" t="s">
        <v>274</v>
      </c>
      <c r="M121" s="7"/>
      <c r="N121" s="18" t="s">
        <v>657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559</v>
      </c>
      <c r="B122" s="7" t="s">
        <v>560</v>
      </c>
      <c r="C122" s="7" t="s">
        <v>510</v>
      </c>
      <c r="D122" s="7" t="s">
        <v>511</v>
      </c>
      <c r="E122" s="7">
        <v>2019</v>
      </c>
      <c r="F122" s="34">
        <v>147</v>
      </c>
      <c r="G122" s="34" t="s">
        <v>14</v>
      </c>
      <c r="H122" s="34" t="s">
        <v>654</v>
      </c>
      <c r="I122" s="34" t="s">
        <v>14</v>
      </c>
      <c r="J122" s="34" t="s">
        <v>14</v>
      </c>
      <c r="K122" s="35">
        <v>43654</v>
      </c>
      <c r="L122" s="34" t="s">
        <v>274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740</v>
      </c>
      <c r="B126" s="7" t="s">
        <v>498</v>
      </c>
      <c r="C126" s="7" t="s">
        <v>741</v>
      </c>
      <c r="D126" s="7" t="s">
        <v>741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6">
        <v>43709</v>
      </c>
      <c r="L126" s="46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18">
        <v>149</v>
      </c>
      <c r="G128" s="19" t="s">
        <v>100</v>
      </c>
      <c r="H128" s="18" t="s">
        <v>14</v>
      </c>
      <c r="I128" s="18">
        <v>1852</v>
      </c>
      <c r="J128" s="18">
        <v>1862</v>
      </c>
      <c r="K128" s="10">
        <v>43739</v>
      </c>
      <c r="L128" s="10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744</v>
      </c>
      <c r="B130" s="7" t="s">
        <v>745</v>
      </c>
      <c r="C130" s="7" t="s">
        <v>742</v>
      </c>
      <c r="D130" s="7" t="s">
        <v>743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6">
        <v>43800</v>
      </c>
      <c r="L130" s="46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692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697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18">
        <v>63</v>
      </c>
      <c r="G134" s="19" t="s">
        <v>93</v>
      </c>
      <c r="H134" s="18" t="s">
        <v>14</v>
      </c>
      <c r="I134" s="18">
        <v>500</v>
      </c>
      <c r="J134" s="18">
        <v>508</v>
      </c>
      <c r="K134" s="10">
        <v>43952</v>
      </c>
      <c r="L134" s="10" t="s">
        <v>274</v>
      </c>
      <c r="M134" s="11"/>
      <c r="N134" s="19" t="s">
        <v>693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694</v>
      </c>
      <c r="B135" s="7" t="s">
        <v>695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696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274</v>
      </c>
      <c r="M136" s="11"/>
      <c r="N136" s="19" t="s">
        <v>703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702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700</v>
      </c>
      <c r="B138" s="7" t="s">
        <v>701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708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18">
        <v>67</v>
      </c>
      <c r="G139" s="19" t="s">
        <v>725</v>
      </c>
      <c r="H139" s="18" t="s">
        <v>14</v>
      </c>
      <c r="I139" s="18">
        <v>69</v>
      </c>
      <c r="J139" s="18">
        <v>81</v>
      </c>
      <c r="K139" s="10">
        <v>44013</v>
      </c>
      <c r="L139" s="10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706</v>
      </c>
      <c r="B140" s="7" t="s">
        <v>707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718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720</v>
      </c>
      <c r="B141" s="7" t="s">
        <v>688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721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722</v>
      </c>
      <c r="B142" s="7" t="s">
        <v>723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724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18">
        <v>20</v>
      </c>
      <c r="G143" s="19" t="s">
        <v>14</v>
      </c>
      <c r="H143" s="18">
        <v>1318</v>
      </c>
      <c r="I143" s="18" t="s">
        <v>14</v>
      </c>
      <c r="J143" s="18" t="s">
        <v>14</v>
      </c>
      <c r="K143" s="10">
        <v>44074</v>
      </c>
      <c r="L143" s="10" t="s">
        <v>274</v>
      </c>
      <c r="M143" s="11"/>
      <c r="N143" s="19" t="s">
        <v>735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730</v>
      </c>
      <c r="D144" s="7" t="s">
        <v>730</v>
      </c>
      <c r="E144" s="18">
        <v>2020</v>
      </c>
      <c r="F144" s="18">
        <v>10</v>
      </c>
      <c r="G144" s="19" t="s">
        <v>14</v>
      </c>
      <c r="H144" s="18" t="s">
        <v>738</v>
      </c>
      <c r="I144" s="18" t="s">
        <v>14</v>
      </c>
      <c r="J144" s="18" t="s">
        <v>14</v>
      </c>
      <c r="K144" s="10">
        <v>44084</v>
      </c>
      <c r="L144" s="10" t="s">
        <v>274</v>
      </c>
      <c r="M144" s="11"/>
      <c r="N144" s="19" t="s">
        <v>739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747</v>
      </c>
      <c r="B145" s="7" t="s">
        <v>691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746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711</v>
      </c>
      <c r="B146" s="7" t="s">
        <v>712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760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748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756</v>
      </c>
      <c r="B147" s="7" t="s">
        <v>758</v>
      </c>
      <c r="C147" s="7" t="s">
        <v>395</v>
      </c>
      <c r="D147" s="7" t="s">
        <v>757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759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785</v>
      </c>
      <c r="B148" s="7" t="s">
        <v>713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782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768</v>
      </c>
      <c r="B149" s="7" t="s">
        <v>771</v>
      </c>
      <c r="C149" s="7" t="s">
        <v>769</v>
      </c>
      <c r="D149" s="7" t="s">
        <v>770</v>
      </c>
      <c r="E149" s="18">
        <v>2021</v>
      </c>
      <c r="F149" s="18">
        <v>39</v>
      </c>
      <c r="G149" s="19" t="s">
        <v>14</v>
      </c>
      <c r="H149" s="18" t="s">
        <v>14</v>
      </c>
      <c r="I149" s="18">
        <v>152</v>
      </c>
      <c r="J149" s="18">
        <v>159</v>
      </c>
      <c r="K149" s="10">
        <v>44348</v>
      </c>
      <c r="L149" s="10" t="s">
        <v>274</v>
      </c>
      <c r="M149" s="11"/>
      <c r="N149" s="19" t="s">
        <v>792</v>
      </c>
      <c r="O149" s="7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13" t="s">
        <v>751</v>
      </c>
      <c r="B150" s="13" t="s">
        <v>719</v>
      </c>
      <c r="C150" s="13" t="s">
        <v>752</v>
      </c>
      <c r="D150" s="13" t="s">
        <v>753</v>
      </c>
      <c r="E150" s="14">
        <v>2021</v>
      </c>
      <c r="F150" s="39" t="s">
        <v>14</v>
      </c>
      <c r="G150" s="28" t="s">
        <v>14</v>
      </c>
      <c r="H150" s="39" t="s">
        <v>14</v>
      </c>
      <c r="I150" s="39" t="s">
        <v>14</v>
      </c>
      <c r="J150" s="39" t="s">
        <v>14</v>
      </c>
      <c r="K150" s="33">
        <v>44562</v>
      </c>
      <c r="L150" s="41" t="s">
        <v>274</v>
      </c>
      <c r="M150" s="27"/>
      <c r="N150" s="28" t="s">
        <v>754</v>
      </c>
      <c r="O150" s="29"/>
      <c r="P150" s="24"/>
      <c r="Q150" s="25"/>
      <c r="R150" s="7"/>
      <c r="S150" s="7"/>
      <c r="T150" s="7"/>
      <c r="U150" s="7" t="s">
        <v>605</v>
      </c>
    </row>
    <row r="151" spans="1:21" x14ac:dyDescent="0.25">
      <c r="A151" s="13" t="s">
        <v>652</v>
      </c>
      <c r="B151" s="13" t="s">
        <v>653</v>
      </c>
      <c r="C151" s="13" t="s">
        <v>81</v>
      </c>
      <c r="D151" s="13" t="s">
        <v>82</v>
      </c>
      <c r="E151" s="14">
        <v>2021</v>
      </c>
      <c r="F151" s="39" t="s">
        <v>14</v>
      </c>
      <c r="G151" s="28" t="s">
        <v>14</v>
      </c>
      <c r="H151" s="39" t="s">
        <v>14</v>
      </c>
      <c r="I151" s="39" t="s">
        <v>14</v>
      </c>
      <c r="J151" s="39" t="s">
        <v>14</v>
      </c>
      <c r="K151" s="33">
        <v>44563</v>
      </c>
      <c r="L151" s="41" t="s">
        <v>274</v>
      </c>
      <c r="M151" s="27"/>
      <c r="N151" s="28" t="s">
        <v>755</v>
      </c>
      <c r="O151" s="29"/>
      <c r="P151" s="24"/>
      <c r="Q151" s="25"/>
      <c r="R151" s="7"/>
      <c r="S151" s="7"/>
      <c r="T151" s="7"/>
      <c r="U151" s="7"/>
    </row>
    <row r="152" spans="1:21" x14ac:dyDescent="0.25">
      <c r="A152" s="13" t="s">
        <v>726</v>
      </c>
      <c r="B152" s="13" t="s">
        <v>727</v>
      </c>
      <c r="C152" s="13" t="s">
        <v>728</v>
      </c>
      <c r="D152" s="13" t="s">
        <v>729</v>
      </c>
      <c r="E152" s="14">
        <v>2021</v>
      </c>
      <c r="F152" s="39" t="s">
        <v>14</v>
      </c>
      <c r="G152" s="28" t="s">
        <v>14</v>
      </c>
      <c r="H152" s="39" t="s">
        <v>14</v>
      </c>
      <c r="I152" s="39" t="s">
        <v>14</v>
      </c>
      <c r="J152" s="39" t="s">
        <v>14</v>
      </c>
      <c r="K152" s="33">
        <v>44564</v>
      </c>
      <c r="L152" s="41" t="s">
        <v>274</v>
      </c>
      <c r="M152" s="27"/>
      <c r="N152" s="28" t="s">
        <v>762</v>
      </c>
      <c r="O152" s="29"/>
      <c r="P152" s="24"/>
      <c r="Q152" s="25"/>
      <c r="R152" s="7"/>
      <c r="S152" s="7"/>
      <c r="T152" s="7"/>
      <c r="U152" s="7"/>
    </row>
    <row r="153" spans="1:21" x14ac:dyDescent="0.25">
      <c r="A153" s="13" t="s">
        <v>763</v>
      </c>
      <c r="B153" s="13" t="s">
        <v>764</v>
      </c>
      <c r="C153" s="13" t="s">
        <v>765</v>
      </c>
      <c r="D153" s="13" t="s">
        <v>766</v>
      </c>
      <c r="E153" s="14">
        <v>2021</v>
      </c>
      <c r="F153" s="47" t="s">
        <v>14</v>
      </c>
      <c r="G153" s="48" t="s">
        <v>14</v>
      </c>
      <c r="H153" s="47" t="s">
        <v>14</v>
      </c>
      <c r="I153" s="47" t="s">
        <v>14</v>
      </c>
      <c r="J153" s="47" t="s">
        <v>14</v>
      </c>
      <c r="K153" s="33">
        <v>44565</v>
      </c>
      <c r="L153" s="33" t="s">
        <v>274</v>
      </c>
      <c r="M153" s="49"/>
      <c r="N153" s="48" t="s">
        <v>767</v>
      </c>
      <c r="O153" s="29"/>
      <c r="P153" s="24"/>
      <c r="Q153" s="25"/>
      <c r="R153" s="7"/>
      <c r="S153" s="7"/>
      <c r="T153" s="7"/>
      <c r="U153" s="7" t="s">
        <v>605</v>
      </c>
    </row>
    <row r="154" spans="1:21" x14ac:dyDescent="0.25">
      <c r="A154" s="13" t="s">
        <v>709</v>
      </c>
      <c r="B154" s="13" t="s">
        <v>710</v>
      </c>
      <c r="C154" s="13" t="s">
        <v>260</v>
      </c>
      <c r="D154" s="13" t="s">
        <v>263</v>
      </c>
      <c r="E154" s="14">
        <v>2021</v>
      </c>
      <c r="F154" s="47" t="s">
        <v>14</v>
      </c>
      <c r="G154" s="48" t="s">
        <v>14</v>
      </c>
      <c r="H154" s="47" t="s">
        <v>14</v>
      </c>
      <c r="I154" s="47" t="s">
        <v>14</v>
      </c>
      <c r="J154" s="47" t="s">
        <v>14</v>
      </c>
      <c r="K154" s="33">
        <v>44566</v>
      </c>
      <c r="L154" s="33" t="s">
        <v>274</v>
      </c>
      <c r="M154" s="49"/>
      <c r="N154" s="48" t="s">
        <v>786</v>
      </c>
      <c r="O154" s="29"/>
      <c r="P154" s="24"/>
      <c r="Q154" s="25"/>
      <c r="R154" s="7"/>
      <c r="S154" s="7"/>
      <c r="T154" s="7"/>
      <c r="U154" s="7"/>
    </row>
    <row r="155" spans="1:21" x14ac:dyDescent="0.25">
      <c r="A155" s="13" t="s">
        <v>793</v>
      </c>
      <c r="B155" s="13" t="s">
        <v>787</v>
      </c>
      <c r="C155" s="13" t="s">
        <v>788</v>
      </c>
      <c r="D155" s="13" t="s">
        <v>789</v>
      </c>
      <c r="E155" s="14">
        <v>2021</v>
      </c>
      <c r="F155" s="47" t="s">
        <v>14</v>
      </c>
      <c r="G155" s="48" t="s">
        <v>14</v>
      </c>
      <c r="H155" s="47" t="s">
        <v>14</v>
      </c>
      <c r="I155" s="47" t="s">
        <v>14</v>
      </c>
      <c r="J155" s="47" t="s">
        <v>14</v>
      </c>
      <c r="K155" s="33">
        <v>44568</v>
      </c>
      <c r="L155" s="33" t="s">
        <v>274</v>
      </c>
      <c r="M155" s="49"/>
      <c r="N155" s="48" t="s">
        <v>794</v>
      </c>
      <c r="O155" s="29"/>
      <c r="P155" s="24"/>
      <c r="Q155" s="25"/>
      <c r="R155" s="7"/>
      <c r="S155" s="7"/>
      <c r="T155" s="7"/>
      <c r="U155" s="7"/>
    </row>
    <row r="156" spans="1:21" x14ac:dyDescent="0.25">
      <c r="A156" s="7"/>
      <c r="B156" s="7"/>
      <c r="C156" s="7"/>
      <c r="D156" s="7"/>
    </row>
  </sheetData>
  <conditionalFormatting sqref="S1:U112 S114:U122 S124:U125 S127:U134 U126 S136:U146 S148:U1048576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T113:U113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23:U12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6:T12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35:U135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47:U147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731</v>
      </c>
      <c r="B8" s="7" t="s">
        <v>732</v>
      </c>
      <c r="C8" s="7" t="s">
        <v>733</v>
      </c>
      <c r="D8" s="7" t="s">
        <v>734</v>
      </c>
      <c r="E8" s="18">
        <v>2021</v>
      </c>
      <c r="F8" s="18">
        <v>47</v>
      </c>
      <c r="G8" s="18">
        <v>78</v>
      </c>
      <c r="H8" s="46">
        <v>44134</v>
      </c>
      <c r="I8" s="11"/>
      <c r="J8" s="19" t="s">
        <v>761</v>
      </c>
    </row>
    <row r="9" spans="1:10" x14ac:dyDescent="0.25">
      <c r="A9" s="7" t="s">
        <v>802</v>
      </c>
      <c r="B9" s="7" t="s">
        <v>799</v>
      </c>
      <c r="C9" s="7" t="s">
        <v>804</v>
      </c>
      <c r="D9" s="7" t="s">
        <v>803</v>
      </c>
      <c r="E9" s="18">
        <v>2021</v>
      </c>
      <c r="F9" s="18"/>
      <c r="G9" s="18"/>
      <c r="H9" s="46">
        <v>44348</v>
      </c>
      <c r="I9" s="11"/>
      <c r="J9" s="1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687</v>
      </c>
      <c r="B2" s="7" t="s">
        <v>686</v>
      </c>
      <c r="C2" s="7" t="s">
        <v>689</v>
      </c>
      <c r="D2" s="7" t="s">
        <v>690</v>
      </c>
      <c r="E2" s="10">
        <v>43861</v>
      </c>
      <c r="F2" s="12">
        <f t="shared" ref="F2:F16" ca="1" si="0">TODAY()-E2</f>
        <v>382</v>
      </c>
    </row>
    <row r="3" spans="1:6" x14ac:dyDescent="0.25">
      <c r="A3" s="7" t="s">
        <v>698</v>
      </c>
      <c r="B3" s="7" t="s">
        <v>699</v>
      </c>
      <c r="C3" s="7" t="s">
        <v>268</v>
      </c>
      <c r="D3" s="7" t="s">
        <v>269</v>
      </c>
      <c r="E3" s="10">
        <v>43942</v>
      </c>
      <c r="F3" s="12">
        <f t="shared" ca="1" si="0"/>
        <v>301</v>
      </c>
    </row>
    <row r="4" spans="1:6" x14ac:dyDescent="0.25">
      <c r="A4" s="7" t="s">
        <v>704</v>
      </c>
      <c r="B4" s="7" t="s">
        <v>705</v>
      </c>
      <c r="C4" s="7" t="s">
        <v>90</v>
      </c>
      <c r="D4" s="7" t="s">
        <v>90</v>
      </c>
      <c r="E4" s="10">
        <v>43972</v>
      </c>
      <c r="F4" s="12">
        <f t="shared" ca="1" si="0"/>
        <v>271</v>
      </c>
    </row>
    <row r="5" spans="1:6" x14ac:dyDescent="0.25">
      <c r="A5" s="7" t="s">
        <v>714</v>
      </c>
      <c r="B5" s="7" t="s">
        <v>715</v>
      </c>
      <c r="C5" s="7" t="s">
        <v>339</v>
      </c>
      <c r="D5" s="7" t="s">
        <v>340</v>
      </c>
      <c r="E5" s="10">
        <v>44000</v>
      </c>
      <c r="F5" s="12">
        <f t="shared" ca="1" si="0"/>
        <v>243</v>
      </c>
    </row>
    <row r="6" spans="1:6" x14ac:dyDescent="0.25">
      <c r="A6" s="7" t="s">
        <v>716</v>
      </c>
      <c r="B6" s="7" t="s">
        <v>717</v>
      </c>
      <c r="C6" s="7" t="s">
        <v>268</v>
      </c>
      <c r="D6" s="7" t="s">
        <v>269</v>
      </c>
      <c r="E6" s="10">
        <v>44006</v>
      </c>
      <c r="F6" s="12">
        <f t="shared" ca="1" si="0"/>
        <v>237</v>
      </c>
    </row>
    <row r="7" spans="1:6" x14ac:dyDescent="0.25">
      <c r="A7" s="7" t="s">
        <v>736</v>
      </c>
      <c r="B7" s="7" t="s">
        <v>737</v>
      </c>
      <c r="C7" s="7" t="s">
        <v>576</v>
      </c>
      <c r="D7" s="7" t="s">
        <v>577</v>
      </c>
      <c r="E7" s="10">
        <v>44078</v>
      </c>
      <c r="F7" s="12">
        <f t="shared" ca="1" si="0"/>
        <v>165</v>
      </c>
    </row>
    <row r="8" spans="1:6" x14ac:dyDescent="0.25">
      <c r="A8" s="7" t="s">
        <v>749</v>
      </c>
      <c r="B8" s="7" t="s">
        <v>750</v>
      </c>
      <c r="C8" s="7" t="s">
        <v>12</v>
      </c>
      <c r="D8" s="7" t="s">
        <v>13</v>
      </c>
      <c r="E8" s="10">
        <v>44123</v>
      </c>
      <c r="F8" s="12">
        <f t="shared" ca="1" si="0"/>
        <v>120</v>
      </c>
    </row>
    <row r="9" spans="1:6" x14ac:dyDescent="0.25">
      <c r="A9" s="7" t="s">
        <v>772</v>
      </c>
      <c r="B9" s="7" t="s">
        <v>773</v>
      </c>
      <c r="C9" s="7" t="s">
        <v>774</v>
      </c>
      <c r="D9" s="7" t="s">
        <v>775</v>
      </c>
      <c r="E9" s="10">
        <v>44181</v>
      </c>
      <c r="F9" s="12">
        <f t="shared" ca="1" si="0"/>
        <v>62</v>
      </c>
    </row>
    <row r="10" spans="1:6" x14ac:dyDescent="0.25">
      <c r="A10" s="7" t="s">
        <v>776</v>
      </c>
      <c r="B10" s="7" t="s">
        <v>777</v>
      </c>
      <c r="C10" s="7" t="s">
        <v>778</v>
      </c>
      <c r="D10" s="7" t="s">
        <v>779</v>
      </c>
      <c r="E10" s="10">
        <v>44191</v>
      </c>
      <c r="F10" s="12">
        <f t="shared" ca="1" si="0"/>
        <v>52</v>
      </c>
    </row>
    <row r="11" spans="1:6" x14ac:dyDescent="0.25">
      <c r="A11" s="7" t="s">
        <v>780</v>
      </c>
      <c r="B11" s="7" t="s">
        <v>781</v>
      </c>
      <c r="C11" s="7" t="s">
        <v>161</v>
      </c>
      <c r="D11" s="7" t="s">
        <v>162</v>
      </c>
      <c r="E11" s="10">
        <v>44192</v>
      </c>
      <c r="F11" s="12">
        <f t="shared" ca="1" si="0"/>
        <v>51</v>
      </c>
    </row>
    <row r="12" spans="1:6" x14ac:dyDescent="0.25">
      <c r="A12" s="7" t="s">
        <v>795</v>
      </c>
      <c r="B12" s="7" t="s">
        <v>798</v>
      </c>
      <c r="C12" s="7" t="s">
        <v>796</v>
      </c>
      <c r="D12" s="7" t="s">
        <v>797</v>
      </c>
      <c r="E12" s="10">
        <v>44197</v>
      </c>
      <c r="F12" s="12">
        <f t="shared" ca="1" si="0"/>
        <v>46</v>
      </c>
    </row>
    <row r="13" spans="1:6" x14ac:dyDescent="0.25">
      <c r="A13" s="15" t="s">
        <v>783</v>
      </c>
      <c r="B13" s="7" t="s">
        <v>784</v>
      </c>
      <c r="C13" s="7" t="s">
        <v>576</v>
      </c>
      <c r="D13" s="7" t="s">
        <v>577</v>
      </c>
      <c r="E13" s="10">
        <v>44205</v>
      </c>
      <c r="F13" s="12">
        <f t="shared" ca="1" si="0"/>
        <v>38</v>
      </c>
    </row>
    <row r="14" spans="1:6" x14ac:dyDescent="0.25">
      <c r="A14" s="7" t="s">
        <v>790</v>
      </c>
      <c r="B14" s="7" t="s">
        <v>791</v>
      </c>
      <c r="C14" s="7" t="s">
        <v>660</v>
      </c>
      <c r="D14" s="7" t="s">
        <v>661</v>
      </c>
      <c r="E14" s="10">
        <v>44242</v>
      </c>
      <c r="F14" s="12">
        <f t="shared" ca="1" si="0"/>
        <v>1</v>
      </c>
    </row>
    <row r="15" spans="1:6" x14ac:dyDescent="0.25">
      <c r="A15" s="7" t="s">
        <v>801</v>
      </c>
      <c r="B15" s="7" t="s">
        <v>800</v>
      </c>
      <c r="C15" s="7" t="s">
        <v>576</v>
      </c>
      <c r="D15" s="7" t="s">
        <v>577</v>
      </c>
      <c r="E15" s="10">
        <v>44243</v>
      </c>
      <c r="F15" s="12">
        <f t="shared" ca="1" si="0"/>
        <v>0</v>
      </c>
    </row>
    <row r="16" spans="1:6" x14ac:dyDescent="0.25">
      <c r="A16" s="7" t="s">
        <v>806</v>
      </c>
      <c r="B16" s="7" t="s">
        <v>807</v>
      </c>
      <c r="C16" s="7" t="s">
        <v>805</v>
      </c>
      <c r="D16" s="7"/>
      <c r="E16" s="10">
        <v>44243</v>
      </c>
      <c r="F16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5.3013698630136989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5.3013698630136989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4">
        <f t="shared" ca="1" si="0"/>
        <v>4.6794520547945204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4">
        <f ca="1">(TODAY()-E5)/365</f>
        <v>3.0493150684931507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2021-02-16T18:29:48Z</dcterms:modified>
</cp:coreProperties>
</file>