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ingming Chen\Box\01 Research\PFASs\PFASs_in_Carpet\02 Final data\01 National flows and stocks\"/>
    </mc:Choice>
  </mc:AlternateContent>
  <xr:revisionPtr revIDLastSave="0" documentId="13_ncr:1_{94CFFB57-002E-4E58-8ADC-237FEFFB225E}" xr6:coauthVersionLast="47" xr6:coauthVersionMax="47" xr10:uidLastSave="{00000000-0000-0000-0000-000000000000}"/>
  <bookViews>
    <workbookView xWindow="28680" yWindow="-225" windowWidth="29040" windowHeight="15840" activeTab="1" xr2:uid="{00000000-000D-0000-FFFF-FFFF00000000}"/>
  </bookViews>
  <sheets>
    <sheet name="PFAS_BAU" sheetId="3" r:id="rId1"/>
    <sheet name="PFAS_recycling" sheetId="4" r:id="rId2"/>
    <sheet name="PFAS_phase ou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5" i="3" l="1"/>
  <c r="AI75" i="3"/>
  <c r="AH75" i="3"/>
  <c r="AJ74" i="3"/>
  <c r="AI74" i="3"/>
  <c r="AH74" i="3"/>
  <c r="AJ73" i="3"/>
  <c r="AI73" i="3"/>
  <c r="AH73" i="3"/>
  <c r="AJ72" i="3"/>
  <c r="AI72" i="3"/>
  <c r="AH72" i="3"/>
  <c r="AJ71" i="3"/>
  <c r="AI71" i="3"/>
  <c r="AH71" i="3"/>
  <c r="AJ70" i="3"/>
  <c r="AI70" i="3"/>
  <c r="AH70" i="3"/>
  <c r="AJ69" i="3"/>
  <c r="AI69" i="3"/>
  <c r="AH69" i="3"/>
  <c r="AJ68" i="3"/>
  <c r="AI68" i="3"/>
  <c r="AH68" i="3"/>
  <c r="AJ67" i="3"/>
  <c r="AI67" i="3"/>
  <c r="AH67" i="3"/>
  <c r="AJ66" i="3"/>
  <c r="AI66" i="3"/>
  <c r="AH66" i="3"/>
  <c r="AJ65" i="3"/>
  <c r="AI65" i="3"/>
  <c r="AH65" i="3"/>
  <c r="AJ64" i="3"/>
  <c r="AI64" i="3"/>
  <c r="AH64" i="3"/>
  <c r="AJ63" i="3"/>
  <c r="AI63" i="3"/>
  <c r="AH63" i="3"/>
  <c r="AJ62" i="3"/>
  <c r="AI62" i="3"/>
  <c r="AH62" i="3"/>
  <c r="AJ61" i="3"/>
  <c r="AI61" i="3"/>
  <c r="AH61" i="3"/>
  <c r="AJ60" i="3"/>
  <c r="AI60" i="3"/>
  <c r="AH60" i="3"/>
  <c r="AJ59" i="3"/>
  <c r="AI59" i="3"/>
  <c r="AH59" i="3"/>
  <c r="AJ58" i="3"/>
  <c r="AI58" i="3"/>
  <c r="AH58" i="3"/>
  <c r="AJ57" i="3"/>
  <c r="AI57" i="3"/>
  <c r="AH57" i="3"/>
  <c r="AJ56" i="3"/>
  <c r="AI56" i="3"/>
  <c r="AH56" i="3"/>
  <c r="AJ55" i="3"/>
  <c r="AI55" i="3"/>
  <c r="AH55" i="3"/>
  <c r="AJ54" i="3"/>
  <c r="AI54" i="3"/>
  <c r="AH54" i="3"/>
  <c r="AJ53" i="3"/>
  <c r="AI53" i="3"/>
  <c r="AH53" i="3"/>
  <c r="AJ52" i="3"/>
  <c r="AI52" i="3"/>
  <c r="AH52" i="3"/>
  <c r="AJ51" i="3"/>
  <c r="AI51" i="3"/>
  <c r="AH51" i="3"/>
  <c r="AJ50" i="3"/>
  <c r="AI50" i="3"/>
  <c r="AH50" i="3"/>
  <c r="AJ49" i="3"/>
  <c r="AI49" i="3"/>
  <c r="AH49" i="3"/>
  <c r="AJ48" i="3"/>
  <c r="AI48" i="3"/>
  <c r="AH48" i="3"/>
  <c r="AJ47" i="3"/>
  <c r="AI47" i="3"/>
  <c r="AH47" i="3"/>
  <c r="AJ46" i="3"/>
  <c r="AI46" i="3"/>
  <c r="AH46" i="3"/>
  <c r="AJ45" i="3"/>
  <c r="AI45" i="3"/>
  <c r="AH45" i="3"/>
  <c r="AJ44" i="3"/>
  <c r="AI44" i="3"/>
  <c r="AH44" i="3"/>
  <c r="AJ43" i="3"/>
  <c r="AI43" i="3"/>
  <c r="AH43" i="3"/>
  <c r="AJ42" i="3"/>
  <c r="AI42" i="3"/>
  <c r="AH42" i="3"/>
  <c r="AJ41" i="3"/>
  <c r="AI41" i="3"/>
  <c r="AH41" i="3"/>
  <c r="AJ40" i="3"/>
  <c r="AI40" i="3"/>
  <c r="AH40" i="3"/>
  <c r="AJ39" i="3"/>
  <c r="AI39" i="3"/>
  <c r="AH39" i="3"/>
  <c r="AJ38" i="3"/>
  <c r="AI38" i="3"/>
  <c r="AH38" i="3"/>
  <c r="AJ37" i="3"/>
  <c r="AI37" i="3"/>
  <c r="AH37" i="3"/>
  <c r="AJ36" i="3"/>
  <c r="AI36" i="3"/>
  <c r="AH36" i="3"/>
  <c r="AJ35" i="3"/>
  <c r="AI35" i="3"/>
  <c r="AH35" i="3"/>
  <c r="AJ34" i="3"/>
  <c r="AI34" i="3"/>
  <c r="AH34" i="3"/>
  <c r="AJ33" i="3"/>
  <c r="AI33" i="3"/>
  <c r="AH33" i="3"/>
  <c r="AJ32" i="3"/>
  <c r="AI32" i="3"/>
  <c r="AH32" i="3"/>
  <c r="AJ31" i="3"/>
  <c r="AI31" i="3"/>
  <c r="AH31" i="3"/>
  <c r="AJ30" i="3"/>
  <c r="AI30" i="3"/>
  <c r="AH30" i="3"/>
  <c r="AJ29" i="3"/>
  <c r="AI29" i="3"/>
  <c r="AH29" i="3"/>
  <c r="AJ28" i="3"/>
  <c r="AI28" i="3"/>
  <c r="AH28" i="3"/>
  <c r="AJ27" i="3"/>
  <c r="AI27" i="3"/>
  <c r="AH27" i="3"/>
  <c r="AJ26" i="3"/>
  <c r="AI26" i="3"/>
  <c r="AH26" i="3"/>
  <c r="AJ25" i="3"/>
  <c r="AI25" i="3"/>
  <c r="AH25" i="3"/>
  <c r="AJ24" i="3"/>
  <c r="AI24" i="3"/>
  <c r="AH24" i="3"/>
  <c r="AJ23" i="3"/>
  <c r="AI23" i="3"/>
  <c r="AH23" i="3"/>
  <c r="AJ22" i="3"/>
  <c r="AI22" i="3"/>
  <c r="AH22" i="3"/>
  <c r="AJ21" i="3"/>
  <c r="AI21" i="3"/>
  <c r="AH21" i="3"/>
  <c r="AJ20" i="3"/>
  <c r="AI20" i="3"/>
  <c r="AH20" i="3"/>
  <c r="AJ19" i="3"/>
  <c r="AI19" i="3"/>
  <c r="AH19" i="3"/>
  <c r="AJ18" i="3"/>
  <c r="AI18" i="3"/>
  <c r="AH18" i="3"/>
  <c r="AJ17" i="3"/>
  <c r="AI17" i="3"/>
  <c r="AH17" i="3"/>
  <c r="AJ16" i="3"/>
  <c r="AI16" i="3"/>
  <c r="AH16" i="3"/>
  <c r="AJ15" i="3"/>
  <c r="AI15" i="3"/>
  <c r="AH15" i="3"/>
  <c r="AJ14" i="3"/>
  <c r="AI14" i="3"/>
  <c r="AH14" i="3"/>
  <c r="AJ13" i="3"/>
  <c r="AI13" i="3"/>
  <c r="AH13" i="3"/>
  <c r="AJ12" i="3"/>
  <c r="AI12" i="3"/>
  <c r="AH12" i="3"/>
  <c r="AJ11" i="3"/>
  <c r="AI11" i="3"/>
  <c r="AH11" i="3"/>
  <c r="AJ10" i="3"/>
  <c r="AI10" i="3"/>
  <c r="AH10" i="3"/>
  <c r="AJ9" i="3"/>
  <c r="AI9" i="3"/>
  <c r="AH9" i="3"/>
  <c r="AJ8" i="3"/>
  <c r="AI8" i="3"/>
  <c r="AH8" i="3"/>
  <c r="AJ7" i="3"/>
  <c r="AI7" i="3"/>
  <c r="AH7" i="3"/>
  <c r="AJ6" i="3"/>
  <c r="AI6" i="3"/>
  <c r="AH6" i="3"/>
  <c r="AJ5" i="3"/>
  <c r="AI5" i="3"/>
  <c r="AH5" i="3"/>
  <c r="AJ153" i="3"/>
  <c r="AI153" i="3"/>
  <c r="AH153" i="3"/>
  <c r="AJ152" i="3"/>
  <c r="AI152" i="3"/>
  <c r="AH152" i="3"/>
  <c r="AJ151" i="3"/>
  <c r="AI151" i="3"/>
  <c r="AH151" i="3"/>
  <c r="AJ150" i="3"/>
  <c r="AI150" i="3"/>
  <c r="AH150" i="3"/>
  <c r="AJ149" i="3"/>
  <c r="AI149" i="3"/>
  <c r="AH149" i="3"/>
  <c r="AJ148" i="3"/>
  <c r="AI148" i="3"/>
  <c r="AH148" i="3"/>
  <c r="AJ147" i="3"/>
  <c r="AI147" i="3"/>
  <c r="AH147" i="3"/>
  <c r="AJ146" i="3"/>
  <c r="AI146" i="3"/>
  <c r="AH146" i="3"/>
  <c r="AJ145" i="3"/>
  <c r="AI145" i="3"/>
  <c r="AH145" i="3"/>
  <c r="AJ144" i="3"/>
  <c r="AI144" i="3"/>
  <c r="AH144" i="3"/>
  <c r="AJ143" i="3"/>
  <c r="AI143" i="3"/>
  <c r="AH143" i="3"/>
  <c r="AJ142" i="3"/>
  <c r="AI142" i="3"/>
  <c r="AH142" i="3"/>
  <c r="AJ141" i="3"/>
  <c r="AI141" i="3"/>
  <c r="AH141" i="3"/>
  <c r="AJ140" i="3"/>
  <c r="AI140" i="3"/>
  <c r="AH140" i="3"/>
  <c r="AJ139" i="3"/>
  <c r="AI139" i="3"/>
  <c r="AH139" i="3"/>
  <c r="AJ138" i="3"/>
  <c r="AI138" i="3"/>
  <c r="AH138" i="3"/>
  <c r="AJ137" i="3"/>
  <c r="AI137" i="3"/>
  <c r="AH137" i="3"/>
  <c r="AJ136" i="3"/>
  <c r="AI136" i="3"/>
  <c r="AH136" i="3"/>
  <c r="AJ135" i="3"/>
  <c r="AI135" i="3"/>
  <c r="AH135" i="3"/>
  <c r="AJ134" i="3"/>
  <c r="AI134" i="3"/>
  <c r="AH134" i="3"/>
  <c r="AJ133" i="3"/>
  <c r="AI133" i="3"/>
  <c r="AH133" i="3"/>
  <c r="AJ132" i="3"/>
  <c r="AI132" i="3"/>
  <c r="AH132" i="3"/>
  <c r="AJ131" i="3"/>
  <c r="AI131" i="3"/>
  <c r="AH131" i="3"/>
  <c r="AJ130" i="3"/>
  <c r="AI130" i="3"/>
  <c r="AH130" i="3"/>
  <c r="AJ129" i="3"/>
  <c r="AI129" i="3"/>
  <c r="AH129" i="3"/>
  <c r="AJ128" i="3"/>
  <c r="AI128" i="3"/>
  <c r="AH128" i="3"/>
  <c r="AJ127" i="3"/>
  <c r="AI127" i="3"/>
  <c r="AH127" i="3"/>
  <c r="AJ126" i="3"/>
  <c r="AI126" i="3"/>
  <c r="AH126" i="3"/>
  <c r="AJ125" i="3"/>
  <c r="AI125" i="3"/>
  <c r="AH125" i="3"/>
  <c r="AJ124" i="3"/>
  <c r="AI124" i="3"/>
  <c r="AH124" i="3"/>
  <c r="AJ123" i="3"/>
  <c r="AI123" i="3"/>
  <c r="AH123" i="3"/>
  <c r="AJ122" i="3"/>
  <c r="AI122" i="3"/>
  <c r="AH122" i="3"/>
  <c r="AJ121" i="3"/>
  <c r="AI121" i="3"/>
  <c r="AH121" i="3"/>
  <c r="AJ120" i="3"/>
  <c r="AI120" i="3"/>
  <c r="AH120" i="3"/>
  <c r="AJ119" i="3"/>
  <c r="AI119" i="3"/>
  <c r="AH119" i="3"/>
  <c r="AJ118" i="3"/>
  <c r="AI118" i="3"/>
  <c r="AH118" i="3"/>
  <c r="AJ117" i="3"/>
  <c r="AI117" i="3"/>
  <c r="AH117" i="3"/>
  <c r="AJ116" i="3"/>
  <c r="AI116" i="3"/>
  <c r="AH116" i="3"/>
  <c r="AJ115" i="3"/>
  <c r="AI115" i="3"/>
  <c r="AH115" i="3"/>
  <c r="AJ114" i="3"/>
  <c r="AI114" i="3"/>
  <c r="AH114" i="3"/>
  <c r="AJ113" i="3"/>
  <c r="AI113" i="3"/>
  <c r="AH113" i="3"/>
  <c r="AJ112" i="3"/>
  <c r="AI112" i="3"/>
  <c r="AH112" i="3"/>
  <c r="AJ111" i="3"/>
  <c r="AI111" i="3"/>
  <c r="AH111" i="3"/>
  <c r="AJ110" i="3"/>
  <c r="AI110" i="3"/>
  <c r="AH110" i="3"/>
  <c r="AJ109" i="3"/>
  <c r="AI109" i="3"/>
  <c r="AH109" i="3"/>
  <c r="AJ108" i="3"/>
  <c r="AI108" i="3"/>
  <c r="AH108" i="3"/>
  <c r="AJ107" i="3"/>
  <c r="AI107" i="3"/>
  <c r="AH107" i="3"/>
  <c r="AJ106" i="3"/>
  <c r="AI106" i="3"/>
  <c r="AH106" i="3"/>
  <c r="AJ105" i="3"/>
  <c r="AI105" i="3"/>
  <c r="AH105" i="3"/>
  <c r="AJ104" i="3"/>
  <c r="AI104" i="3"/>
  <c r="AH104" i="3"/>
  <c r="AJ103" i="3"/>
  <c r="AI103" i="3"/>
  <c r="AH103" i="3"/>
  <c r="AJ102" i="3"/>
  <c r="AI102" i="3"/>
  <c r="AH102" i="3"/>
  <c r="AJ101" i="3"/>
  <c r="AI101" i="3"/>
  <c r="AH101" i="3"/>
  <c r="AJ100" i="3"/>
  <c r="AI100" i="3"/>
  <c r="AH100" i="3"/>
  <c r="AJ99" i="3"/>
  <c r="AI99" i="3"/>
  <c r="AH99" i="3"/>
  <c r="AJ98" i="3"/>
  <c r="AI98" i="3"/>
  <c r="AH98" i="3"/>
  <c r="AJ97" i="3"/>
  <c r="AI97" i="3"/>
  <c r="AH97" i="3"/>
  <c r="AJ96" i="3"/>
  <c r="AI96" i="3"/>
  <c r="AH96" i="3"/>
  <c r="AJ95" i="3"/>
  <c r="AI95" i="3"/>
  <c r="AH95" i="3"/>
  <c r="AJ94" i="3"/>
  <c r="AI94" i="3"/>
  <c r="AH94" i="3"/>
  <c r="AJ93" i="3"/>
  <c r="AI93" i="3"/>
  <c r="AH93" i="3"/>
  <c r="AJ92" i="3"/>
  <c r="AI92" i="3"/>
  <c r="AH92" i="3"/>
  <c r="AJ91" i="3"/>
  <c r="AI91" i="3"/>
  <c r="AH91" i="3"/>
  <c r="AJ90" i="3"/>
  <c r="AI90" i="3"/>
  <c r="AH90" i="3"/>
  <c r="AJ89" i="3"/>
  <c r="AI89" i="3"/>
  <c r="AH89" i="3"/>
  <c r="AJ88" i="3"/>
  <c r="AI88" i="3"/>
  <c r="AH88" i="3"/>
  <c r="AJ87" i="3"/>
  <c r="AI87" i="3"/>
  <c r="AH87" i="3"/>
  <c r="AJ86" i="3"/>
  <c r="AI86" i="3"/>
  <c r="AH86" i="3"/>
  <c r="AJ85" i="3"/>
  <c r="AI85" i="3"/>
  <c r="AH85" i="3"/>
  <c r="AJ84" i="3"/>
  <c r="AI84" i="3"/>
  <c r="AH84" i="3"/>
  <c r="AJ83" i="3"/>
  <c r="AI83" i="3"/>
  <c r="AH83" i="3"/>
  <c r="AB51" i="3" l="1"/>
  <c r="AB40" i="3"/>
  <c r="AB24" i="3"/>
  <c r="AB153" i="3"/>
  <c r="AB75" i="3" s="1"/>
  <c r="AB152" i="3"/>
  <c r="AB74" i="3" s="1"/>
  <c r="AB151" i="3"/>
  <c r="AB73" i="3" s="1"/>
  <c r="AB150" i="3"/>
  <c r="AB72" i="3" s="1"/>
  <c r="AB149" i="3"/>
  <c r="AB71" i="3" s="1"/>
  <c r="AB148" i="3"/>
  <c r="AB70" i="3" s="1"/>
  <c r="AB147" i="3"/>
  <c r="AB69" i="3" s="1"/>
  <c r="AB146" i="3"/>
  <c r="AB68" i="3" s="1"/>
  <c r="AB145" i="3"/>
  <c r="AB67" i="3" s="1"/>
  <c r="AB144" i="3"/>
  <c r="AB66" i="3" s="1"/>
  <c r="AB143" i="3"/>
  <c r="AB65" i="3" s="1"/>
  <c r="AB142" i="3"/>
  <c r="AB64" i="3" s="1"/>
  <c r="AB141" i="3"/>
  <c r="AB63" i="3" s="1"/>
  <c r="AB140" i="3"/>
  <c r="AB62" i="3" s="1"/>
  <c r="AB139" i="3"/>
  <c r="AB61" i="3" s="1"/>
  <c r="AB138" i="3"/>
  <c r="AB60" i="3" s="1"/>
  <c r="AB137" i="3"/>
  <c r="AB59" i="3" s="1"/>
  <c r="AB136" i="3"/>
  <c r="AB58" i="3" s="1"/>
  <c r="AB135" i="3"/>
  <c r="AB57" i="3" s="1"/>
  <c r="AB134" i="3"/>
  <c r="AB56" i="3" s="1"/>
  <c r="AB133" i="3"/>
  <c r="AB55" i="3" s="1"/>
  <c r="AB132" i="3"/>
  <c r="AB54" i="3" s="1"/>
  <c r="AB131" i="3"/>
  <c r="AB53" i="3" s="1"/>
  <c r="AB130" i="3"/>
  <c r="AB52" i="3" s="1"/>
  <c r="AB129" i="3"/>
  <c r="AB128" i="3"/>
  <c r="AB50" i="3" s="1"/>
  <c r="AB127" i="3"/>
  <c r="AB49" i="3" s="1"/>
  <c r="AB126" i="3"/>
  <c r="AB48" i="3" s="1"/>
  <c r="AB125" i="3"/>
  <c r="AB47" i="3" s="1"/>
  <c r="AB124" i="3"/>
  <c r="AB46" i="3" s="1"/>
  <c r="AB123" i="3"/>
  <c r="AB45" i="3" s="1"/>
  <c r="AB122" i="3"/>
  <c r="AB44" i="3" s="1"/>
  <c r="AB121" i="3"/>
  <c r="AB43" i="3" s="1"/>
  <c r="AB120" i="3"/>
  <c r="AB42" i="3" s="1"/>
  <c r="AB119" i="3"/>
  <c r="AB41" i="3" s="1"/>
  <c r="AB118" i="3"/>
  <c r="AB117" i="3"/>
  <c r="AB39" i="3" s="1"/>
  <c r="AB116" i="3"/>
  <c r="AB38" i="3" s="1"/>
  <c r="AB115" i="3"/>
  <c r="AB37" i="3" s="1"/>
  <c r="AB114" i="3"/>
  <c r="AB36" i="3" s="1"/>
  <c r="AB113" i="3"/>
  <c r="AB35" i="3" s="1"/>
  <c r="AB112" i="3"/>
  <c r="AB34" i="3" s="1"/>
  <c r="AB111" i="3"/>
  <c r="AB33" i="3" s="1"/>
  <c r="AB110" i="3"/>
  <c r="AB32" i="3" s="1"/>
  <c r="AB109" i="3"/>
  <c r="AB31" i="3" s="1"/>
  <c r="AB108" i="3"/>
  <c r="AB30" i="3" s="1"/>
  <c r="AB107" i="3"/>
  <c r="AB29" i="3" s="1"/>
  <c r="AB106" i="3"/>
  <c r="AB28" i="3" s="1"/>
  <c r="AB105" i="3"/>
  <c r="AB27" i="3" s="1"/>
  <c r="AB104" i="3"/>
  <c r="AB26" i="3" s="1"/>
  <c r="AB103" i="3"/>
  <c r="AB25" i="3" s="1"/>
  <c r="AB102" i="3"/>
  <c r="AB101" i="3"/>
  <c r="AB23" i="3" s="1"/>
  <c r="AB100" i="3"/>
  <c r="AB22" i="3" s="1"/>
  <c r="AB99" i="3"/>
  <c r="AB21" i="3" s="1"/>
  <c r="AB98" i="3"/>
  <c r="AB20" i="3" s="1"/>
  <c r="AB97" i="3"/>
  <c r="AB19" i="3" s="1"/>
  <c r="AB96" i="3"/>
  <c r="AB18" i="3" s="1"/>
  <c r="AB95" i="3"/>
  <c r="AB17" i="3" s="1"/>
  <c r="AB94" i="3"/>
  <c r="AB16" i="3" s="1"/>
  <c r="AB93" i="3"/>
  <c r="AB15" i="3" s="1"/>
  <c r="AB92" i="3"/>
  <c r="AB14" i="3" s="1"/>
  <c r="AB91" i="3"/>
  <c r="AB13" i="3" s="1"/>
  <c r="AB90" i="3"/>
  <c r="AB12" i="3" s="1"/>
  <c r="AB89" i="3"/>
  <c r="AB11" i="3" s="1"/>
  <c r="AB88" i="3"/>
  <c r="AB10" i="3" s="1"/>
  <c r="AB87" i="3"/>
  <c r="AB9" i="3" s="1"/>
  <c r="AB86" i="3"/>
  <c r="AB8" i="3" s="1"/>
  <c r="AB85" i="3"/>
  <c r="AB7" i="3" s="1"/>
  <c r="AB84" i="3"/>
  <c r="AB6" i="3" s="1"/>
  <c r="AB83" i="3"/>
  <c r="AB5" i="3" s="1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W83" i="5" s="1"/>
  <c r="Q152" i="5"/>
  <c r="Q151" i="5"/>
  <c r="Q150" i="5"/>
  <c r="Q149" i="5"/>
  <c r="Q148" i="5"/>
  <c r="Q146" i="5"/>
  <c r="Q141" i="5"/>
  <c r="Q140" i="5"/>
  <c r="Q136" i="5"/>
  <c r="Q135" i="5"/>
  <c r="Q134" i="5"/>
  <c r="Q133" i="5"/>
  <c r="Q132" i="5"/>
  <c r="Q130" i="5"/>
  <c r="Q125" i="5"/>
  <c r="Q124" i="5"/>
  <c r="Q120" i="5"/>
  <c r="Q119" i="5"/>
  <c r="Q118" i="5"/>
  <c r="Q117" i="5"/>
  <c r="Q116" i="5"/>
  <c r="Q114" i="5"/>
  <c r="Q109" i="5"/>
  <c r="Q108" i="5"/>
  <c r="Q104" i="5"/>
  <c r="Q103" i="5"/>
  <c r="Q102" i="5"/>
  <c r="Q101" i="5"/>
  <c r="Q100" i="5"/>
  <c r="Q98" i="5"/>
  <c r="Q93" i="5"/>
  <c r="Q92" i="5"/>
  <c r="Q88" i="5"/>
  <c r="Q87" i="5"/>
  <c r="Q86" i="5"/>
  <c r="Q85" i="5"/>
  <c r="Q84" i="5"/>
  <c r="P153" i="5"/>
  <c r="Q153" i="5" s="1"/>
  <c r="P152" i="5"/>
  <c r="P151" i="5"/>
  <c r="P150" i="5"/>
  <c r="P149" i="5"/>
  <c r="P148" i="5"/>
  <c r="P147" i="5"/>
  <c r="Q147" i="5" s="1"/>
  <c r="P146" i="5"/>
  <c r="P145" i="5"/>
  <c r="Q145" i="5" s="1"/>
  <c r="P144" i="5"/>
  <c r="Q144" i="5" s="1"/>
  <c r="P143" i="5"/>
  <c r="Q143" i="5" s="1"/>
  <c r="P142" i="5"/>
  <c r="Q142" i="5" s="1"/>
  <c r="P141" i="5"/>
  <c r="P140" i="5"/>
  <c r="P139" i="5"/>
  <c r="Q139" i="5" s="1"/>
  <c r="P138" i="5"/>
  <c r="Q138" i="5" s="1"/>
  <c r="P137" i="5"/>
  <c r="Q137" i="5" s="1"/>
  <c r="P136" i="5"/>
  <c r="P135" i="5"/>
  <c r="P134" i="5"/>
  <c r="P133" i="5"/>
  <c r="P132" i="5"/>
  <c r="P131" i="5"/>
  <c r="Q131" i="5" s="1"/>
  <c r="P130" i="5"/>
  <c r="P129" i="5"/>
  <c r="Q129" i="5" s="1"/>
  <c r="P128" i="5"/>
  <c r="Q128" i="5" s="1"/>
  <c r="P127" i="5"/>
  <c r="Q127" i="5" s="1"/>
  <c r="P126" i="5"/>
  <c r="Q126" i="5" s="1"/>
  <c r="P125" i="5"/>
  <c r="P124" i="5"/>
  <c r="P123" i="5"/>
  <c r="Q123" i="5" s="1"/>
  <c r="P122" i="5"/>
  <c r="Q122" i="5" s="1"/>
  <c r="P121" i="5"/>
  <c r="Q121" i="5" s="1"/>
  <c r="P120" i="5"/>
  <c r="P119" i="5"/>
  <c r="P118" i="5"/>
  <c r="P117" i="5"/>
  <c r="P116" i="5"/>
  <c r="P115" i="5"/>
  <c r="Q115" i="5" s="1"/>
  <c r="P114" i="5"/>
  <c r="P113" i="5"/>
  <c r="Q113" i="5" s="1"/>
  <c r="P112" i="5"/>
  <c r="Q112" i="5" s="1"/>
  <c r="P111" i="5"/>
  <c r="Q111" i="5" s="1"/>
  <c r="P110" i="5"/>
  <c r="Q110" i="5" s="1"/>
  <c r="P109" i="5"/>
  <c r="P108" i="5"/>
  <c r="P107" i="5"/>
  <c r="Q107" i="5" s="1"/>
  <c r="P106" i="5"/>
  <c r="Q106" i="5" s="1"/>
  <c r="P105" i="5"/>
  <c r="Q105" i="5" s="1"/>
  <c r="P104" i="5"/>
  <c r="P103" i="5"/>
  <c r="P102" i="5"/>
  <c r="P101" i="5"/>
  <c r="P100" i="5"/>
  <c r="P99" i="5"/>
  <c r="Q99" i="5" s="1"/>
  <c r="P98" i="5"/>
  <c r="P97" i="5"/>
  <c r="Q97" i="5" s="1"/>
  <c r="P96" i="5"/>
  <c r="Q96" i="5" s="1"/>
  <c r="P95" i="5"/>
  <c r="Q95" i="5" s="1"/>
  <c r="P94" i="5"/>
  <c r="Q94" i="5" s="1"/>
  <c r="P93" i="5"/>
  <c r="P92" i="5"/>
  <c r="P91" i="5"/>
  <c r="Q91" i="5" s="1"/>
  <c r="P90" i="5"/>
  <c r="Q90" i="5" s="1"/>
  <c r="P89" i="5"/>
  <c r="Q89" i="5" s="1"/>
  <c r="P88" i="5"/>
  <c r="P87" i="5"/>
  <c r="P86" i="5"/>
  <c r="P85" i="5"/>
  <c r="P84" i="5"/>
  <c r="P83" i="5"/>
  <c r="Q83" i="5" s="1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V153" i="3"/>
  <c r="W153" i="3" s="1"/>
  <c r="V152" i="3"/>
  <c r="W152" i="3" s="1"/>
  <c r="V151" i="3"/>
  <c r="W151" i="3" s="1"/>
  <c r="V150" i="3"/>
  <c r="W150" i="3" s="1"/>
  <c r="V149" i="3"/>
  <c r="W149" i="3" s="1"/>
  <c r="V148" i="3"/>
  <c r="W148" i="3" s="1"/>
  <c r="V147" i="3"/>
  <c r="W147" i="3" s="1"/>
  <c r="V146" i="3"/>
  <c r="W146" i="3" s="1"/>
  <c r="V145" i="3"/>
  <c r="W145" i="3" s="1"/>
  <c r="V144" i="3"/>
  <c r="W144" i="3" s="1"/>
  <c r="V143" i="3"/>
  <c r="W143" i="3" s="1"/>
  <c r="V142" i="3"/>
  <c r="W142" i="3" s="1"/>
  <c r="V141" i="3"/>
  <c r="W141" i="3" s="1"/>
  <c r="V140" i="3"/>
  <c r="W140" i="3" s="1"/>
  <c r="V139" i="3"/>
  <c r="W139" i="3" s="1"/>
  <c r="V138" i="3"/>
  <c r="W138" i="3" s="1"/>
  <c r="V137" i="3"/>
  <c r="W137" i="3" s="1"/>
  <c r="V136" i="3"/>
  <c r="W136" i="3" s="1"/>
  <c r="V135" i="3"/>
  <c r="W135" i="3" s="1"/>
  <c r="V134" i="3"/>
  <c r="W134" i="3" s="1"/>
  <c r="V133" i="3"/>
  <c r="W133" i="3" s="1"/>
  <c r="V132" i="3"/>
  <c r="W132" i="3" s="1"/>
  <c r="V131" i="3"/>
  <c r="W131" i="3" s="1"/>
  <c r="V130" i="3"/>
  <c r="W130" i="3" s="1"/>
  <c r="V129" i="3"/>
  <c r="W129" i="3" s="1"/>
  <c r="V128" i="3"/>
  <c r="W128" i="3" s="1"/>
  <c r="V127" i="3"/>
  <c r="W127" i="3" s="1"/>
  <c r="V126" i="3"/>
  <c r="W126" i="3" s="1"/>
  <c r="V125" i="3"/>
  <c r="W125" i="3" s="1"/>
  <c r="V124" i="3"/>
  <c r="W124" i="3" s="1"/>
  <c r="V123" i="3"/>
  <c r="W123" i="3" s="1"/>
  <c r="V122" i="3"/>
  <c r="W122" i="3" s="1"/>
  <c r="V121" i="3"/>
  <c r="W121" i="3" s="1"/>
  <c r="V120" i="3"/>
  <c r="W120" i="3" s="1"/>
  <c r="V119" i="3"/>
  <c r="W119" i="3" s="1"/>
  <c r="V118" i="3"/>
  <c r="W118" i="3" s="1"/>
  <c r="V117" i="3"/>
  <c r="W117" i="3" s="1"/>
  <c r="V116" i="3"/>
  <c r="W116" i="3" s="1"/>
  <c r="V115" i="3"/>
  <c r="W115" i="3" s="1"/>
  <c r="V114" i="3"/>
  <c r="W114" i="3" s="1"/>
  <c r="V113" i="3"/>
  <c r="W113" i="3" s="1"/>
  <c r="V112" i="3"/>
  <c r="W112" i="3" s="1"/>
  <c r="V111" i="3"/>
  <c r="W111" i="3" s="1"/>
  <c r="V110" i="3"/>
  <c r="W110" i="3" s="1"/>
  <c r="V109" i="3"/>
  <c r="W109" i="3" s="1"/>
  <c r="V108" i="3"/>
  <c r="W108" i="3" s="1"/>
  <c r="V107" i="3"/>
  <c r="W107" i="3" s="1"/>
  <c r="V106" i="3"/>
  <c r="W106" i="3" s="1"/>
  <c r="V105" i="3"/>
  <c r="W105" i="3" s="1"/>
  <c r="V104" i="3"/>
  <c r="W104" i="3" s="1"/>
  <c r="V103" i="3"/>
  <c r="W103" i="3" s="1"/>
  <c r="V102" i="3"/>
  <c r="W102" i="3" s="1"/>
  <c r="V101" i="3"/>
  <c r="W101" i="3" s="1"/>
  <c r="V100" i="3"/>
  <c r="W100" i="3" s="1"/>
  <c r="V99" i="3"/>
  <c r="W99" i="3" s="1"/>
  <c r="V98" i="3"/>
  <c r="W98" i="3" s="1"/>
  <c r="V97" i="3"/>
  <c r="W97" i="3" s="1"/>
  <c r="V96" i="3"/>
  <c r="W96" i="3" s="1"/>
  <c r="V95" i="3"/>
  <c r="W95" i="3" s="1"/>
  <c r="V94" i="3"/>
  <c r="W94" i="3" s="1"/>
  <c r="V93" i="3"/>
  <c r="W93" i="3" s="1"/>
  <c r="V92" i="3"/>
  <c r="W92" i="3" s="1"/>
  <c r="V91" i="3"/>
  <c r="W91" i="3" s="1"/>
  <c r="V90" i="3"/>
  <c r="W90" i="3" s="1"/>
  <c r="V89" i="3"/>
  <c r="W89" i="3" s="1"/>
  <c r="V88" i="3"/>
  <c r="W88" i="3" s="1"/>
  <c r="V87" i="3"/>
  <c r="W87" i="3" s="1"/>
  <c r="V86" i="3"/>
  <c r="W86" i="3" s="1"/>
  <c r="V85" i="3"/>
  <c r="W85" i="3" s="1"/>
  <c r="V84" i="3"/>
  <c r="W84" i="3" s="1"/>
  <c r="V83" i="3"/>
  <c r="W83" i="3" s="1"/>
  <c r="P153" i="3"/>
  <c r="Q153" i="3" s="1"/>
  <c r="P152" i="3"/>
  <c r="Q152" i="3" s="1"/>
  <c r="P151" i="3"/>
  <c r="Q151" i="3" s="1"/>
  <c r="P150" i="3"/>
  <c r="Q150" i="3" s="1"/>
  <c r="P149" i="3"/>
  <c r="Q149" i="3" s="1"/>
  <c r="P148" i="3"/>
  <c r="Q148" i="3" s="1"/>
  <c r="P147" i="3"/>
  <c r="Q147" i="3" s="1"/>
  <c r="P146" i="3"/>
  <c r="Q146" i="3" s="1"/>
  <c r="P145" i="3"/>
  <c r="Q145" i="3" s="1"/>
  <c r="P144" i="3"/>
  <c r="Q144" i="3" s="1"/>
  <c r="P143" i="3"/>
  <c r="Q143" i="3" s="1"/>
  <c r="P142" i="3"/>
  <c r="Q142" i="3" s="1"/>
  <c r="P141" i="3"/>
  <c r="Q141" i="3" s="1"/>
  <c r="P140" i="3"/>
  <c r="Q140" i="3" s="1"/>
  <c r="P139" i="3"/>
  <c r="Q139" i="3" s="1"/>
  <c r="P138" i="3"/>
  <c r="Q138" i="3" s="1"/>
  <c r="P137" i="3"/>
  <c r="Q137" i="3" s="1"/>
  <c r="P136" i="3"/>
  <c r="Q136" i="3" s="1"/>
  <c r="P135" i="3"/>
  <c r="Q135" i="3" s="1"/>
  <c r="P134" i="3"/>
  <c r="Q134" i="3" s="1"/>
  <c r="P133" i="3"/>
  <c r="Q133" i="3" s="1"/>
  <c r="P132" i="3"/>
  <c r="Q132" i="3" s="1"/>
  <c r="P131" i="3"/>
  <c r="Q131" i="3" s="1"/>
  <c r="P130" i="3"/>
  <c r="Q130" i="3" s="1"/>
  <c r="P129" i="3"/>
  <c r="Q129" i="3" s="1"/>
  <c r="P128" i="3"/>
  <c r="Q128" i="3" s="1"/>
  <c r="P127" i="3"/>
  <c r="Q127" i="3" s="1"/>
  <c r="P126" i="3"/>
  <c r="Q126" i="3" s="1"/>
  <c r="P125" i="3"/>
  <c r="Q125" i="3" s="1"/>
  <c r="P124" i="3"/>
  <c r="Q124" i="3" s="1"/>
  <c r="P123" i="3"/>
  <c r="Q123" i="3" s="1"/>
  <c r="P122" i="3"/>
  <c r="Q122" i="3" s="1"/>
  <c r="P121" i="3"/>
  <c r="Q121" i="3" s="1"/>
  <c r="P120" i="3"/>
  <c r="Q120" i="3" s="1"/>
  <c r="P119" i="3"/>
  <c r="Q119" i="3" s="1"/>
  <c r="P118" i="3"/>
  <c r="Q118" i="3" s="1"/>
  <c r="P117" i="3"/>
  <c r="Q117" i="3" s="1"/>
  <c r="P116" i="3"/>
  <c r="Q116" i="3" s="1"/>
  <c r="P115" i="3"/>
  <c r="Q115" i="3" s="1"/>
  <c r="P114" i="3"/>
  <c r="Q114" i="3" s="1"/>
  <c r="P113" i="3"/>
  <c r="Q113" i="3" s="1"/>
  <c r="P112" i="3"/>
  <c r="Q112" i="3" s="1"/>
  <c r="P111" i="3"/>
  <c r="Q111" i="3" s="1"/>
  <c r="P110" i="3"/>
  <c r="Q110" i="3" s="1"/>
  <c r="P109" i="3"/>
  <c r="Q109" i="3" s="1"/>
  <c r="P108" i="3"/>
  <c r="Q108" i="3" s="1"/>
  <c r="P107" i="3"/>
  <c r="Q107" i="3" s="1"/>
  <c r="P106" i="3"/>
  <c r="Q106" i="3" s="1"/>
  <c r="P105" i="3"/>
  <c r="Q105" i="3" s="1"/>
  <c r="P104" i="3"/>
  <c r="Q104" i="3" s="1"/>
  <c r="P103" i="3"/>
  <c r="Q103" i="3" s="1"/>
  <c r="P102" i="3"/>
  <c r="Q102" i="3" s="1"/>
  <c r="P101" i="3"/>
  <c r="Q101" i="3" s="1"/>
  <c r="P100" i="3"/>
  <c r="Q100" i="3" s="1"/>
  <c r="P99" i="3"/>
  <c r="Q99" i="3" s="1"/>
  <c r="P98" i="3"/>
  <c r="Q98" i="3" s="1"/>
  <c r="P97" i="3"/>
  <c r="Q97" i="3" s="1"/>
  <c r="P96" i="3"/>
  <c r="Q96" i="3" s="1"/>
  <c r="P95" i="3"/>
  <c r="Q95" i="3" s="1"/>
  <c r="P94" i="3"/>
  <c r="Q94" i="3" s="1"/>
  <c r="P93" i="3"/>
  <c r="Q93" i="3" s="1"/>
  <c r="P92" i="3"/>
  <c r="Q92" i="3" s="1"/>
  <c r="P91" i="3"/>
  <c r="Q91" i="3" s="1"/>
  <c r="P90" i="3"/>
  <c r="Q90" i="3" s="1"/>
  <c r="P89" i="3"/>
  <c r="Q89" i="3" s="1"/>
  <c r="P88" i="3"/>
  <c r="Q88" i="3" s="1"/>
  <c r="P87" i="3"/>
  <c r="Q87" i="3" s="1"/>
  <c r="P86" i="3"/>
  <c r="Q86" i="3" s="1"/>
  <c r="P85" i="3"/>
  <c r="Q85" i="3" s="1"/>
  <c r="P84" i="3"/>
  <c r="Q84" i="3" s="1"/>
  <c r="P83" i="3"/>
  <c r="Q83" i="3" s="1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X75" i="3"/>
  <c r="AK75" i="3" s="1"/>
  <c r="AL75" i="3" s="1"/>
  <c r="X74" i="3"/>
  <c r="AK74" i="3" s="1"/>
  <c r="AL74" i="3" s="1"/>
  <c r="X73" i="3"/>
  <c r="AK73" i="3" s="1"/>
  <c r="AL73" i="3" s="1"/>
  <c r="X72" i="3"/>
  <c r="X71" i="3"/>
  <c r="AK71" i="3" s="1"/>
  <c r="AL71" i="3" s="1"/>
  <c r="X70" i="3"/>
  <c r="AK70" i="3" s="1"/>
  <c r="AL70" i="3" s="1"/>
  <c r="X69" i="3"/>
  <c r="X68" i="3"/>
  <c r="AK68" i="3" s="1"/>
  <c r="AL68" i="3" s="1"/>
  <c r="X67" i="3"/>
  <c r="AK67" i="3" s="1"/>
  <c r="AL67" i="3" s="1"/>
  <c r="X66" i="3"/>
  <c r="AK66" i="3" s="1"/>
  <c r="AL66" i="3" s="1"/>
  <c r="X65" i="3"/>
  <c r="AK65" i="3" s="1"/>
  <c r="AL65" i="3" s="1"/>
  <c r="X64" i="3"/>
  <c r="AK64" i="3" s="1"/>
  <c r="AL64" i="3" s="1"/>
  <c r="X63" i="3"/>
  <c r="AK63" i="3" s="1"/>
  <c r="AL63" i="3" s="1"/>
  <c r="X62" i="3"/>
  <c r="AK62" i="3" s="1"/>
  <c r="AL62" i="3" s="1"/>
  <c r="X61" i="3"/>
  <c r="AK61" i="3" s="1"/>
  <c r="AL61" i="3" s="1"/>
  <c r="X60" i="3"/>
  <c r="AK60" i="3" s="1"/>
  <c r="AL60" i="3" s="1"/>
  <c r="X59" i="3"/>
  <c r="AK59" i="3" s="1"/>
  <c r="AL59" i="3" s="1"/>
  <c r="X58" i="3"/>
  <c r="AK58" i="3" s="1"/>
  <c r="AL58" i="3" s="1"/>
  <c r="X57" i="3"/>
  <c r="AK57" i="3" s="1"/>
  <c r="AL57" i="3" s="1"/>
  <c r="X56" i="3"/>
  <c r="AK56" i="3" s="1"/>
  <c r="AL56" i="3" s="1"/>
  <c r="X55" i="3"/>
  <c r="AK55" i="3" s="1"/>
  <c r="AL55" i="3" s="1"/>
  <c r="X54" i="3"/>
  <c r="AK54" i="3" s="1"/>
  <c r="AL54" i="3" s="1"/>
  <c r="X53" i="3"/>
  <c r="AK53" i="3" s="1"/>
  <c r="AL53" i="3" s="1"/>
  <c r="X52" i="3"/>
  <c r="AK52" i="3" s="1"/>
  <c r="AL52" i="3" s="1"/>
  <c r="X51" i="3"/>
  <c r="AK51" i="3" s="1"/>
  <c r="AL51" i="3" s="1"/>
  <c r="X50" i="3"/>
  <c r="AK50" i="3" s="1"/>
  <c r="AL50" i="3" s="1"/>
  <c r="X49" i="3"/>
  <c r="AK49" i="3" s="1"/>
  <c r="AL49" i="3" s="1"/>
  <c r="X48" i="3"/>
  <c r="X47" i="3"/>
  <c r="AK47" i="3" s="1"/>
  <c r="AL47" i="3" s="1"/>
  <c r="X46" i="3"/>
  <c r="AK46" i="3" s="1"/>
  <c r="AL46" i="3" s="1"/>
  <c r="X45" i="3"/>
  <c r="AK45" i="3" s="1"/>
  <c r="AL45" i="3" s="1"/>
  <c r="X44" i="3"/>
  <c r="AK44" i="3" s="1"/>
  <c r="AL44" i="3" s="1"/>
  <c r="X43" i="3"/>
  <c r="AK43" i="3" s="1"/>
  <c r="AL43" i="3" s="1"/>
  <c r="X42" i="3"/>
  <c r="AK42" i="3" s="1"/>
  <c r="AL42" i="3" s="1"/>
  <c r="X41" i="3"/>
  <c r="X40" i="3"/>
  <c r="X39" i="3"/>
  <c r="AK39" i="3" s="1"/>
  <c r="AL39" i="3" s="1"/>
  <c r="X38" i="3"/>
  <c r="AK38" i="3" s="1"/>
  <c r="AL38" i="3" s="1"/>
  <c r="X37" i="3"/>
  <c r="AK37" i="3" s="1"/>
  <c r="AL37" i="3" s="1"/>
  <c r="X36" i="3"/>
  <c r="AK36" i="3" s="1"/>
  <c r="AL36" i="3" s="1"/>
  <c r="X35" i="3"/>
  <c r="AK35" i="3" s="1"/>
  <c r="AL35" i="3" s="1"/>
  <c r="X34" i="3"/>
  <c r="AK34" i="3" s="1"/>
  <c r="AL34" i="3" s="1"/>
  <c r="X33" i="3"/>
  <c r="AK33" i="3" s="1"/>
  <c r="AL33" i="3" s="1"/>
  <c r="X32" i="3"/>
  <c r="AK32" i="3" s="1"/>
  <c r="AL32" i="3" s="1"/>
  <c r="X31" i="3"/>
  <c r="AK31" i="3" s="1"/>
  <c r="AL31" i="3" s="1"/>
  <c r="X30" i="3"/>
  <c r="AK30" i="3" s="1"/>
  <c r="AL30" i="3" s="1"/>
  <c r="X29" i="3"/>
  <c r="AK29" i="3" s="1"/>
  <c r="AL29" i="3" s="1"/>
  <c r="X28" i="3"/>
  <c r="AK28" i="3" s="1"/>
  <c r="AL28" i="3" s="1"/>
  <c r="X27" i="3"/>
  <c r="AK27" i="3" s="1"/>
  <c r="AL27" i="3" s="1"/>
  <c r="X26" i="3"/>
  <c r="AK26" i="3" s="1"/>
  <c r="AL26" i="3" s="1"/>
  <c r="X25" i="3"/>
  <c r="AK25" i="3" s="1"/>
  <c r="AL25" i="3" s="1"/>
  <c r="X24" i="3"/>
  <c r="AK24" i="3" s="1"/>
  <c r="AL24" i="3" s="1"/>
  <c r="X23" i="3"/>
  <c r="AK23" i="3" s="1"/>
  <c r="AL23" i="3" s="1"/>
  <c r="X22" i="3"/>
  <c r="AK22" i="3" s="1"/>
  <c r="AL22" i="3" s="1"/>
  <c r="X21" i="3"/>
  <c r="AK21" i="3" s="1"/>
  <c r="AL21" i="3" s="1"/>
  <c r="X20" i="3"/>
  <c r="AK20" i="3" s="1"/>
  <c r="AL20" i="3" s="1"/>
  <c r="X19" i="3"/>
  <c r="X18" i="3"/>
  <c r="AK18" i="3" s="1"/>
  <c r="AL18" i="3" s="1"/>
  <c r="X17" i="3"/>
  <c r="AK17" i="3" s="1"/>
  <c r="AL17" i="3" s="1"/>
  <c r="X16" i="3"/>
  <c r="AK16" i="3" s="1"/>
  <c r="AL16" i="3" s="1"/>
  <c r="X15" i="3"/>
  <c r="AK15" i="3" s="1"/>
  <c r="AL15" i="3" s="1"/>
  <c r="X14" i="3"/>
  <c r="AK14" i="3" s="1"/>
  <c r="AL14" i="3" s="1"/>
  <c r="X13" i="3"/>
  <c r="AK13" i="3" s="1"/>
  <c r="AL13" i="3" s="1"/>
  <c r="X12" i="3"/>
  <c r="AK12" i="3" s="1"/>
  <c r="AL12" i="3" s="1"/>
  <c r="X11" i="3"/>
  <c r="AK11" i="3" s="1"/>
  <c r="AL11" i="3" s="1"/>
  <c r="X10" i="3"/>
  <c r="AK10" i="3" s="1"/>
  <c r="AL10" i="3" s="1"/>
  <c r="X9" i="3"/>
  <c r="AK9" i="3" s="1"/>
  <c r="AL9" i="3" s="1"/>
  <c r="X8" i="3"/>
  <c r="AK8" i="3" s="1"/>
  <c r="AL8" i="3" s="1"/>
  <c r="X7" i="3"/>
  <c r="AK7" i="3" s="1"/>
  <c r="AL7" i="3" s="1"/>
  <c r="X6" i="3"/>
  <c r="AK6" i="3" s="1"/>
  <c r="AL6" i="3" s="1"/>
  <c r="X5" i="3"/>
  <c r="AK5" i="3" s="1"/>
  <c r="AL5" i="3" s="1"/>
  <c r="AF153" i="5"/>
  <c r="AC153" i="5"/>
  <c r="AF152" i="5"/>
  <c r="AC152" i="5"/>
  <c r="AF151" i="5"/>
  <c r="AC151" i="5"/>
  <c r="AF150" i="5"/>
  <c r="AC150" i="5"/>
  <c r="AF149" i="5"/>
  <c r="AC149" i="5"/>
  <c r="AF148" i="5"/>
  <c r="AC148" i="5"/>
  <c r="AF147" i="5"/>
  <c r="AC147" i="5"/>
  <c r="AF146" i="5"/>
  <c r="AC146" i="5"/>
  <c r="AF145" i="5"/>
  <c r="AC145" i="5"/>
  <c r="AF144" i="5"/>
  <c r="AC144" i="5"/>
  <c r="AF143" i="5"/>
  <c r="AC143" i="5"/>
  <c r="AF142" i="5"/>
  <c r="AC142" i="5"/>
  <c r="AF141" i="5"/>
  <c r="AC141" i="5"/>
  <c r="AF140" i="5"/>
  <c r="AC140" i="5"/>
  <c r="AF139" i="5"/>
  <c r="AC139" i="5"/>
  <c r="AF138" i="5"/>
  <c r="AC138" i="5"/>
  <c r="AF137" i="5"/>
  <c r="AC137" i="5"/>
  <c r="AF136" i="5"/>
  <c r="AC136" i="5"/>
  <c r="AF135" i="5"/>
  <c r="AC135" i="5"/>
  <c r="AF134" i="5"/>
  <c r="AC134" i="5"/>
  <c r="AF133" i="5"/>
  <c r="AC133" i="5"/>
  <c r="AF132" i="5"/>
  <c r="AC132" i="5"/>
  <c r="AF131" i="5"/>
  <c r="AC131" i="5"/>
  <c r="AF130" i="5"/>
  <c r="AC130" i="5"/>
  <c r="AF129" i="5"/>
  <c r="AC129" i="5"/>
  <c r="AF128" i="5"/>
  <c r="AC128" i="5"/>
  <c r="AF127" i="5"/>
  <c r="AC127" i="5"/>
  <c r="AF126" i="5"/>
  <c r="AC126" i="5"/>
  <c r="AF125" i="5"/>
  <c r="AC125" i="5"/>
  <c r="AF124" i="5"/>
  <c r="AC124" i="5"/>
  <c r="AF123" i="5"/>
  <c r="AC123" i="5"/>
  <c r="AF122" i="5"/>
  <c r="AC122" i="5"/>
  <c r="AF121" i="5"/>
  <c r="AC121" i="5"/>
  <c r="AF120" i="5"/>
  <c r="AC120" i="5"/>
  <c r="AF119" i="5"/>
  <c r="AC119" i="5"/>
  <c r="AF118" i="5"/>
  <c r="AC118" i="5"/>
  <c r="AF117" i="5"/>
  <c r="AC117" i="5"/>
  <c r="AF116" i="5"/>
  <c r="AC116" i="5"/>
  <c r="AF115" i="5"/>
  <c r="AC115" i="5"/>
  <c r="AF114" i="5"/>
  <c r="AC114" i="5"/>
  <c r="AF113" i="5"/>
  <c r="AC113" i="5"/>
  <c r="AF112" i="5"/>
  <c r="AC112" i="5"/>
  <c r="AF111" i="5"/>
  <c r="AC111" i="5"/>
  <c r="AF110" i="5"/>
  <c r="AC110" i="5"/>
  <c r="AF109" i="5"/>
  <c r="AC109" i="5"/>
  <c r="AF108" i="5"/>
  <c r="AC108" i="5"/>
  <c r="AF107" i="5"/>
  <c r="AC107" i="5"/>
  <c r="AF106" i="5"/>
  <c r="AC106" i="5"/>
  <c r="AF105" i="5"/>
  <c r="AC105" i="5"/>
  <c r="AF104" i="5"/>
  <c r="AC104" i="5"/>
  <c r="AF103" i="5"/>
  <c r="AC103" i="5"/>
  <c r="AF102" i="5"/>
  <c r="AC102" i="5"/>
  <c r="AF101" i="5"/>
  <c r="AC101" i="5"/>
  <c r="AF100" i="5"/>
  <c r="AC100" i="5"/>
  <c r="AF99" i="5"/>
  <c r="AC99" i="5"/>
  <c r="AF98" i="5"/>
  <c r="AC98" i="5"/>
  <c r="AF97" i="5"/>
  <c r="AC97" i="5"/>
  <c r="AF96" i="5"/>
  <c r="AC96" i="5"/>
  <c r="AF95" i="5"/>
  <c r="AC95" i="5"/>
  <c r="AF94" i="5"/>
  <c r="AC94" i="5"/>
  <c r="AF93" i="5"/>
  <c r="AC93" i="5"/>
  <c r="AF92" i="5"/>
  <c r="AC92" i="5"/>
  <c r="AF91" i="5"/>
  <c r="AC91" i="5"/>
  <c r="AF90" i="5"/>
  <c r="AC90" i="5"/>
  <c r="AF89" i="5"/>
  <c r="AC89" i="5"/>
  <c r="AF88" i="5"/>
  <c r="AC88" i="5"/>
  <c r="AF87" i="5"/>
  <c r="AC87" i="5"/>
  <c r="AF86" i="5"/>
  <c r="AC86" i="5"/>
  <c r="AF85" i="5"/>
  <c r="AC85" i="5"/>
  <c r="AF84" i="5"/>
  <c r="AC84" i="5"/>
  <c r="AF83" i="5"/>
  <c r="AC83" i="5"/>
  <c r="AF153" i="4"/>
  <c r="AC153" i="4"/>
  <c r="AF152" i="4"/>
  <c r="AC152" i="4"/>
  <c r="AF151" i="4"/>
  <c r="AC151" i="4"/>
  <c r="AF150" i="4"/>
  <c r="AC150" i="4"/>
  <c r="AF149" i="4"/>
  <c r="AC149" i="4"/>
  <c r="AF148" i="4"/>
  <c r="AC148" i="4"/>
  <c r="AF147" i="4"/>
  <c r="AC147" i="4"/>
  <c r="AF146" i="4"/>
  <c r="AC146" i="4"/>
  <c r="AF145" i="4"/>
  <c r="AC145" i="4"/>
  <c r="AF144" i="4"/>
  <c r="AC144" i="4"/>
  <c r="AF143" i="4"/>
  <c r="AC143" i="4"/>
  <c r="AF142" i="4"/>
  <c r="AC142" i="4"/>
  <c r="AF141" i="4"/>
  <c r="AC141" i="4"/>
  <c r="AF140" i="4"/>
  <c r="AC140" i="4"/>
  <c r="AF139" i="4"/>
  <c r="AC139" i="4"/>
  <c r="AF138" i="4"/>
  <c r="AC138" i="4"/>
  <c r="AF137" i="4"/>
  <c r="AC137" i="4"/>
  <c r="AF136" i="4"/>
  <c r="AC136" i="4"/>
  <c r="AF135" i="4"/>
  <c r="AC135" i="4"/>
  <c r="AF134" i="4"/>
  <c r="AC134" i="4"/>
  <c r="AF133" i="4"/>
  <c r="AC133" i="4"/>
  <c r="AF132" i="4"/>
  <c r="AC132" i="4"/>
  <c r="AF131" i="4"/>
  <c r="AC131" i="4"/>
  <c r="AF130" i="4"/>
  <c r="AC130" i="4"/>
  <c r="AF129" i="4"/>
  <c r="AC129" i="4"/>
  <c r="AF128" i="4"/>
  <c r="AC128" i="4"/>
  <c r="AF127" i="4"/>
  <c r="AC127" i="4"/>
  <c r="AF126" i="4"/>
  <c r="AC126" i="4"/>
  <c r="AF125" i="4"/>
  <c r="AC125" i="4"/>
  <c r="AF124" i="4"/>
  <c r="AC124" i="4"/>
  <c r="AF123" i="4"/>
  <c r="AC123" i="4"/>
  <c r="AF122" i="4"/>
  <c r="AC122" i="4"/>
  <c r="AF121" i="4"/>
  <c r="AC121" i="4"/>
  <c r="AF120" i="4"/>
  <c r="AC120" i="4"/>
  <c r="AF119" i="4"/>
  <c r="AC119" i="4"/>
  <c r="AF118" i="4"/>
  <c r="AC118" i="4"/>
  <c r="AF117" i="4"/>
  <c r="AC117" i="4"/>
  <c r="AF116" i="4"/>
  <c r="AC116" i="4"/>
  <c r="AF115" i="4"/>
  <c r="AC115" i="4"/>
  <c r="AF114" i="4"/>
  <c r="AC114" i="4"/>
  <c r="AF113" i="4"/>
  <c r="AC113" i="4"/>
  <c r="AF112" i="4"/>
  <c r="AC112" i="4"/>
  <c r="AF111" i="4"/>
  <c r="AC111" i="4"/>
  <c r="AF110" i="4"/>
  <c r="AC110" i="4"/>
  <c r="AF109" i="4"/>
  <c r="AC109" i="4"/>
  <c r="AF108" i="4"/>
  <c r="AC108" i="4"/>
  <c r="AF107" i="4"/>
  <c r="AC107" i="4"/>
  <c r="AF106" i="4"/>
  <c r="AC106" i="4"/>
  <c r="AF105" i="4"/>
  <c r="AC105" i="4"/>
  <c r="AF104" i="4"/>
  <c r="AC104" i="4"/>
  <c r="AF103" i="4"/>
  <c r="AC103" i="4"/>
  <c r="AF102" i="4"/>
  <c r="AC102" i="4"/>
  <c r="AF101" i="4"/>
  <c r="AC101" i="4"/>
  <c r="AF100" i="4"/>
  <c r="AC100" i="4"/>
  <c r="AF99" i="4"/>
  <c r="AC99" i="4"/>
  <c r="AF98" i="4"/>
  <c r="AC98" i="4"/>
  <c r="AF97" i="4"/>
  <c r="AC97" i="4"/>
  <c r="AF96" i="4"/>
  <c r="AC96" i="4"/>
  <c r="AF95" i="4"/>
  <c r="AC95" i="4"/>
  <c r="AF94" i="4"/>
  <c r="AC94" i="4"/>
  <c r="AF93" i="4"/>
  <c r="AC93" i="4"/>
  <c r="AF92" i="4"/>
  <c r="AC92" i="4"/>
  <c r="AF91" i="4"/>
  <c r="AC91" i="4"/>
  <c r="AF90" i="4"/>
  <c r="AC90" i="4"/>
  <c r="AF89" i="4"/>
  <c r="AC89" i="4"/>
  <c r="AF88" i="4"/>
  <c r="AC88" i="4"/>
  <c r="AF87" i="4"/>
  <c r="AC87" i="4"/>
  <c r="AF86" i="4"/>
  <c r="AC86" i="4"/>
  <c r="AF85" i="4"/>
  <c r="AC85" i="4"/>
  <c r="AF84" i="4"/>
  <c r="AC84" i="4"/>
  <c r="AF83" i="4"/>
  <c r="AC83" i="4"/>
  <c r="AK72" i="3"/>
  <c r="AL72" i="3" s="1"/>
  <c r="AK69" i="3"/>
  <c r="AL69" i="3" s="1"/>
  <c r="AK48" i="3"/>
  <c r="AL48" i="3" s="1"/>
  <c r="AK41" i="3"/>
  <c r="AL41" i="3" s="1"/>
  <c r="AK40" i="3"/>
  <c r="AL40" i="3" s="1"/>
  <c r="AK19" i="3"/>
  <c r="AL19" i="3" s="1"/>
  <c r="AL153" i="3"/>
  <c r="AL152" i="3"/>
  <c r="AL151" i="3"/>
  <c r="AL150" i="3"/>
  <c r="AL149" i="3"/>
  <c r="AL148" i="3"/>
  <c r="AL147" i="3"/>
  <c r="AL146" i="3"/>
  <c r="AL145" i="3"/>
  <c r="AL144" i="3"/>
  <c r="AL143" i="3"/>
  <c r="AL142" i="3"/>
  <c r="AL141" i="3"/>
  <c r="AL140" i="3"/>
  <c r="AL139" i="3"/>
  <c r="AL138" i="3"/>
  <c r="AL137" i="3"/>
  <c r="AL136" i="3"/>
  <c r="AL135" i="3"/>
  <c r="AL134" i="3"/>
  <c r="AL133" i="3"/>
  <c r="AL132" i="3"/>
  <c r="AL131" i="3"/>
  <c r="AL130" i="3"/>
  <c r="AL129" i="3"/>
  <c r="AL128" i="3"/>
  <c r="AL127" i="3"/>
  <c r="AL126" i="3"/>
  <c r="AL125" i="3"/>
  <c r="AL124" i="3"/>
  <c r="AL123" i="3"/>
  <c r="AL122" i="3"/>
  <c r="AL121" i="3"/>
  <c r="AL120" i="3"/>
  <c r="AL119" i="3"/>
  <c r="AL118" i="3"/>
  <c r="AL117" i="3"/>
  <c r="AL116" i="3"/>
  <c r="AL115" i="3"/>
  <c r="AL114" i="3"/>
  <c r="AL113" i="3"/>
  <c r="AL112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X199" i="3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1" i="5"/>
  <c r="Y231" i="5" s="1"/>
  <c r="R231" i="5"/>
  <c r="S231" i="5" s="1"/>
  <c r="X230" i="5"/>
  <c r="Y230" i="5" s="1"/>
  <c r="R230" i="5"/>
  <c r="S230" i="5" s="1"/>
  <c r="X229" i="5"/>
  <c r="Y229" i="5" s="1"/>
  <c r="R229" i="5"/>
  <c r="S229" i="5" s="1"/>
  <c r="X228" i="5"/>
  <c r="Y228" i="5" s="1"/>
  <c r="R228" i="5"/>
  <c r="S228" i="5" s="1"/>
  <c r="X227" i="5"/>
  <c r="Y227" i="5" s="1"/>
  <c r="R227" i="5"/>
  <c r="S227" i="5" s="1"/>
  <c r="X226" i="5"/>
  <c r="Y226" i="5" s="1"/>
  <c r="R226" i="5"/>
  <c r="S226" i="5" s="1"/>
  <c r="X225" i="5"/>
  <c r="Y225" i="5" s="1"/>
  <c r="R225" i="5"/>
  <c r="S225" i="5" s="1"/>
  <c r="X224" i="5"/>
  <c r="Y224" i="5" s="1"/>
  <c r="R224" i="5"/>
  <c r="S224" i="5" s="1"/>
  <c r="X223" i="5"/>
  <c r="Y223" i="5" s="1"/>
  <c r="R223" i="5"/>
  <c r="S223" i="5" s="1"/>
  <c r="X222" i="5"/>
  <c r="Y222" i="5" s="1"/>
  <c r="R222" i="5"/>
  <c r="S222" i="5" s="1"/>
  <c r="X221" i="5"/>
  <c r="Y221" i="5" s="1"/>
  <c r="R221" i="5"/>
  <c r="S221" i="5" s="1"/>
  <c r="X220" i="5"/>
  <c r="Y220" i="5" s="1"/>
  <c r="R220" i="5"/>
  <c r="S220" i="5" s="1"/>
  <c r="X219" i="5"/>
  <c r="Y219" i="5" s="1"/>
  <c r="R219" i="5"/>
  <c r="S219" i="5" s="1"/>
  <c r="X218" i="5"/>
  <c r="Y218" i="5" s="1"/>
  <c r="R218" i="5"/>
  <c r="S218" i="5" s="1"/>
  <c r="X217" i="5"/>
  <c r="Y217" i="5" s="1"/>
  <c r="R217" i="5"/>
  <c r="S217" i="5" s="1"/>
  <c r="X216" i="5"/>
  <c r="Y216" i="5" s="1"/>
  <c r="R216" i="5"/>
  <c r="S216" i="5" s="1"/>
  <c r="X215" i="5"/>
  <c r="Y215" i="5" s="1"/>
  <c r="R215" i="5"/>
  <c r="S215" i="5" s="1"/>
  <c r="X214" i="5"/>
  <c r="Y214" i="5" s="1"/>
  <c r="R214" i="5"/>
  <c r="S214" i="5" s="1"/>
  <c r="X213" i="5"/>
  <c r="Y213" i="5" s="1"/>
  <c r="R213" i="5"/>
  <c r="S213" i="5" s="1"/>
  <c r="X212" i="5"/>
  <c r="Y212" i="5" s="1"/>
  <c r="R212" i="5"/>
  <c r="S212" i="5" s="1"/>
  <c r="X211" i="5"/>
  <c r="Y211" i="5" s="1"/>
  <c r="R211" i="5"/>
  <c r="S211" i="5" s="1"/>
  <c r="X210" i="5"/>
  <c r="Y210" i="5" s="1"/>
  <c r="R210" i="5"/>
  <c r="S210" i="5" s="1"/>
  <c r="X209" i="5"/>
  <c r="Y209" i="5" s="1"/>
  <c r="R209" i="5"/>
  <c r="S209" i="5" s="1"/>
  <c r="X208" i="5"/>
  <c r="Y208" i="5" s="1"/>
  <c r="R208" i="5"/>
  <c r="S208" i="5" s="1"/>
  <c r="X207" i="5"/>
  <c r="Y207" i="5" s="1"/>
  <c r="R207" i="5"/>
  <c r="S207" i="5" s="1"/>
  <c r="X206" i="5"/>
  <c r="Y206" i="5" s="1"/>
  <c r="R206" i="5"/>
  <c r="S206" i="5" s="1"/>
  <c r="X205" i="5"/>
  <c r="Y205" i="5" s="1"/>
  <c r="R205" i="5"/>
  <c r="S205" i="5" s="1"/>
  <c r="X204" i="5"/>
  <c r="Y204" i="5" s="1"/>
  <c r="R204" i="5"/>
  <c r="S204" i="5" s="1"/>
  <c r="X203" i="5"/>
  <c r="Y203" i="5" s="1"/>
  <c r="R203" i="5"/>
  <c r="S203" i="5" s="1"/>
  <c r="X202" i="5"/>
  <c r="Y202" i="5" s="1"/>
  <c r="R202" i="5"/>
  <c r="S202" i="5" s="1"/>
  <c r="X201" i="5"/>
  <c r="Y201" i="5" s="1"/>
  <c r="R201" i="5"/>
  <c r="S201" i="5" s="1"/>
  <c r="X200" i="5"/>
  <c r="Y200" i="5" s="1"/>
  <c r="R200" i="5"/>
  <c r="S200" i="5" s="1"/>
  <c r="X199" i="5"/>
  <c r="Y199" i="5" s="1"/>
  <c r="R199" i="5"/>
  <c r="S199" i="5" s="1"/>
  <c r="X198" i="5"/>
  <c r="Y198" i="5" s="1"/>
  <c r="R198" i="5"/>
  <c r="S198" i="5" s="1"/>
  <c r="X197" i="5"/>
  <c r="Y197" i="5" s="1"/>
  <c r="R197" i="5"/>
  <c r="S197" i="5" s="1"/>
  <c r="X196" i="5"/>
  <c r="Y196" i="5" s="1"/>
  <c r="R196" i="5"/>
  <c r="S196" i="5" s="1"/>
  <c r="X195" i="5"/>
  <c r="Y195" i="5" s="1"/>
  <c r="R195" i="5"/>
  <c r="S195" i="5" s="1"/>
  <c r="X194" i="5"/>
  <c r="Y194" i="5" s="1"/>
  <c r="R194" i="5"/>
  <c r="S194" i="5" s="1"/>
  <c r="X193" i="5"/>
  <c r="Y193" i="5" s="1"/>
  <c r="R193" i="5"/>
  <c r="S193" i="5" s="1"/>
  <c r="X192" i="5"/>
  <c r="Y192" i="5" s="1"/>
  <c r="R192" i="5"/>
  <c r="S192" i="5" s="1"/>
  <c r="X191" i="5"/>
  <c r="Y191" i="5" s="1"/>
  <c r="R191" i="5"/>
  <c r="S191" i="5" s="1"/>
  <c r="X190" i="5"/>
  <c r="Y190" i="5" s="1"/>
  <c r="R190" i="5"/>
  <c r="S190" i="5" s="1"/>
  <c r="X189" i="5"/>
  <c r="Y189" i="5" s="1"/>
  <c r="R189" i="5"/>
  <c r="S189" i="5" s="1"/>
  <c r="X188" i="5"/>
  <c r="Y188" i="5" s="1"/>
  <c r="R188" i="5"/>
  <c r="S188" i="5" s="1"/>
  <c r="X187" i="5"/>
  <c r="Y187" i="5" s="1"/>
  <c r="R187" i="5"/>
  <c r="S187" i="5" s="1"/>
  <c r="X186" i="5"/>
  <c r="Y186" i="5" s="1"/>
  <c r="R186" i="5"/>
  <c r="S186" i="5" s="1"/>
  <c r="X185" i="5"/>
  <c r="Y185" i="5" s="1"/>
  <c r="R185" i="5"/>
  <c r="S185" i="5" s="1"/>
  <c r="X184" i="5"/>
  <c r="Y184" i="5" s="1"/>
  <c r="R184" i="5"/>
  <c r="S184" i="5" s="1"/>
  <c r="X183" i="5"/>
  <c r="Y183" i="5" s="1"/>
  <c r="R183" i="5"/>
  <c r="S183" i="5" s="1"/>
  <c r="X182" i="5"/>
  <c r="Y182" i="5" s="1"/>
  <c r="R182" i="5"/>
  <c r="S182" i="5" s="1"/>
  <c r="X181" i="5"/>
  <c r="Y181" i="5" s="1"/>
  <c r="R181" i="5"/>
  <c r="S181" i="5" s="1"/>
  <c r="X180" i="5"/>
  <c r="Y180" i="5" s="1"/>
  <c r="R180" i="5"/>
  <c r="S180" i="5" s="1"/>
  <c r="X179" i="5"/>
  <c r="Y179" i="5" s="1"/>
  <c r="R179" i="5"/>
  <c r="S179" i="5" s="1"/>
  <c r="X178" i="5"/>
  <c r="Y178" i="5" s="1"/>
  <c r="R178" i="5"/>
  <c r="S178" i="5" s="1"/>
  <c r="X177" i="5"/>
  <c r="Y177" i="5" s="1"/>
  <c r="R177" i="5"/>
  <c r="S177" i="5" s="1"/>
  <c r="X176" i="5"/>
  <c r="Y176" i="5" s="1"/>
  <c r="R176" i="5"/>
  <c r="S176" i="5" s="1"/>
  <c r="X175" i="5"/>
  <c r="Y175" i="5" s="1"/>
  <c r="R175" i="5"/>
  <c r="S175" i="5" s="1"/>
  <c r="X174" i="5"/>
  <c r="Y174" i="5" s="1"/>
  <c r="R174" i="5"/>
  <c r="S174" i="5" s="1"/>
  <c r="X173" i="5"/>
  <c r="Y173" i="5" s="1"/>
  <c r="R173" i="5"/>
  <c r="S173" i="5" s="1"/>
  <c r="X172" i="5"/>
  <c r="Y172" i="5" s="1"/>
  <c r="R172" i="5"/>
  <c r="S172" i="5" s="1"/>
  <c r="X171" i="5"/>
  <c r="Y171" i="5" s="1"/>
  <c r="R171" i="5"/>
  <c r="S171" i="5" s="1"/>
  <c r="X170" i="5"/>
  <c r="Y170" i="5" s="1"/>
  <c r="R170" i="5"/>
  <c r="S170" i="5" s="1"/>
  <c r="X169" i="5"/>
  <c r="Y169" i="5" s="1"/>
  <c r="R169" i="5"/>
  <c r="S169" i="5" s="1"/>
  <c r="X168" i="5"/>
  <c r="Y168" i="5" s="1"/>
  <c r="R168" i="5"/>
  <c r="S168" i="5" s="1"/>
  <c r="X167" i="5"/>
  <c r="Y167" i="5" s="1"/>
  <c r="R167" i="5"/>
  <c r="S167" i="5" s="1"/>
  <c r="X166" i="5"/>
  <c r="Y166" i="5" s="1"/>
  <c r="R166" i="5"/>
  <c r="S166" i="5" s="1"/>
  <c r="X165" i="5"/>
  <c r="Y165" i="5" s="1"/>
  <c r="R165" i="5"/>
  <c r="S165" i="5" s="1"/>
  <c r="X164" i="5"/>
  <c r="Y164" i="5" s="1"/>
  <c r="R164" i="5"/>
  <c r="S164" i="5" s="1"/>
  <c r="X163" i="5"/>
  <c r="Y163" i="5" s="1"/>
  <c r="R163" i="5"/>
  <c r="S163" i="5" s="1"/>
  <c r="X162" i="5"/>
  <c r="Y162" i="5" s="1"/>
  <c r="R162" i="5"/>
  <c r="S162" i="5" s="1"/>
  <c r="X161" i="5"/>
  <c r="Y161" i="5" s="1"/>
  <c r="R161" i="5"/>
  <c r="S161" i="5" s="1"/>
  <c r="X231" i="4"/>
  <c r="Y231" i="4" s="1"/>
  <c r="R231" i="4"/>
  <c r="S231" i="4" s="1"/>
  <c r="X230" i="4"/>
  <c r="Y230" i="4" s="1"/>
  <c r="R230" i="4"/>
  <c r="S230" i="4" s="1"/>
  <c r="X229" i="4"/>
  <c r="Y229" i="4" s="1"/>
  <c r="R229" i="4"/>
  <c r="S229" i="4" s="1"/>
  <c r="X228" i="4"/>
  <c r="Y228" i="4" s="1"/>
  <c r="R228" i="4"/>
  <c r="S228" i="4" s="1"/>
  <c r="X227" i="4"/>
  <c r="Y227" i="4" s="1"/>
  <c r="R227" i="4"/>
  <c r="S227" i="4" s="1"/>
  <c r="X226" i="4"/>
  <c r="Y226" i="4" s="1"/>
  <c r="R226" i="4"/>
  <c r="S226" i="4" s="1"/>
  <c r="X225" i="4"/>
  <c r="Y225" i="4" s="1"/>
  <c r="R225" i="4"/>
  <c r="S225" i="4" s="1"/>
  <c r="X224" i="4"/>
  <c r="Y224" i="4" s="1"/>
  <c r="R224" i="4"/>
  <c r="S224" i="4" s="1"/>
  <c r="X223" i="4"/>
  <c r="Y223" i="4" s="1"/>
  <c r="R223" i="4"/>
  <c r="S223" i="4" s="1"/>
  <c r="X222" i="4"/>
  <c r="Y222" i="4" s="1"/>
  <c r="R222" i="4"/>
  <c r="S222" i="4" s="1"/>
  <c r="X221" i="4"/>
  <c r="Y221" i="4" s="1"/>
  <c r="R221" i="4"/>
  <c r="S221" i="4" s="1"/>
  <c r="X220" i="4"/>
  <c r="Y220" i="4" s="1"/>
  <c r="R220" i="4"/>
  <c r="S220" i="4" s="1"/>
  <c r="X219" i="4"/>
  <c r="Y219" i="4" s="1"/>
  <c r="R219" i="4"/>
  <c r="S219" i="4" s="1"/>
  <c r="X218" i="4"/>
  <c r="Y218" i="4" s="1"/>
  <c r="R218" i="4"/>
  <c r="S218" i="4" s="1"/>
  <c r="X217" i="4"/>
  <c r="Y217" i="4" s="1"/>
  <c r="R217" i="4"/>
  <c r="S217" i="4" s="1"/>
  <c r="X216" i="4"/>
  <c r="Y216" i="4" s="1"/>
  <c r="R216" i="4"/>
  <c r="S216" i="4" s="1"/>
  <c r="X215" i="4"/>
  <c r="Y215" i="4" s="1"/>
  <c r="R215" i="4"/>
  <c r="S215" i="4" s="1"/>
  <c r="X214" i="4"/>
  <c r="Y214" i="4" s="1"/>
  <c r="R214" i="4"/>
  <c r="S214" i="4" s="1"/>
  <c r="X213" i="4"/>
  <c r="Y213" i="4" s="1"/>
  <c r="R213" i="4"/>
  <c r="S213" i="4" s="1"/>
  <c r="X212" i="4"/>
  <c r="Y212" i="4" s="1"/>
  <c r="R212" i="4"/>
  <c r="S212" i="4" s="1"/>
  <c r="X211" i="4"/>
  <c r="Y211" i="4" s="1"/>
  <c r="R211" i="4"/>
  <c r="S211" i="4" s="1"/>
  <c r="X210" i="4"/>
  <c r="Y210" i="4" s="1"/>
  <c r="R210" i="4"/>
  <c r="S210" i="4" s="1"/>
  <c r="X209" i="4"/>
  <c r="Y209" i="4" s="1"/>
  <c r="R209" i="4"/>
  <c r="S209" i="4" s="1"/>
  <c r="X208" i="4"/>
  <c r="Y208" i="4" s="1"/>
  <c r="R208" i="4"/>
  <c r="S208" i="4" s="1"/>
  <c r="X207" i="4"/>
  <c r="Y207" i="4" s="1"/>
  <c r="R207" i="4"/>
  <c r="S207" i="4" s="1"/>
  <c r="X206" i="4"/>
  <c r="Y206" i="4" s="1"/>
  <c r="R206" i="4"/>
  <c r="S206" i="4" s="1"/>
  <c r="X205" i="4"/>
  <c r="Y205" i="4" s="1"/>
  <c r="R205" i="4"/>
  <c r="S205" i="4" s="1"/>
  <c r="X204" i="4"/>
  <c r="Y204" i="4" s="1"/>
  <c r="R204" i="4"/>
  <c r="S204" i="4" s="1"/>
  <c r="X203" i="4"/>
  <c r="Y203" i="4" s="1"/>
  <c r="R203" i="4"/>
  <c r="S203" i="4" s="1"/>
  <c r="X202" i="4"/>
  <c r="Y202" i="4" s="1"/>
  <c r="R202" i="4"/>
  <c r="S202" i="4" s="1"/>
  <c r="X201" i="4"/>
  <c r="Y201" i="4" s="1"/>
  <c r="R201" i="4"/>
  <c r="S201" i="4" s="1"/>
  <c r="X200" i="4"/>
  <c r="Y200" i="4" s="1"/>
  <c r="R200" i="4"/>
  <c r="S200" i="4" s="1"/>
  <c r="X199" i="4"/>
  <c r="Y199" i="4" s="1"/>
  <c r="R199" i="4"/>
  <c r="S199" i="4" s="1"/>
  <c r="X198" i="4"/>
  <c r="Y198" i="4" s="1"/>
  <c r="R198" i="4"/>
  <c r="S198" i="4" s="1"/>
  <c r="X197" i="4"/>
  <c r="Y197" i="4" s="1"/>
  <c r="R197" i="4"/>
  <c r="S197" i="4" s="1"/>
  <c r="X196" i="4"/>
  <c r="Y196" i="4" s="1"/>
  <c r="R196" i="4"/>
  <c r="S196" i="4" s="1"/>
  <c r="X195" i="4"/>
  <c r="Y195" i="4" s="1"/>
  <c r="R195" i="4"/>
  <c r="S195" i="4" s="1"/>
  <c r="X194" i="4"/>
  <c r="Y194" i="4" s="1"/>
  <c r="R194" i="4"/>
  <c r="S194" i="4" s="1"/>
  <c r="X193" i="4"/>
  <c r="Y193" i="4" s="1"/>
  <c r="R193" i="4"/>
  <c r="S193" i="4" s="1"/>
  <c r="X192" i="4"/>
  <c r="Y192" i="4" s="1"/>
  <c r="R192" i="4"/>
  <c r="S192" i="4" s="1"/>
  <c r="X191" i="4"/>
  <c r="Y191" i="4" s="1"/>
  <c r="R191" i="4"/>
  <c r="S191" i="4" s="1"/>
  <c r="X190" i="4"/>
  <c r="Y190" i="4" s="1"/>
  <c r="R190" i="4"/>
  <c r="S190" i="4" s="1"/>
  <c r="X189" i="4"/>
  <c r="Y189" i="4" s="1"/>
  <c r="R189" i="4"/>
  <c r="S189" i="4" s="1"/>
  <c r="X188" i="4"/>
  <c r="Y188" i="4" s="1"/>
  <c r="R188" i="4"/>
  <c r="S188" i="4" s="1"/>
  <c r="X187" i="4"/>
  <c r="Y187" i="4" s="1"/>
  <c r="R187" i="4"/>
  <c r="S187" i="4" s="1"/>
  <c r="X186" i="4"/>
  <c r="Y186" i="4" s="1"/>
  <c r="R186" i="4"/>
  <c r="S186" i="4" s="1"/>
  <c r="X185" i="4"/>
  <c r="Y185" i="4" s="1"/>
  <c r="R185" i="4"/>
  <c r="S185" i="4" s="1"/>
  <c r="X184" i="4"/>
  <c r="Y184" i="4" s="1"/>
  <c r="R184" i="4"/>
  <c r="S184" i="4" s="1"/>
  <c r="X183" i="4"/>
  <c r="Y183" i="4" s="1"/>
  <c r="R183" i="4"/>
  <c r="S183" i="4" s="1"/>
  <c r="X182" i="4"/>
  <c r="Y182" i="4" s="1"/>
  <c r="R182" i="4"/>
  <c r="S182" i="4" s="1"/>
  <c r="X181" i="4"/>
  <c r="Y181" i="4" s="1"/>
  <c r="R181" i="4"/>
  <c r="S181" i="4" s="1"/>
  <c r="X180" i="4"/>
  <c r="Y180" i="4" s="1"/>
  <c r="R180" i="4"/>
  <c r="S180" i="4" s="1"/>
  <c r="X179" i="4"/>
  <c r="Y179" i="4" s="1"/>
  <c r="R179" i="4"/>
  <c r="S179" i="4" s="1"/>
  <c r="X178" i="4"/>
  <c r="Y178" i="4" s="1"/>
  <c r="R178" i="4"/>
  <c r="S178" i="4" s="1"/>
  <c r="X177" i="4"/>
  <c r="Y177" i="4" s="1"/>
  <c r="R177" i="4"/>
  <c r="S177" i="4" s="1"/>
  <c r="X176" i="4"/>
  <c r="Y176" i="4" s="1"/>
  <c r="R176" i="4"/>
  <c r="S176" i="4" s="1"/>
  <c r="X175" i="4"/>
  <c r="Y175" i="4" s="1"/>
  <c r="R175" i="4"/>
  <c r="S175" i="4" s="1"/>
  <c r="X174" i="4"/>
  <c r="Y174" i="4" s="1"/>
  <c r="R174" i="4"/>
  <c r="S174" i="4" s="1"/>
  <c r="X173" i="4"/>
  <c r="Y173" i="4" s="1"/>
  <c r="R173" i="4"/>
  <c r="S173" i="4" s="1"/>
  <c r="X172" i="4"/>
  <c r="Y172" i="4" s="1"/>
  <c r="R172" i="4"/>
  <c r="S172" i="4" s="1"/>
  <c r="X171" i="4"/>
  <c r="Y171" i="4" s="1"/>
  <c r="R171" i="4"/>
  <c r="S171" i="4" s="1"/>
  <c r="X170" i="4"/>
  <c r="Y170" i="4" s="1"/>
  <c r="R170" i="4"/>
  <c r="S170" i="4" s="1"/>
  <c r="X169" i="4"/>
  <c r="Y169" i="4" s="1"/>
  <c r="R169" i="4"/>
  <c r="S169" i="4" s="1"/>
  <c r="X168" i="4"/>
  <c r="Y168" i="4" s="1"/>
  <c r="R168" i="4"/>
  <c r="S168" i="4" s="1"/>
  <c r="X167" i="4"/>
  <c r="Y167" i="4" s="1"/>
  <c r="R167" i="4"/>
  <c r="S167" i="4" s="1"/>
  <c r="X166" i="4"/>
  <c r="Y166" i="4" s="1"/>
  <c r="R166" i="4"/>
  <c r="S166" i="4" s="1"/>
  <c r="X165" i="4"/>
  <c r="Y165" i="4" s="1"/>
  <c r="R165" i="4"/>
  <c r="S165" i="4" s="1"/>
  <c r="X164" i="4"/>
  <c r="Y164" i="4" s="1"/>
  <c r="R164" i="4"/>
  <c r="S164" i="4" s="1"/>
  <c r="X163" i="4"/>
  <c r="Y163" i="4" s="1"/>
  <c r="R163" i="4"/>
  <c r="S163" i="4" s="1"/>
  <c r="X162" i="4"/>
  <c r="Y162" i="4" s="1"/>
  <c r="R162" i="4"/>
  <c r="S162" i="4" s="1"/>
  <c r="X161" i="4"/>
  <c r="Y161" i="4" s="1"/>
  <c r="R161" i="4"/>
  <c r="S161" i="4" s="1"/>
  <c r="S221" i="3"/>
  <c r="Y207" i="3"/>
  <c r="Y199" i="3"/>
  <c r="Y198" i="3"/>
  <c r="S196" i="3"/>
  <c r="Y191" i="3"/>
  <c r="Y166" i="3"/>
  <c r="S166" i="3"/>
  <c r="AD144" i="3" l="1"/>
  <c r="AD66" i="3" s="1"/>
  <c r="AD140" i="3"/>
  <c r="AD62" i="3" s="1"/>
  <c r="AD113" i="3"/>
  <c r="AD35" i="3" s="1"/>
  <c r="AC87" i="3"/>
  <c r="AC9" i="3" s="1"/>
  <c r="AD108" i="3"/>
  <c r="AD30" i="3" s="1"/>
  <c r="AC151" i="3"/>
  <c r="AC73" i="3" s="1"/>
  <c r="AC86" i="3"/>
  <c r="AC8" i="3" s="1"/>
  <c r="AD91" i="3"/>
  <c r="AD13" i="3" s="1"/>
  <c r="AC102" i="3"/>
  <c r="AC24" i="3" s="1"/>
  <c r="AD107" i="3"/>
  <c r="AD29" i="3" s="1"/>
  <c r="AC118" i="3"/>
  <c r="AC40" i="3" s="1"/>
  <c r="AD123" i="3"/>
  <c r="AD45" i="3" s="1"/>
  <c r="AC134" i="3"/>
  <c r="AC56" i="3" s="1"/>
  <c r="AD139" i="3"/>
  <c r="AD61" i="3" s="1"/>
  <c r="AC150" i="3"/>
  <c r="AC72" i="3" s="1"/>
  <c r="AD97" i="3"/>
  <c r="AD19" i="3" s="1"/>
  <c r="AD86" i="3"/>
  <c r="AD8" i="3" s="1"/>
  <c r="AC97" i="3"/>
  <c r="AC19" i="3" s="1"/>
  <c r="AD102" i="3"/>
  <c r="AD24" i="3" s="1"/>
  <c r="AC113" i="3"/>
  <c r="AC35" i="3" s="1"/>
  <c r="AD118" i="3"/>
  <c r="AD40" i="3" s="1"/>
  <c r="AC129" i="3"/>
  <c r="AC51" i="3" s="1"/>
  <c r="AD134" i="3"/>
  <c r="AD56" i="3" s="1"/>
  <c r="AC145" i="3"/>
  <c r="AC67" i="3" s="1"/>
  <c r="AD150" i="3"/>
  <c r="AD72" i="3" s="1"/>
  <c r="AD87" i="3"/>
  <c r="AD9" i="3" s="1"/>
  <c r="AC98" i="3"/>
  <c r="AC20" i="3" s="1"/>
  <c r="AD103" i="3"/>
  <c r="AD25" i="3" s="1"/>
  <c r="AC114" i="3"/>
  <c r="AC36" i="3" s="1"/>
  <c r="AD119" i="3"/>
  <c r="AD41" i="3" s="1"/>
  <c r="AC130" i="3"/>
  <c r="AC52" i="3" s="1"/>
  <c r="AD135" i="3"/>
  <c r="AD57" i="3" s="1"/>
  <c r="AC146" i="3"/>
  <c r="AC68" i="3" s="1"/>
  <c r="AD151" i="3"/>
  <c r="AD73" i="3" s="1"/>
  <c r="AC93" i="3"/>
  <c r="AC15" i="3" s="1"/>
  <c r="AD98" i="3"/>
  <c r="AD20" i="3" s="1"/>
  <c r="AC109" i="3"/>
  <c r="AC31" i="3" s="1"/>
  <c r="AD114" i="3"/>
  <c r="AD36" i="3" s="1"/>
  <c r="AC125" i="3"/>
  <c r="AC47" i="3" s="1"/>
  <c r="AD130" i="3"/>
  <c r="AD52" i="3" s="1"/>
  <c r="AC141" i="3"/>
  <c r="AC63" i="3" s="1"/>
  <c r="AD146" i="3"/>
  <c r="AD68" i="3" s="1"/>
  <c r="AC88" i="3"/>
  <c r="AC10" i="3" s="1"/>
  <c r="AD93" i="3"/>
  <c r="AD15" i="3" s="1"/>
  <c r="AC104" i="3"/>
  <c r="AC26" i="3" s="1"/>
  <c r="AD109" i="3"/>
  <c r="AD31" i="3" s="1"/>
  <c r="AC120" i="3"/>
  <c r="AC42" i="3" s="1"/>
  <c r="AD125" i="3"/>
  <c r="AD47" i="3" s="1"/>
  <c r="AC136" i="3"/>
  <c r="AC58" i="3" s="1"/>
  <c r="AD141" i="3"/>
  <c r="AD63" i="3" s="1"/>
  <c r="AC152" i="3"/>
  <c r="AC74" i="3" s="1"/>
  <c r="AC92" i="3"/>
  <c r="AC14" i="3" s="1"/>
  <c r="AC83" i="3"/>
  <c r="AC5" i="3" s="1"/>
  <c r="AD88" i="3"/>
  <c r="AD10" i="3" s="1"/>
  <c r="AC99" i="3"/>
  <c r="AC21" i="3" s="1"/>
  <c r="AD104" i="3"/>
  <c r="AD26" i="3" s="1"/>
  <c r="AC115" i="3"/>
  <c r="AC37" i="3" s="1"/>
  <c r="AD120" i="3"/>
  <c r="AD42" i="3" s="1"/>
  <c r="AC131" i="3"/>
  <c r="AC53" i="3" s="1"/>
  <c r="AD136" i="3"/>
  <c r="AD58" i="3" s="1"/>
  <c r="AC147" i="3"/>
  <c r="AC69" i="3" s="1"/>
  <c r="AD152" i="3"/>
  <c r="AD74" i="3" s="1"/>
  <c r="AD83" i="3"/>
  <c r="AD5" i="3" s="1"/>
  <c r="AC94" i="3"/>
  <c r="AC16" i="3" s="1"/>
  <c r="AD99" i="3"/>
  <c r="AD21" i="3" s="1"/>
  <c r="AC110" i="3"/>
  <c r="AC32" i="3" s="1"/>
  <c r="AD115" i="3"/>
  <c r="AD37" i="3" s="1"/>
  <c r="AC126" i="3"/>
  <c r="AC48" i="3" s="1"/>
  <c r="AD131" i="3"/>
  <c r="AD53" i="3" s="1"/>
  <c r="AC142" i="3"/>
  <c r="AC64" i="3" s="1"/>
  <c r="AD147" i="3"/>
  <c r="AD69" i="3" s="1"/>
  <c r="AC124" i="3"/>
  <c r="AC46" i="3" s="1"/>
  <c r="AD124" i="3"/>
  <c r="AD46" i="3" s="1"/>
  <c r="AC89" i="3"/>
  <c r="AC11" i="3" s="1"/>
  <c r="AD94" i="3"/>
  <c r="AD16" i="3" s="1"/>
  <c r="AC105" i="3"/>
  <c r="AC27" i="3" s="1"/>
  <c r="AD110" i="3"/>
  <c r="AD32" i="3" s="1"/>
  <c r="AC121" i="3"/>
  <c r="AC43" i="3" s="1"/>
  <c r="AD126" i="3"/>
  <c r="AD48" i="3" s="1"/>
  <c r="AC137" i="3"/>
  <c r="AC59" i="3" s="1"/>
  <c r="AD142" i="3"/>
  <c r="AD64" i="3" s="1"/>
  <c r="AC153" i="3"/>
  <c r="AC75" i="3" s="1"/>
  <c r="AD145" i="3"/>
  <c r="AD67" i="3" s="1"/>
  <c r="AD92" i="3"/>
  <c r="AD14" i="3" s="1"/>
  <c r="AC84" i="3"/>
  <c r="AC6" i="3" s="1"/>
  <c r="AD89" i="3"/>
  <c r="AD11" i="3" s="1"/>
  <c r="AC100" i="3"/>
  <c r="AC22" i="3" s="1"/>
  <c r="AD105" i="3"/>
  <c r="AD27" i="3" s="1"/>
  <c r="AC116" i="3"/>
  <c r="AC38" i="3" s="1"/>
  <c r="AD121" i="3"/>
  <c r="AD43" i="3" s="1"/>
  <c r="AC132" i="3"/>
  <c r="AC54" i="3" s="1"/>
  <c r="AD137" i="3"/>
  <c r="AD59" i="3" s="1"/>
  <c r="AC148" i="3"/>
  <c r="AC70" i="3" s="1"/>
  <c r="AD153" i="3"/>
  <c r="AD75" i="3" s="1"/>
  <c r="AD84" i="3"/>
  <c r="AD6" i="3" s="1"/>
  <c r="AC95" i="3"/>
  <c r="AC17" i="3" s="1"/>
  <c r="AD100" i="3"/>
  <c r="AD22" i="3" s="1"/>
  <c r="AC111" i="3"/>
  <c r="AC33" i="3" s="1"/>
  <c r="AD116" i="3"/>
  <c r="AD38" i="3" s="1"/>
  <c r="AC127" i="3"/>
  <c r="AC49" i="3" s="1"/>
  <c r="AD132" i="3"/>
  <c r="AD54" i="3" s="1"/>
  <c r="AC143" i="3"/>
  <c r="AC65" i="3" s="1"/>
  <c r="AD148" i="3"/>
  <c r="AD70" i="3" s="1"/>
  <c r="AC108" i="3"/>
  <c r="AC30" i="3" s="1"/>
  <c r="AC103" i="3"/>
  <c r="AC25" i="3" s="1"/>
  <c r="AC90" i="3"/>
  <c r="AC12" i="3" s="1"/>
  <c r="AD95" i="3"/>
  <c r="AD17" i="3" s="1"/>
  <c r="AC106" i="3"/>
  <c r="AC28" i="3" s="1"/>
  <c r="AD111" i="3"/>
  <c r="AD33" i="3" s="1"/>
  <c r="AC122" i="3"/>
  <c r="AC44" i="3" s="1"/>
  <c r="AD127" i="3"/>
  <c r="AD49" i="3" s="1"/>
  <c r="AC138" i="3"/>
  <c r="AC60" i="3" s="1"/>
  <c r="AD143" i="3"/>
  <c r="AD65" i="3" s="1"/>
  <c r="AD129" i="3"/>
  <c r="AD51" i="3" s="1"/>
  <c r="AC85" i="3"/>
  <c r="AC7" i="3" s="1"/>
  <c r="AD90" i="3"/>
  <c r="AD12" i="3" s="1"/>
  <c r="AC101" i="3"/>
  <c r="AC23" i="3" s="1"/>
  <c r="AD106" i="3"/>
  <c r="AD28" i="3" s="1"/>
  <c r="AC117" i="3"/>
  <c r="AC39" i="3" s="1"/>
  <c r="AD122" i="3"/>
  <c r="AD44" i="3" s="1"/>
  <c r="AC133" i="3"/>
  <c r="AC55" i="3" s="1"/>
  <c r="AD138" i="3"/>
  <c r="AD60" i="3" s="1"/>
  <c r="AC149" i="3"/>
  <c r="AC71" i="3" s="1"/>
  <c r="AD85" i="3"/>
  <c r="AD7" i="3" s="1"/>
  <c r="AC96" i="3"/>
  <c r="AC18" i="3" s="1"/>
  <c r="AD101" i="3"/>
  <c r="AD23" i="3" s="1"/>
  <c r="AC112" i="3"/>
  <c r="AC34" i="3" s="1"/>
  <c r="AD117" i="3"/>
  <c r="AD39" i="3" s="1"/>
  <c r="AC128" i="3"/>
  <c r="AC50" i="3" s="1"/>
  <c r="AD133" i="3"/>
  <c r="AD55" i="3" s="1"/>
  <c r="AC144" i="3"/>
  <c r="AC66" i="3" s="1"/>
  <c r="AD149" i="3"/>
  <c r="AD71" i="3" s="1"/>
  <c r="AC140" i="3"/>
  <c r="AC62" i="3" s="1"/>
  <c r="AC119" i="3"/>
  <c r="AC41" i="3" s="1"/>
  <c r="AC135" i="3"/>
  <c r="AC57" i="3" s="1"/>
  <c r="AC91" i="3"/>
  <c r="AC13" i="3" s="1"/>
  <c r="AD96" i="3"/>
  <c r="AD18" i="3" s="1"/>
  <c r="AC107" i="3"/>
  <c r="AC29" i="3" s="1"/>
  <c r="AD112" i="3"/>
  <c r="AD34" i="3" s="1"/>
  <c r="AC123" i="3"/>
  <c r="AC45" i="3" s="1"/>
  <c r="AD128" i="3"/>
  <c r="AD50" i="3" s="1"/>
  <c r="AC139" i="3"/>
  <c r="AC61" i="3" s="1"/>
  <c r="Y153" i="5"/>
  <c r="S153" i="5"/>
  <c r="K153" i="5"/>
  <c r="L153" i="5" s="1"/>
  <c r="E153" i="5"/>
  <c r="Y152" i="5"/>
  <c r="S152" i="5"/>
  <c r="K152" i="5"/>
  <c r="L152" i="5" s="1"/>
  <c r="E152" i="5"/>
  <c r="Y151" i="5"/>
  <c r="S151" i="5"/>
  <c r="K151" i="5"/>
  <c r="L151" i="5" s="1"/>
  <c r="E151" i="5"/>
  <c r="Y150" i="5"/>
  <c r="S150" i="5"/>
  <c r="K150" i="5"/>
  <c r="L150" i="5" s="1"/>
  <c r="E150" i="5"/>
  <c r="Y149" i="5"/>
  <c r="S149" i="5"/>
  <c r="K149" i="5"/>
  <c r="L149" i="5" s="1"/>
  <c r="E149" i="5"/>
  <c r="Y148" i="5"/>
  <c r="S148" i="5"/>
  <c r="K148" i="5"/>
  <c r="L148" i="5" s="1"/>
  <c r="E148" i="5"/>
  <c r="Y147" i="5"/>
  <c r="S147" i="5"/>
  <c r="K147" i="5"/>
  <c r="L147" i="5" s="1"/>
  <c r="E147" i="5"/>
  <c r="Y146" i="5"/>
  <c r="S146" i="5"/>
  <c r="K146" i="5"/>
  <c r="L146" i="5" s="1"/>
  <c r="E146" i="5"/>
  <c r="Y145" i="5"/>
  <c r="S145" i="5"/>
  <c r="K145" i="5"/>
  <c r="L145" i="5" s="1"/>
  <c r="E145" i="5"/>
  <c r="Y144" i="5"/>
  <c r="S144" i="5"/>
  <c r="K144" i="5"/>
  <c r="L144" i="5" s="1"/>
  <c r="E144" i="5"/>
  <c r="Y143" i="5"/>
  <c r="S143" i="5"/>
  <c r="K143" i="5"/>
  <c r="L143" i="5" s="1"/>
  <c r="E143" i="5"/>
  <c r="Y142" i="5"/>
  <c r="S142" i="5"/>
  <c r="K142" i="5"/>
  <c r="L142" i="5" s="1"/>
  <c r="E142" i="5"/>
  <c r="Y141" i="5"/>
  <c r="S141" i="5"/>
  <c r="K141" i="5"/>
  <c r="L141" i="5" s="1"/>
  <c r="E141" i="5"/>
  <c r="Y140" i="5"/>
  <c r="S140" i="5"/>
  <c r="K140" i="5"/>
  <c r="L140" i="5" s="1"/>
  <c r="E140" i="5"/>
  <c r="Y139" i="5"/>
  <c r="S139" i="5"/>
  <c r="K139" i="5"/>
  <c r="L139" i="5" s="1"/>
  <c r="E139" i="5"/>
  <c r="Y138" i="5"/>
  <c r="S138" i="5"/>
  <c r="K138" i="5"/>
  <c r="L138" i="5" s="1"/>
  <c r="E138" i="5"/>
  <c r="Y137" i="5"/>
  <c r="S137" i="5"/>
  <c r="K137" i="5"/>
  <c r="L137" i="5" s="1"/>
  <c r="E137" i="5"/>
  <c r="Y136" i="5"/>
  <c r="S136" i="5"/>
  <c r="K136" i="5"/>
  <c r="L136" i="5" s="1"/>
  <c r="E136" i="5"/>
  <c r="Y135" i="5"/>
  <c r="S135" i="5"/>
  <c r="K135" i="5"/>
  <c r="L135" i="5" s="1"/>
  <c r="E135" i="5"/>
  <c r="Y134" i="5"/>
  <c r="S134" i="5"/>
  <c r="K134" i="5"/>
  <c r="L134" i="5" s="1"/>
  <c r="E134" i="5"/>
  <c r="Y133" i="5"/>
  <c r="S133" i="5"/>
  <c r="K133" i="5"/>
  <c r="L133" i="5" s="1"/>
  <c r="E133" i="5"/>
  <c r="Y132" i="5"/>
  <c r="S132" i="5"/>
  <c r="K132" i="5"/>
  <c r="L132" i="5" s="1"/>
  <c r="E132" i="5"/>
  <c r="Y131" i="5"/>
  <c r="S131" i="5"/>
  <c r="K131" i="5"/>
  <c r="L131" i="5" s="1"/>
  <c r="E131" i="5"/>
  <c r="Y130" i="5"/>
  <c r="S130" i="5"/>
  <c r="K130" i="5"/>
  <c r="L130" i="5" s="1"/>
  <c r="E130" i="5"/>
  <c r="Y129" i="5"/>
  <c r="S129" i="5"/>
  <c r="K129" i="5"/>
  <c r="L129" i="5" s="1"/>
  <c r="E129" i="5"/>
  <c r="Y128" i="5"/>
  <c r="S128" i="5"/>
  <c r="K128" i="5"/>
  <c r="L128" i="5" s="1"/>
  <c r="E128" i="5"/>
  <c r="Y127" i="5"/>
  <c r="S127" i="5"/>
  <c r="K127" i="5"/>
  <c r="L127" i="5" s="1"/>
  <c r="E127" i="5"/>
  <c r="Y126" i="5"/>
  <c r="S126" i="5"/>
  <c r="K126" i="5"/>
  <c r="L126" i="5" s="1"/>
  <c r="E126" i="5"/>
  <c r="Y125" i="5"/>
  <c r="S125" i="5"/>
  <c r="K125" i="5"/>
  <c r="L125" i="5" s="1"/>
  <c r="E125" i="5"/>
  <c r="Y124" i="5"/>
  <c r="S124" i="5"/>
  <c r="K124" i="5"/>
  <c r="L124" i="5" s="1"/>
  <c r="E124" i="5"/>
  <c r="Y123" i="5"/>
  <c r="S123" i="5"/>
  <c r="K123" i="5"/>
  <c r="L123" i="5" s="1"/>
  <c r="E123" i="5"/>
  <c r="Y122" i="5"/>
  <c r="S122" i="5"/>
  <c r="K122" i="5"/>
  <c r="L122" i="5" s="1"/>
  <c r="E122" i="5"/>
  <c r="Y121" i="5"/>
  <c r="S121" i="5"/>
  <c r="K121" i="5"/>
  <c r="L121" i="5" s="1"/>
  <c r="E121" i="5"/>
  <c r="Y120" i="5"/>
  <c r="S120" i="5"/>
  <c r="K120" i="5"/>
  <c r="L120" i="5" s="1"/>
  <c r="E120" i="5"/>
  <c r="Y119" i="5"/>
  <c r="S119" i="5"/>
  <c r="K119" i="5"/>
  <c r="L119" i="5" s="1"/>
  <c r="E119" i="5"/>
  <c r="Y118" i="5"/>
  <c r="S118" i="5"/>
  <c r="K118" i="5"/>
  <c r="L118" i="5" s="1"/>
  <c r="E118" i="5"/>
  <c r="Y117" i="5"/>
  <c r="S117" i="5"/>
  <c r="K117" i="5"/>
  <c r="L117" i="5" s="1"/>
  <c r="E117" i="5"/>
  <c r="Y116" i="5"/>
  <c r="S116" i="5"/>
  <c r="K116" i="5"/>
  <c r="L116" i="5" s="1"/>
  <c r="E116" i="5"/>
  <c r="Y115" i="5"/>
  <c r="S115" i="5"/>
  <c r="K115" i="5"/>
  <c r="L115" i="5" s="1"/>
  <c r="E115" i="5"/>
  <c r="Y114" i="5"/>
  <c r="S114" i="5"/>
  <c r="K114" i="5"/>
  <c r="L114" i="5" s="1"/>
  <c r="E114" i="5"/>
  <c r="Y113" i="5"/>
  <c r="S113" i="5"/>
  <c r="K113" i="5"/>
  <c r="L113" i="5" s="1"/>
  <c r="E113" i="5"/>
  <c r="Y112" i="5"/>
  <c r="S112" i="5"/>
  <c r="K112" i="5"/>
  <c r="L112" i="5" s="1"/>
  <c r="E112" i="5"/>
  <c r="Y111" i="5"/>
  <c r="S111" i="5"/>
  <c r="K111" i="5"/>
  <c r="L111" i="5" s="1"/>
  <c r="E111" i="5"/>
  <c r="Y110" i="5"/>
  <c r="S110" i="5"/>
  <c r="K110" i="5"/>
  <c r="L110" i="5" s="1"/>
  <c r="E110" i="5"/>
  <c r="Y109" i="5"/>
  <c r="S109" i="5"/>
  <c r="K109" i="5"/>
  <c r="L109" i="5" s="1"/>
  <c r="E109" i="5"/>
  <c r="Y108" i="5"/>
  <c r="S108" i="5"/>
  <c r="K108" i="5"/>
  <c r="L108" i="5" s="1"/>
  <c r="E108" i="5"/>
  <c r="Y107" i="5"/>
  <c r="S107" i="5"/>
  <c r="K107" i="5"/>
  <c r="L107" i="5" s="1"/>
  <c r="E107" i="5"/>
  <c r="Y106" i="5"/>
  <c r="S106" i="5"/>
  <c r="K106" i="5"/>
  <c r="L106" i="5" s="1"/>
  <c r="E106" i="5"/>
  <c r="Y105" i="5"/>
  <c r="S105" i="5"/>
  <c r="K105" i="5"/>
  <c r="L105" i="5" s="1"/>
  <c r="E105" i="5"/>
  <c r="Y104" i="5"/>
  <c r="S104" i="5"/>
  <c r="K104" i="5"/>
  <c r="L104" i="5" s="1"/>
  <c r="E104" i="5"/>
  <c r="Y103" i="5"/>
  <c r="S103" i="5"/>
  <c r="K103" i="5"/>
  <c r="L103" i="5" s="1"/>
  <c r="E103" i="5"/>
  <c r="Y102" i="5"/>
  <c r="S102" i="5"/>
  <c r="K102" i="5"/>
  <c r="L102" i="5" s="1"/>
  <c r="E102" i="5"/>
  <c r="Y101" i="5"/>
  <c r="S101" i="5"/>
  <c r="K101" i="5"/>
  <c r="L101" i="5" s="1"/>
  <c r="E101" i="5"/>
  <c r="Y100" i="5"/>
  <c r="S100" i="5"/>
  <c r="K100" i="5"/>
  <c r="L100" i="5" s="1"/>
  <c r="E100" i="5"/>
  <c r="Y99" i="5"/>
  <c r="S99" i="5"/>
  <c r="K99" i="5"/>
  <c r="L99" i="5" s="1"/>
  <c r="E99" i="5"/>
  <c r="Y98" i="5"/>
  <c r="S98" i="5"/>
  <c r="K98" i="5"/>
  <c r="L98" i="5" s="1"/>
  <c r="E98" i="5"/>
  <c r="Y97" i="5"/>
  <c r="S97" i="5"/>
  <c r="K97" i="5"/>
  <c r="L97" i="5" s="1"/>
  <c r="E97" i="5"/>
  <c r="Y96" i="5"/>
  <c r="S96" i="5"/>
  <c r="K96" i="5"/>
  <c r="L96" i="5" s="1"/>
  <c r="E96" i="5"/>
  <c r="Y95" i="5"/>
  <c r="S95" i="5"/>
  <c r="K95" i="5"/>
  <c r="L95" i="5" s="1"/>
  <c r="E95" i="5"/>
  <c r="Y94" i="5"/>
  <c r="S94" i="5"/>
  <c r="K94" i="5"/>
  <c r="L94" i="5" s="1"/>
  <c r="E94" i="5"/>
  <c r="Y93" i="5"/>
  <c r="S93" i="5"/>
  <c r="K93" i="5"/>
  <c r="L93" i="5" s="1"/>
  <c r="E93" i="5"/>
  <c r="Y92" i="5"/>
  <c r="S92" i="5"/>
  <c r="K92" i="5"/>
  <c r="L92" i="5" s="1"/>
  <c r="E92" i="5"/>
  <c r="Y91" i="5"/>
  <c r="S91" i="5"/>
  <c r="K91" i="5"/>
  <c r="L91" i="5" s="1"/>
  <c r="E91" i="5"/>
  <c r="Y90" i="5"/>
  <c r="S90" i="5"/>
  <c r="K90" i="5"/>
  <c r="L90" i="5" s="1"/>
  <c r="E90" i="5"/>
  <c r="Y89" i="5"/>
  <c r="S89" i="5"/>
  <c r="K89" i="5"/>
  <c r="L89" i="5" s="1"/>
  <c r="E89" i="5"/>
  <c r="Y88" i="5"/>
  <c r="S88" i="5"/>
  <c r="K88" i="5"/>
  <c r="L88" i="5" s="1"/>
  <c r="E88" i="5"/>
  <c r="Y87" i="5"/>
  <c r="S87" i="5"/>
  <c r="K87" i="5"/>
  <c r="L87" i="5" s="1"/>
  <c r="E87" i="5"/>
  <c r="Y86" i="5"/>
  <c r="S86" i="5"/>
  <c r="K86" i="5"/>
  <c r="L86" i="5" s="1"/>
  <c r="E86" i="5"/>
  <c r="Y85" i="5"/>
  <c r="S85" i="5"/>
  <c r="K85" i="5"/>
  <c r="L85" i="5" s="1"/>
  <c r="E85" i="5"/>
  <c r="Y84" i="5"/>
  <c r="S84" i="5"/>
  <c r="K84" i="5"/>
  <c r="L84" i="5" s="1"/>
  <c r="E84" i="5"/>
  <c r="Y83" i="5"/>
  <c r="S83" i="5"/>
  <c r="K83" i="5"/>
  <c r="L83" i="5" s="1"/>
  <c r="E83" i="5"/>
  <c r="X75" i="5"/>
  <c r="R75" i="5"/>
  <c r="K75" i="5"/>
  <c r="L75" i="5" s="1"/>
  <c r="E75" i="5"/>
  <c r="F75" i="5" s="1"/>
  <c r="X74" i="5"/>
  <c r="R74" i="5"/>
  <c r="K74" i="5"/>
  <c r="L74" i="5" s="1"/>
  <c r="E74" i="5"/>
  <c r="F74" i="5" s="1"/>
  <c r="X73" i="5"/>
  <c r="R73" i="5"/>
  <c r="K73" i="5"/>
  <c r="L73" i="5" s="1"/>
  <c r="E73" i="5"/>
  <c r="F73" i="5" s="1"/>
  <c r="X72" i="5"/>
  <c r="R72" i="5"/>
  <c r="K72" i="5"/>
  <c r="L72" i="5" s="1"/>
  <c r="E72" i="5"/>
  <c r="F72" i="5" s="1"/>
  <c r="X71" i="5"/>
  <c r="R71" i="5"/>
  <c r="K71" i="5"/>
  <c r="L71" i="5" s="1"/>
  <c r="E71" i="5"/>
  <c r="F71" i="5" s="1"/>
  <c r="X70" i="5"/>
  <c r="R70" i="5"/>
  <c r="K70" i="5"/>
  <c r="L70" i="5" s="1"/>
  <c r="E70" i="5"/>
  <c r="F70" i="5" s="1"/>
  <c r="X69" i="5"/>
  <c r="R69" i="5"/>
  <c r="K69" i="5"/>
  <c r="L69" i="5" s="1"/>
  <c r="E69" i="5"/>
  <c r="F69" i="5" s="1"/>
  <c r="X68" i="5"/>
  <c r="R68" i="5"/>
  <c r="K68" i="5"/>
  <c r="L68" i="5" s="1"/>
  <c r="E68" i="5"/>
  <c r="F68" i="5" s="1"/>
  <c r="X67" i="5"/>
  <c r="R67" i="5"/>
  <c r="K67" i="5"/>
  <c r="L67" i="5" s="1"/>
  <c r="E67" i="5"/>
  <c r="F67" i="5" s="1"/>
  <c r="X66" i="5"/>
  <c r="R66" i="5"/>
  <c r="K66" i="5"/>
  <c r="L66" i="5" s="1"/>
  <c r="E66" i="5"/>
  <c r="F66" i="5" s="1"/>
  <c r="X65" i="5"/>
  <c r="R65" i="5"/>
  <c r="K65" i="5"/>
  <c r="L65" i="5" s="1"/>
  <c r="E65" i="5"/>
  <c r="F65" i="5" s="1"/>
  <c r="X64" i="5"/>
  <c r="R64" i="5"/>
  <c r="K64" i="5"/>
  <c r="L64" i="5" s="1"/>
  <c r="E64" i="5"/>
  <c r="F64" i="5" s="1"/>
  <c r="X63" i="5"/>
  <c r="R63" i="5"/>
  <c r="K63" i="5"/>
  <c r="L63" i="5" s="1"/>
  <c r="E63" i="5"/>
  <c r="F63" i="5" s="1"/>
  <c r="X62" i="5"/>
  <c r="R62" i="5"/>
  <c r="K62" i="5"/>
  <c r="L62" i="5" s="1"/>
  <c r="E62" i="5"/>
  <c r="F62" i="5" s="1"/>
  <c r="X61" i="5"/>
  <c r="R61" i="5"/>
  <c r="K61" i="5"/>
  <c r="L61" i="5" s="1"/>
  <c r="E61" i="5"/>
  <c r="F61" i="5" s="1"/>
  <c r="X60" i="5"/>
  <c r="R60" i="5"/>
  <c r="K60" i="5"/>
  <c r="L60" i="5" s="1"/>
  <c r="E60" i="5"/>
  <c r="F60" i="5" s="1"/>
  <c r="X59" i="5"/>
  <c r="R59" i="5"/>
  <c r="K59" i="5"/>
  <c r="L59" i="5" s="1"/>
  <c r="E59" i="5"/>
  <c r="F59" i="5" s="1"/>
  <c r="X58" i="5"/>
  <c r="R58" i="5"/>
  <c r="K58" i="5"/>
  <c r="L58" i="5" s="1"/>
  <c r="E58" i="5"/>
  <c r="F58" i="5" s="1"/>
  <c r="X57" i="5"/>
  <c r="R57" i="5"/>
  <c r="K57" i="5"/>
  <c r="L57" i="5" s="1"/>
  <c r="E57" i="5"/>
  <c r="F57" i="5" s="1"/>
  <c r="X56" i="5"/>
  <c r="R56" i="5"/>
  <c r="K56" i="5"/>
  <c r="L56" i="5" s="1"/>
  <c r="E56" i="5"/>
  <c r="F56" i="5" s="1"/>
  <c r="X55" i="5"/>
  <c r="R55" i="5"/>
  <c r="K55" i="5"/>
  <c r="L55" i="5" s="1"/>
  <c r="E55" i="5"/>
  <c r="F55" i="5" s="1"/>
  <c r="X54" i="5"/>
  <c r="R54" i="5"/>
  <c r="K54" i="5"/>
  <c r="L54" i="5" s="1"/>
  <c r="E54" i="5"/>
  <c r="F54" i="5" s="1"/>
  <c r="X53" i="5"/>
  <c r="R53" i="5"/>
  <c r="K53" i="5"/>
  <c r="L53" i="5" s="1"/>
  <c r="E53" i="5"/>
  <c r="F53" i="5" s="1"/>
  <c r="X52" i="5"/>
  <c r="R52" i="5"/>
  <c r="K52" i="5"/>
  <c r="L52" i="5" s="1"/>
  <c r="E52" i="5"/>
  <c r="F52" i="5" s="1"/>
  <c r="X51" i="5"/>
  <c r="R51" i="5"/>
  <c r="K51" i="5"/>
  <c r="L51" i="5" s="1"/>
  <c r="E51" i="5"/>
  <c r="F51" i="5" s="1"/>
  <c r="X50" i="5"/>
  <c r="R50" i="5"/>
  <c r="K50" i="5"/>
  <c r="L50" i="5" s="1"/>
  <c r="E50" i="5"/>
  <c r="F50" i="5" s="1"/>
  <c r="X49" i="5"/>
  <c r="R49" i="5"/>
  <c r="K49" i="5"/>
  <c r="L49" i="5" s="1"/>
  <c r="E49" i="5"/>
  <c r="F49" i="5" s="1"/>
  <c r="X48" i="5"/>
  <c r="R48" i="5"/>
  <c r="K48" i="5"/>
  <c r="L48" i="5" s="1"/>
  <c r="E48" i="5"/>
  <c r="F48" i="5" s="1"/>
  <c r="X47" i="5"/>
  <c r="R47" i="5"/>
  <c r="K47" i="5"/>
  <c r="L47" i="5" s="1"/>
  <c r="E47" i="5"/>
  <c r="F47" i="5" s="1"/>
  <c r="X46" i="5"/>
  <c r="R46" i="5"/>
  <c r="K46" i="5"/>
  <c r="L46" i="5" s="1"/>
  <c r="E46" i="5"/>
  <c r="F46" i="5" s="1"/>
  <c r="X45" i="5"/>
  <c r="R45" i="5"/>
  <c r="K45" i="5"/>
  <c r="L45" i="5" s="1"/>
  <c r="E45" i="5"/>
  <c r="F45" i="5" s="1"/>
  <c r="X44" i="5"/>
  <c r="R44" i="5"/>
  <c r="K44" i="5"/>
  <c r="L44" i="5" s="1"/>
  <c r="E44" i="5"/>
  <c r="F44" i="5" s="1"/>
  <c r="X43" i="5"/>
  <c r="R43" i="5"/>
  <c r="K43" i="5"/>
  <c r="L43" i="5" s="1"/>
  <c r="E43" i="5"/>
  <c r="F43" i="5" s="1"/>
  <c r="X42" i="5"/>
  <c r="R42" i="5"/>
  <c r="K42" i="5"/>
  <c r="L42" i="5" s="1"/>
  <c r="E42" i="5"/>
  <c r="F42" i="5" s="1"/>
  <c r="X41" i="5"/>
  <c r="R41" i="5"/>
  <c r="K41" i="5"/>
  <c r="L41" i="5" s="1"/>
  <c r="E41" i="5"/>
  <c r="F41" i="5" s="1"/>
  <c r="X40" i="5"/>
  <c r="R40" i="5"/>
  <c r="K40" i="5"/>
  <c r="L40" i="5" s="1"/>
  <c r="E40" i="5"/>
  <c r="F40" i="5" s="1"/>
  <c r="X39" i="5"/>
  <c r="R39" i="5"/>
  <c r="K39" i="5"/>
  <c r="L39" i="5" s="1"/>
  <c r="E39" i="5"/>
  <c r="F39" i="5" s="1"/>
  <c r="X38" i="5"/>
  <c r="R38" i="5"/>
  <c r="K38" i="5"/>
  <c r="L38" i="5" s="1"/>
  <c r="E38" i="5"/>
  <c r="F38" i="5" s="1"/>
  <c r="X37" i="5"/>
  <c r="R37" i="5"/>
  <c r="K37" i="5"/>
  <c r="L37" i="5" s="1"/>
  <c r="E37" i="5"/>
  <c r="F37" i="5" s="1"/>
  <c r="X36" i="5"/>
  <c r="R36" i="5"/>
  <c r="K36" i="5"/>
  <c r="L36" i="5" s="1"/>
  <c r="E36" i="5"/>
  <c r="F36" i="5" s="1"/>
  <c r="X35" i="5"/>
  <c r="R35" i="5"/>
  <c r="K35" i="5"/>
  <c r="L35" i="5" s="1"/>
  <c r="E35" i="5"/>
  <c r="X34" i="5"/>
  <c r="R34" i="5"/>
  <c r="K34" i="5"/>
  <c r="L34" i="5" s="1"/>
  <c r="E34" i="5"/>
  <c r="F34" i="5" s="1"/>
  <c r="X33" i="5"/>
  <c r="R33" i="5"/>
  <c r="K33" i="5"/>
  <c r="L33" i="5" s="1"/>
  <c r="E33" i="5"/>
  <c r="F33" i="5" s="1"/>
  <c r="X32" i="5"/>
  <c r="R32" i="5"/>
  <c r="K32" i="5"/>
  <c r="L32" i="5" s="1"/>
  <c r="E32" i="5"/>
  <c r="F32" i="5" s="1"/>
  <c r="X31" i="5"/>
  <c r="R31" i="5"/>
  <c r="K31" i="5"/>
  <c r="L31" i="5" s="1"/>
  <c r="E31" i="5"/>
  <c r="F31" i="5" s="1"/>
  <c r="X30" i="5"/>
  <c r="R30" i="5"/>
  <c r="K30" i="5"/>
  <c r="L30" i="5" s="1"/>
  <c r="E30" i="5"/>
  <c r="F30" i="5" s="1"/>
  <c r="X29" i="5"/>
  <c r="R29" i="5"/>
  <c r="K29" i="5"/>
  <c r="L29" i="5" s="1"/>
  <c r="E29" i="5"/>
  <c r="F29" i="5" s="1"/>
  <c r="X28" i="5"/>
  <c r="R28" i="5"/>
  <c r="K28" i="5"/>
  <c r="L28" i="5" s="1"/>
  <c r="E28" i="5"/>
  <c r="F28" i="5" s="1"/>
  <c r="X27" i="5"/>
  <c r="R27" i="5"/>
  <c r="K27" i="5"/>
  <c r="L27" i="5" s="1"/>
  <c r="E27" i="5"/>
  <c r="F27" i="5" s="1"/>
  <c r="X26" i="5"/>
  <c r="R26" i="5"/>
  <c r="K26" i="5"/>
  <c r="L26" i="5" s="1"/>
  <c r="E26" i="5"/>
  <c r="F26" i="5" s="1"/>
  <c r="X25" i="5"/>
  <c r="R25" i="5"/>
  <c r="K25" i="5"/>
  <c r="L25" i="5" s="1"/>
  <c r="E25" i="5"/>
  <c r="F25" i="5" s="1"/>
  <c r="X24" i="5"/>
  <c r="R24" i="5"/>
  <c r="K24" i="5"/>
  <c r="L24" i="5" s="1"/>
  <c r="E24" i="5"/>
  <c r="F24" i="5" s="1"/>
  <c r="X23" i="5"/>
  <c r="R23" i="5"/>
  <c r="K23" i="5"/>
  <c r="L23" i="5" s="1"/>
  <c r="E23" i="5"/>
  <c r="F23" i="5" s="1"/>
  <c r="X22" i="5"/>
  <c r="R22" i="5"/>
  <c r="K22" i="5"/>
  <c r="L22" i="5" s="1"/>
  <c r="E22" i="5"/>
  <c r="F22" i="5" s="1"/>
  <c r="X21" i="5"/>
  <c r="R21" i="5"/>
  <c r="K21" i="5"/>
  <c r="L21" i="5" s="1"/>
  <c r="E21" i="5"/>
  <c r="F21" i="5" s="1"/>
  <c r="X20" i="5"/>
  <c r="R20" i="5"/>
  <c r="K20" i="5"/>
  <c r="L20" i="5" s="1"/>
  <c r="E20" i="5"/>
  <c r="F20" i="5" s="1"/>
  <c r="X19" i="5"/>
  <c r="R19" i="5"/>
  <c r="K19" i="5"/>
  <c r="L19" i="5" s="1"/>
  <c r="E19" i="5"/>
  <c r="F19" i="5" s="1"/>
  <c r="X18" i="5"/>
  <c r="R18" i="5"/>
  <c r="K18" i="5"/>
  <c r="L18" i="5" s="1"/>
  <c r="E18" i="5"/>
  <c r="F18" i="5" s="1"/>
  <c r="X17" i="5"/>
  <c r="R17" i="5"/>
  <c r="K17" i="5"/>
  <c r="L17" i="5" s="1"/>
  <c r="E17" i="5"/>
  <c r="F17" i="5" s="1"/>
  <c r="X16" i="5"/>
  <c r="R16" i="5"/>
  <c r="K16" i="5"/>
  <c r="L16" i="5" s="1"/>
  <c r="E16" i="5"/>
  <c r="F16" i="5" s="1"/>
  <c r="X15" i="5"/>
  <c r="R15" i="5"/>
  <c r="K15" i="5"/>
  <c r="L15" i="5" s="1"/>
  <c r="E15" i="5"/>
  <c r="F15" i="5" s="1"/>
  <c r="X14" i="5"/>
  <c r="R14" i="5"/>
  <c r="K14" i="5"/>
  <c r="L14" i="5" s="1"/>
  <c r="E14" i="5"/>
  <c r="F14" i="5" s="1"/>
  <c r="X13" i="5"/>
  <c r="R13" i="5"/>
  <c r="K13" i="5"/>
  <c r="L13" i="5" s="1"/>
  <c r="E13" i="5"/>
  <c r="F13" i="5" s="1"/>
  <c r="X12" i="5"/>
  <c r="R12" i="5"/>
  <c r="K12" i="5"/>
  <c r="L12" i="5" s="1"/>
  <c r="E12" i="5"/>
  <c r="F12" i="5" s="1"/>
  <c r="X11" i="5"/>
  <c r="R11" i="5"/>
  <c r="K11" i="5"/>
  <c r="L11" i="5" s="1"/>
  <c r="E11" i="5"/>
  <c r="F11" i="5" s="1"/>
  <c r="X10" i="5"/>
  <c r="R10" i="5"/>
  <c r="K10" i="5"/>
  <c r="L10" i="5" s="1"/>
  <c r="E10" i="5"/>
  <c r="F10" i="5" s="1"/>
  <c r="X9" i="5"/>
  <c r="R9" i="5"/>
  <c r="K9" i="5"/>
  <c r="L9" i="5" s="1"/>
  <c r="E9" i="5"/>
  <c r="F9" i="5" s="1"/>
  <c r="X8" i="5"/>
  <c r="R8" i="5"/>
  <c r="K8" i="5"/>
  <c r="L8" i="5" s="1"/>
  <c r="E8" i="5"/>
  <c r="F8" i="5" s="1"/>
  <c r="X7" i="5"/>
  <c r="R7" i="5"/>
  <c r="K7" i="5"/>
  <c r="L7" i="5" s="1"/>
  <c r="E7" i="5"/>
  <c r="F7" i="5" s="1"/>
  <c r="X6" i="5"/>
  <c r="R6" i="5"/>
  <c r="K6" i="5"/>
  <c r="L6" i="5" s="1"/>
  <c r="E6" i="5"/>
  <c r="F6" i="5" s="1"/>
  <c r="X5" i="5"/>
  <c r="R5" i="5"/>
  <c r="K5" i="5"/>
  <c r="L5" i="5" s="1"/>
  <c r="E5" i="5"/>
  <c r="F5" i="5" s="1"/>
  <c r="Y153" i="4"/>
  <c r="S153" i="4"/>
  <c r="K153" i="4"/>
  <c r="L153" i="4" s="1"/>
  <c r="E153" i="4"/>
  <c r="F153" i="4" s="1"/>
  <c r="Y152" i="4"/>
  <c r="S152" i="4"/>
  <c r="K152" i="4"/>
  <c r="L152" i="4" s="1"/>
  <c r="E152" i="4"/>
  <c r="F152" i="4" s="1"/>
  <c r="Y151" i="4"/>
  <c r="S151" i="4"/>
  <c r="K151" i="4"/>
  <c r="L151" i="4" s="1"/>
  <c r="E151" i="4"/>
  <c r="Y150" i="4"/>
  <c r="S150" i="4"/>
  <c r="K150" i="4"/>
  <c r="L150" i="4" s="1"/>
  <c r="E150" i="4"/>
  <c r="F150" i="4" s="1"/>
  <c r="Y149" i="4"/>
  <c r="S149" i="4"/>
  <c r="K149" i="4"/>
  <c r="L149" i="4" s="1"/>
  <c r="E149" i="4"/>
  <c r="F149" i="4" s="1"/>
  <c r="Y148" i="4"/>
  <c r="S148" i="4"/>
  <c r="K148" i="4"/>
  <c r="L148" i="4" s="1"/>
  <c r="E148" i="4"/>
  <c r="F148" i="4" s="1"/>
  <c r="Y147" i="4"/>
  <c r="S147" i="4"/>
  <c r="K147" i="4"/>
  <c r="L147" i="4" s="1"/>
  <c r="E147" i="4"/>
  <c r="F147" i="4" s="1"/>
  <c r="Y146" i="4"/>
  <c r="S146" i="4"/>
  <c r="K146" i="4"/>
  <c r="L146" i="4" s="1"/>
  <c r="E146" i="4"/>
  <c r="F146" i="4" s="1"/>
  <c r="Y145" i="4"/>
  <c r="S145" i="4"/>
  <c r="K145" i="4"/>
  <c r="L145" i="4" s="1"/>
  <c r="E145" i="4"/>
  <c r="F145" i="4" s="1"/>
  <c r="Y144" i="4"/>
  <c r="S144" i="4"/>
  <c r="K144" i="4"/>
  <c r="L144" i="4" s="1"/>
  <c r="E144" i="4"/>
  <c r="F144" i="4" s="1"/>
  <c r="Y143" i="4"/>
  <c r="S143" i="4"/>
  <c r="K143" i="4"/>
  <c r="L143" i="4" s="1"/>
  <c r="E143" i="4"/>
  <c r="F143" i="4" s="1"/>
  <c r="Y142" i="4"/>
  <c r="S142" i="4"/>
  <c r="K142" i="4"/>
  <c r="L142" i="4" s="1"/>
  <c r="E142" i="4"/>
  <c r="F142" i="4" s="1"/>
  <c r="Y141" i="4"/>
  <c r="S141" i="4"/>
  <c r="K141" i="4"/>
  <c r="L141" i="4" s="1"/>
  <c r="E141" i="4"/>
  <c r="F141" i="4" s="1"/>
  <c r="Y140" i="4"/>
  <c r="S140" i="4"/>
  <c r="K140" i="4"/>
  <c r="L140" i="4" s="1"/>
  <c r="E140" i="4"/>
  <c r="F140" i="4" s="1"/>
  <c r="Y139" i="4"/>
  <c r="S139" i="4"/>
  <c r="K139" i="4"/>
  <c r="L139" i="4" s="1"/>
  <c r="E139" i="4"/>
  <c r="F139" i="4" s="1"/>
  <c r="Y138" i="4"/>
  <c r="S138" i="4"/>
  <c r="K138" i="4"/>
  <c r="L138" i="4" s="1"/>
  <c r="E138" i="4"/>
  <c r="F138" i="4" s="1"/>
  <c r="Y137" i="4"/>
  <c r="S137" i="4"/>
  <c r="K137" i="4"/>
  <c r="L137" i="4" s="1"/>
  <c r="E137" i="4"/>
  <c r="F137" i="4" s="1"/>
  <c r="Y136" i="4"/>
  <c r="S136" i="4"/>
  <c r="K136" i="4"/>
  <c r="L136" i="4" s="1"/>
  <c r="E136" i="4"/>
  <c r="F136" i="4" s="1"/>
  <c r="Y135" i="4"/>
  <c r="S135" i="4"/>
  <c r="K135" i="4"/>
  <c r="L135" i="4" s="1"/>
  <c r="E135" i="4"/>
  <c r="F135" i="4" s="1"/>
  <c r="Y134" i="4"/>
  <c r="S134" i="4"/>
  <c r="K134" i="4"/>
  <c r="L134" i="4" s="1"/>
  <c r="E134" i="4"/>
  <c r="F134" i="4" s="1"/>
  <c r="Y133" i="4"/>
  <c r="S133" i="4"/>
  <c r="K133" i="4"/>
  <c r="L133" i="4" s="1"/>
  <c r="E133" i="4"/>
  <c r="F133" i="4" s="1"/>
  <c r="Y132" i="4"/>
  <c r="S132" i="4"/>
  <c r="K132" i="4"/>
  <c r="L132" i="4" s="1"/>
  <c r="E132" i="4"/>
  <c r="F132" i="4" s="1"/>
  <c r="Y131" i="4"/>
  <c r="S131" i="4"/>
  <c r="K131" i="4"/>
  <c r="L131" i="4" s="1"/>
  <c r="E131" i="4"/>
  <c r="F131" i="4" s="1"/>
  <c r="Y130" i="4"/>
  <c r="S130" i="4"/>
  <c r="K130" i="4"/>
  <c r="L130" i="4" s="1"/>
  <c r="E130" i="4"/>
  <c r="F130" i="4" s="1"/>
  <c r="Y129" i="4"/>
  <c r="S129" i="4"/>
  <c r="K129" i="4"/>
  <c r="L129" i="4" s="1"/>
  <c r="E129" i="4"/>
  <c r="F129" i="4" s="1"/>
  <c r="Y128" i="4"/>
  <c r="S128" i="4"/>
  <c r="K128" i="4"/>
  <c r="L128" i="4" s="1"/>
  <c r="E128" i="4"/>
  <c r="F128" i="4" s="1"/>
  <c r="Y127" i="4"/>
  <c r="S127" i="4"/>
  <c r="K127" i="4"/>
  <c r="L127" i="4" s="1"/>
  <c r="E127" i="4"/>
  <c r="F127" i="4" s="1"/>
  <c r="Y126" i="4"/>
  <c r="S126" i="4"/>
  <c r="K126" i="4"/>
  <c r="L126" i="4" s="1"/>
  <c r="E126" i="4"/>
  <c r="F126" i="4" s="1"/>
  <c r="Y125" i="4"/>
  <c r="S125" i="4"/>
  <c r="K125" i="4"/>
  <c r="L125" i="4" s="1"/>
  <c r="E125" i="4"/>
  <c r="F125" i="4" s="1"/>
  <c r="Y124" i="4"/>
  <c r="S124" i="4"/>
  <c r="K124" i="4"/>
  <c r="L124" i="4" s="1"/>
  <c r="E124" i="4"/>
  <c r="F124" i="4" s="1"/>
  <c r="Y123" i="4"/>
  <c r="S123" i="4"/>
  <c r="K123" i="4"/>
  <c r="L123" i="4" s="1"/>
  <c r="E123" i="4"/>
  <c r="F123" i="4" s="1"/>
  <c r="Y122" i="4"/>
  <c r="S122" i="4"/>
  <c r="K122" i="4"/>
  <c r="L122" i="4" s="1"/>
  <c r="E122" i="4"/>
  <c r="F122" i="4" s="1"/>
  <c r="Y121" i="4"/>
  <c r="K121" i="4"/>
  <c r="L121" i="4" s="1"/>
  <c r="E121" i="4"/>
  <c r="F121" i="4" s="1"/>
  <c r="Y120" i="4"/>
  <c r="S120" i="4"/>
  <c r="K120" i="4"/>
  <c r="L120" i="4" s="1"/>
  <c r="E120" i="4"/>
  <c r="F120" i="4" s="1"/>
  <c r="Y119" i="4"/>
  <c r="S119" i="4"/>
  <c r="K119" i="4"/>
  <c r="L119" i="4" s="1"/>
  <c r="E119" i="4"/>
  <c r="F119" i="4" s="1"/>
  <c r="Y118" i="4"/>
  <c r="S118" i="4"/>
  <c r="K118" i="4"/>
  <c r="L118" i="4" s="1"/>
  <c r="E118" i="4"/>
  <c r="F118" i="4" s="1"/>
  <c r="Y117" i="4"/>
  <c r="S117" i="4"/>
  <c r="K117" i="4"/>
  <c r="L117" i="4" s="1"/>
  <c r="E117" i="4"/>
  <c r="F117" i="4" s="1"/>
  <c r="Y116" i="4"/>
  <c r="S116" i="4"/>
  <c r="K116" i="4"/>
  <c r="L116" i="4" s="1"/>
  <c r="E116" i="4"/>
  <c r="F116" i="4" s="1"/>
  <c r="Y115" i="4"/>
  <c r="S115" i="4"/>
  <c r="K115" i="4"/>
  <c r="L115" i="4" s="1"/>
  <c r="E115" i="4"/>
  <c r="F115" i="4" s="1"/>
  <c r="Y114" i="4"/>
  <c r="S114" i="4"/>
  <c r="K114" i="4"/>
  <c r="L114" i="4" s="1"/>
  <c r="E114" i="4"/>
  <c r="F114" i="4" s="1"/>
  <c r="Y113" i="4"/>
  <c r="S113" i="4"/>
  <c r="K113" i="4"/>
  <c r="L113" i="4" s="1"/>
  <c r="E113" i="4"/>
  <c r="F113" i="4" s="1"/>
  <c r="Y112" i="4"/>
  <c r="S112" i="4"/>
  <c r="K112" i="4"/>
  <c r="L112" i="4" s="1"/>
  <c r="E112" i="4"/>
  <c r="F112" i="4" s="1"/>
  <c r="Y111" i="4"/>
  <c r="S111" i="4"/>
  <c r="K111" i="4"/>
  <c r="L111" i="4" s="1"/>
  <c r="E111" i="4"/>
  <c r="F111" i="4" s="1"/>
  <c r="Y110" i="4"/>
  <c r="S110" i="4"/>
  <c r="K110" i="4"/>
  <c r="L110" i="4" s="1"/>
  <c r="E110" i="4"/>
  <c r="F110" i="4" s="1"/>
  <c r="Y109" i="4"/>
  <c r="S109" i="4"/>
  <c r="K109" i="4"/>
  <c r="L109" i="4" s="1"/>
  <c r="E109" i="4"/>
  <c r="F109" i="4" s="1"/>
  <c r="Y108" i="4"/>
  <c r="S108" i="4"/>
  <c r="K108" i="4"/>
  <c r="L108" i="4" s="1"/>
  <c r="E108" i="4"/>
  <c r="F108" i="4" s="1"/>
  <c r="Y107" i="4"/>
  <c r="S107" i="4"/>
  <c r="K107" i="4"/>
  <c r="L107" i="4" s="1"/>
  <c r="E107" i="4"/>
  <c r="F107" i="4" s="1"/>
  <c r="Y106" i="4"/>
  <c r="S106" i="4"/>
  <c r="K106" i="4"/>
  <c r="L106" i="4" s="1"/>
  <c r="E106" i="4"/>
  <c r="F106" i="4" s="1"/>
  <c r="Y105" i="4"/>
  <c r="S105" i="4"/>
  <c r="K105" i="4"/>
  <c r="L105" i="4" s="1"/>
  <c r="E105" i="4"/>
  <c r="F105" i="4" s="1"/>
  <c r="Y104" i="4"/>
  <c r="S104" i="4"/>
  <c r="K104" i="4"/>
  <c r="L104" i="4" s="1"/>
  <c r="E104" i="4"/>
  <c r="F104" i="4" s="1"/>
  <c r="Y103" i="4"/>
  <c r="S103" i="4"/>
  <c r="K103" i="4"/>
  <c r="L103" i="4" s="1"/>
  <c r="E103" i="4"/>
  <c r="F103" i="4" s="1"/>
  <c r="Y102" i="4"/>
  <c r="S102" i="4"/>
  <c r="K102" i="4"/>
  <c r="L102" i="4" s="1"/>
  <c r="E102" i="4"/>
  <c r="F102" i="4" s="1"/>
  <c r="Y101" i="4"/>
  <c r="S101" i="4"/>
  <c r="K101" i="4"/>
  <c r="L101" i="4" s="1"/>
  <c r="E101" i="4"/>
  <c r="F101" i="4" s="1"/>
  <c r="Y100" i="4"/>
  <c r="S100" i="4"/>
  <c r="K100" i="4"/>
  <c r="L100" i="4" s="1"/>
  <c r="E100" i="4"/>
  <c r="F100" i="4" s="1"/>
  <c r="Y99" i="4"/>
  <c r="S99" i="4"/>
  <c r="K99" i="4"/>
  <c r="L99" i="4" s="1"/>
  <c r="E99" i="4"/>
  <c r="F99" i="4" s="1"/>
  <c r="Y98" i="4"/>
  <c r="S98" i="4"/>
  <c r="K98" i="4"/>
  <c r="L98" i="4" s="1"/>
  <c r="E98" i="4"/>
  <c r="F98" i="4" s="1"/>
  <c r="Y97" i="4"/>
  <c r="S97" i="4"/>
  <c r="K97" i="4"/>
  <c r="L97" i="4" s="1"/>
  <c r="E97" i="4"/>
  <c r="F97" i="4" s="1"/>
  <c r="Y96" i="4"/>
  <c r="S96" i="4"/>
  <c r="K96" i="4"/>
  <c r="L96" i="4" s="1"/>
  <c r="E96" i="4"/>
  <c r="F96" i="4" s="1"/>
  <c r="Y95" i="4"/>
  <c r="S95" i="4"/>
  <c r="K95" i="4"/>
  <c r="L95" i="4" s="1"/>
  <c r="E95" i="4"/>
  <c r="F95" i="4" s="1"/>
  <c r="Y94" i="4"/>
  <c r="S94" i="4"/>
  <c r="K94" i="4"/>
  <c r="L94" i="4" s="1"/>
  <c r="E94" i="4"/>
  <c r="F94" i="4" s="1"/>
  <c r="Y93" i="4"/>
  <c r="S93" i="4"/>
  <c r="K93" i="4"/>
  <c r="L93" i="4" s="1"/>
  <c r="E93" i="4"/>
  <c r="F93" i="4" s="1"/>
  <c r="Y92" i="4"/>
  <c r="S92" i="4"/>
  <c r="K92" i="4"/>
  <c r="L92" i="4" s="1"/>
  <c r="E92" i="4"/>
  <c r="F92" i="4" s="1"/>
  <c r="Y91" i="4"/>
  <c r="S91" i="4"/>
  <c r="K91" i="4"/>
  <c r="L91" i="4" s="1"/>
  <c r="E91" i="4"/>
  <c r="F91" i="4" s="1"/>
  <c r="Y90" i="4"/>
  <c r="S90" i="4"/>
  <c r="K90" i="4"/>
  <c r="L90" i="4" s="1"/>
  <c r="E90" i="4"/>
  <c r="F90" i="4" s="1"/>
  <c r="Y89" i="4"/>
  <c r="S89" i="4"/>
  <c r="K89" i="4"/>
  <c r="L89" i="4" s="1"/>
  <c r="E89" i="4"/>
  <c r="F89" i="4" s="1"/>
  <c r="Y88" i="4"/>
  <c r="S88" i="4"/>
  <c r="K88" i="4"/>
  <c r="L88" i="4" s="1"/>
  <c r="E88" i="4"/>
  <c r="F88" i="4" s="1"/>
  <c r="Y87" i="4"/>
  <c r="S87" i="4"/>
  <c r="K87" i="4"/>
  <c r="L87" i="4" s="1"/>
  <c r="E87" i="4"/>
  <c r="F87" i="4" s="1"/>
  <c r="Y86" i="4"/>
  <c r="S86" i="4"/>
  <c r="K86" i="4"/>
  <c r="L86" i="4" s="1"/>
  <c r="E86" i="4"/>
  <c r="F86" i="4" s="1"/>
  <c r="Y85" i="4"/>
  <c r="S85" i="4"/>
  <c r="K85" i="4"/>
  <c r="L85" i="4" s="1"/>
  <c r="E85" i="4"/>
  <c r="F85" i="4" s="1"/>
  <c r="Y84" i="4"/>
  <c r="S84" i="4"/>
  <c r="K84" i="4"/>
  <c r="L84" i="4" s="1"/>
  <c r="E84" i="4"/>
  <c r="F84" i="4" s="1"/>
  <c r="Y83" i="4"/>
  <c r="S83" i="4"/>
  <c r="K83" i="4"/>
  <c r="L83" i="4" s="1"/>
  <c r="E83" i="4"/>
  <c r="F83" i="4" s="1"/>
  <c r="X75" i="4"/>
  <c r="R75" i="4"/>
  <c r="K75" i="4"/>
  <c r="L75" i="4" s="1"/>
  <c r="E75" i="4"/>
  <c r="X74" i="4"/>
  <c r="R74" i="4"/>
  <c r="K74" i="4"/>
  <c r="L74" i="4" s="1"/>
  <c r="E74" i="4"/>
  <c r="X73" i="4"/>
  <c r="R73" i="4"/>
  <c r="K73" i="4"/>
  <c r="L73" i="4" s="1"/>
  <c r="E73" i="4"/>
  <c r="X72" i="4"/>
  <c r="R72" i="4"/>
  <c r="K72" i="4"/>
  <c r="L72" i="4" s="1"/>
  <c r="E72" i="4"/>
  <c r="X71" i="4"/>
  <c r="R71" i="4"/>
  <c r="K71" i="4"/>
  <c r="L71" i="4" s="1"/>
  <c r="E71" i="4"/>
  <c r="X70" i="4"/>
  <c r="R70" i="4"/>
  <c r="K70" i="4"/>
  <c r="L70" i="4" s="1"/>
  <c r="E70" i="4"/>
  <c r="X69" i="4"/>
  <c r="R69" i="4"/>
  <c r="K69" i="4"/>
  <c r="L69" i="4" s="1"/>
  <c r="E69" i="4"/>
  <c r="X68" i="4"/>
  <c r="R68" i="4"/>
  <c r="K68" i="4"/>
  <c r="L68" i="4" s="1"/>
  <c r="E68" i="4"/>
  <c r="X67" i="4"/>
  <c r="R67" i="4"/>
  <c r="K67" i="4"/>
  <c r="L67" i="4" s="1"/>
  <c r="E67" i="4"/>
  <c r="X66" i="4"/>
  <c r="R66" i="4"/>
  <c r="K66" i="4"/>
  <c r="L66" i="4" s="1"/>
  <c r="E66" i="4"/>
  <c r="X65" i="4"/>
  <c r="R65" i="4"/>
  <c r="K65" i="4"/>
  <c r="L65" i="4" s="1"/>
  <c r="E65" i="4"/>
  <c r="X64" i="4"/>
  <c r="R64" i="4"/>
  <c r="K64" i="4"/>
  <c r="L64" i="4" s="1"/>
  <c r="E64" i="4"/>
  <c r="X63" i="4"/>
  <c r="R63" i="4"/>
  <c r="K63" i="4"/>
  <c r="L63" i="4" s="1"/>
  <c r="E63" i="4"/>
  <c r="X62" i="4"/>
  <c r="R62" i="4"/>
  <c r="K62" i="4"/>
  <c r="L62" i="4" s="1"/>
  <c r="E62" i="4"/>
  <c r="X61" i="4"/>
  <c r="R61" i="4"/>
  <c r="K61" i="4"/>
  <c r="L61" i="4" s="1"/>
  <c r="E61" i="4"/>
  <c r="X60" i="4"/>
  <c r="R60" i="4"/>
  <c r="K60" i="4"/>
  <c r="L60" i="4" s="1"/>
  <c r="E60" i="4"/>
  <c r="X59" i="4"/>
  <c r="R59" i="4"/>
  <c r="K59" i="4"/>
  <c r="L59" i="4" s="1"/>
  <c r="E59" i="4"/>
  <c r="X58" i="4"/>
  <c r="R58" i="4"/>
  <c r="K58" i="4"/>
  <c r="L58" i="4" s="1"/>
  <c r="E58" i="4"/>
  <c r="X57" i="4"/>
  <c r="R57" i="4"/>
  <c r="K57" i="4"/>
  <c r="L57" i="4" s="1"/>
  <c r="E57" i="4"/>
  <c r="X56" i="4"/>
  <c r="R56" i="4"/>
  <c r="K56" i="4"/>
  <c r="L56" i="4" s="1"/>
  <c r="E56" i="4"/>
  <c r="X55" i="4"/>
  <c r="R55" i="4"/>
  <c r="K55" i="4"/>
  <c r="L55" i="4" s="1"/>
  <c r="E55" i="4"/>
  <c r="X54" i="4"/>
  <c r="R54" i="4"/>
  <c r="K54" i="4"/>
  <c r="L54" i="4" s="1"/>
  <c r="E54" i="4"/>
  <c r="X53" i="4"/>
  <c r="R53" i="4"/>
  <c r="K53" i="4"/>
  <c r="L53" i="4" s="1"/>
  <c r="E53" i="4"/>
  <c r="X52" i="4"/>
  <c r="R52" i="4"/>
  <c r="K52" i="4"/>
  <c r="L52" i="4" s="1"/>
  <c r="E52" i="4"/>
  <c r="X51" i="4"/>
  <c r="R51" i="4"/>
  <c r="K51" i="4"/>
  <c r="L51" i="4" s="1"/>
  <c r="E51" i="4"/>
  <c r="X50" i="4"/>
  <c r="R50" i="4"/>
  <c r="K50" i="4"/>
  <c r="L50" i="4" s="1"/>
  <c r="E50" i="4"/>
  <c r="X49" i="4"/>
  <c r="R49" i="4"/>
  <c r="K49" i="4"/>
  <c r="L49" i="4" s="1"/>
  <c r="E49" i="4"/>
  <c r="X48" i="4"/>
  <c r="R48" i="4"/>
  <c r="K48" i="4"/>
  <c r="L48" i="4" s="1"/>
  <c r="E48" i="4"/>
  <c r="X47" i="4"/>
  <c r="R47" i="4"/>
  <c r="K47" i="4"/>
  <c r="L47" i="4" s="1"/>
  <c r="E47" i="4"/>
  <c r="X46" i="4"/>
  <c r="R46" i="4"/>
  <c r="K46" i="4"/>
  <c r="L46" i="4" s="1"/>
  <c r="E46" i="4"/>
  <c r="X45" i="4"/>
  <c r="R45" i="4"/>
  <c r="K45" i="4"/>
  <c r="L45" i="4" s="1"/>
  <c r="E45" i="4"/>
  <c r="X44" i="4"/>
  <c r="R44" i="4"/>
  <c r="K44" i="4"/>
  <c r="L44" i="4" s="1"/>
  <c r="E44" i="4"/>
  <c r="X43" i="4"/>
  <c r="R43" i="4"/>
  <c r="K43" i="4"/>
  <c r="L43" i="4" s="1"/>
  <c r="E43" i="4"/>
  <c r="X42" i="4"/>
  <c r="R42" i="4"/>
  <c r="K42" i="4"/>
  <c r="L42" i="4" s="1"/>
  <c r="E42" i="4"/>
  <c r="X41" i="4"/>
  <c r="R41" i="4"/>
  <c r="K41" i="4"/>
  <c r="L41" i="4" s="1"/>
  <c r="E41" i="4"/>
  <c r="X40" i="4"/>
  <c r="R40" i="4"/>
  <c r="K40" i="4"/>
  <c r="L40" i="4" s="1"/>
  <c r="E40" i="4"/>
  <c r="X39" i="4"/>
  <c r="R39" i="4"/>
  <c r="K39" i="4"/>
  <c r="L39" i="4" s="1"/>
  <c r="E39" i="4"/>
  <c r="X38" i="4"/>
  <c r="R38" i="4"/>
  <c r="K38" i="4"/>
  <c r="L38" i="4" s="1"/>
  <c r="E38" i="4"/>
  <c r="X37" i="4"/>
  <c r="R37" i="4"/>
  <c r="K37" i="4"/>
  <c r="L37" i="4" s="1"/>
  <c r="E37" i="4"/>
  <c r="X36" i="4"/>
  <c r="R36" i="4"/>
  <c r="K36" i="4"/>
  <c r="L36" i="4" s="1"/>
  <c r="E36" i="4"/>
  <c r="X35" i="4"/>
  <c r="R35" i="4"/>
  <c r="K35" i="4"/>
  <c r="L35" i="4" s="1"/>
  <c r="E35" i="4"/>
  <c r="X34" i="4"/>
  <c r="R34" i="4"/>
  <c r="K34" i="4"/>
  <c r="L34" i="4" s="1"/>
  <c r="E34" i="4"/>
  <c r="X33" i="4"/>
  <c r="R33" i="4"/>
  <c r="K33" i="4"/>
  <c r="L33" i="4" s="1"/>
  <c r="E33" i="4"/>
  <c r="X32" i="4"/>
  <c r="R32" i="4"/>
  <c r="K32" i="4"/>
  <c r="L32" i="4" s="1"/>
  <c r="E32" i="4"/>
  <c r="X31" i="4"/>
  <c r="R31" i="4"/>
  <c r="K31" i="4"/>
  <c r="L31" i="4" s="1"/>
  <c r="E31" i="4"/>
  <c r="X30" i="4"/>
  <c r="R30" i="4"/>
  <c r="K30" i="4"/>
  <c r="L30" i="4" s="1"/>
  <c r="E30" i="4"/>
  <c r="X29" i="4"/>
  <c r="R29" i="4"/>
  <c r="K29" i="4"/>
  <c r="L29" i="4" s="1"/>
  <c r="E29" i="4"/>
  <c r="X28" i="4"/>
  <c r="R28" i="4"/>
  <c r="K28" i="4"/>
  <c r="L28" i="4" s="1"/>
  <c r="E28" i="4"/>
  <c r="X27" i="4"/>
  <c r="R27" i="4"/>
  <c r="K27" i="4"/>
  <c r="L27" i="4" s="1"/>
  <c r="E27" i="4"/>
  <c r="X26" i="4"/>
  <c r="R26" i="4"/>
  <c r="K26" i="4"/>
  <c r="L26" i="4" s="1"/>
  <c r="E26" i="4"/>
  <c r="X25" i="4"/>
  <c r="R25" i="4"/>
  <c r="K25" i="4"/>
  <c r="L25" i="4" s="1"/>
  <c r="E25" i="4"/>
  <c r="X24" i="4"/>
  <c r="R24" i="4"/>
  <c r="K24" i="4"/>
  <c r="L24" i="4" s="1"/>
  <c r="E24" i="4"/>
  <c r="X23" i="4"/>
  <c r="R23" i="4"/>
  <c r="K23" i="4"/>
  <c r="L23" i="4" s="1"/>
  <c r="E23" i="4"/>
  <c r="X22" i="4"/>
  <c r="R22" i="4"/>
  <c r="K22" i="4"/>
  <c r="L22" i="4" s="1"/>
  <c r="E22" i="4"/>
  <c r="X21" i="4"/>
  <c r="R21" i="4"/>
  <c r="K21" i="4"/>
  <c r="L21" i="4" s="1"/>
  <c r="E21" i="4"/>
  <c r="X20" i="4"/>
  <c r="R20" i="4"/>
  <c r="K20" i="4"/>
  <c r="L20" i="4" s="1"/>
  <c r="E20" i="4"/>
  <c r="X19" i="4"/>
  <c r="R19" i="4"/>
  <c r="K19" i="4"/>
  <c r="L19" i="4" s="1"/>
  <c r="E19" i="4"/>
  <c r="X18" i="4"/>
  <c r="R18" i="4"/>
  <c r="K18" i="4"/>
  <c r="L18" i="4" s="1"/>
  <c r="E18" i="4"/>
  <c r="X17" i="4"/>
  <c r="R17" i="4"/>
  <c r="K17" i="4"/>
  <c r="L17" i="4" s="1"/>
  <c r="E17" i="4"/>
  <c r="X16" i="4"/>
  <c r="R16" i="4"/>
  <c r="K16" i="4"/>
  <c r="L16" i="4" s="1"/>
  <c r="E16" i="4"/>
  <c r="X15" i="4"/>
  <c r="R15" i="4"/>
  <c r="K15" i="4"/>
  <c r="L15" i="4" s="1"/>
  <c r="E15" i="4"/>
  <c r="X14" i="4"/>
  <c r="R14" i="4"/>
  <c r="K14" i="4"/>
  <c r="L14" i="4" s="1"/>
  <c r="E14" i="4"/>
  <c r="X13" i="4"/>
  <c r="R13" i="4"/>
  <c r="K13" i="4"/>
  <c r="L13" i="4" s="1"/>
  <c r="E13" i="4"/>
  <c r="X12" i="4"/>
  <c r="R12" i="4"/>
  <c r="K12" i="4"/>
  <c r="L12" i="4" s="1"/>
  <c r="E12" i="4"/>
  <c r="X11" i="4"/>
  <c r="R11" i="4"/>
  <c r="K11" i="4"/>
  <c r="L11" i="4" s="1"/>
  <c r="E11" i="4"/>
  <c r="X10" i="4"/>
  <c r="R10" i="4"/>
  <c r="K10" i="4"/>
  <c r="L10" i="4" s="1"/>
  <c r="E10" i="4"/>
  <c r="X9" i="4"/>
  <c r="R9" i="4"/>
  <c r="K9" i="4"/>
  <c r="L9" i="4" s="1"/>
  <c r="E9" i="4"/>
  <c r="X8" i="4"/>
  <c r="R8" i="4"/>
  <c r="K8" i="4"/>
  <c r="L8" i="4" s="1"/>
  <c r="E8" i="4"/>
  <c r="X7" i="4"/>
  <c r="R7" i="4"/>
  <c r="K7" i="4"/>
  <c r="L7" i="4" s="1"/>
  <c r="E7" i="4"/>
  <c r="X6" i="4"/>
  <c r="R6" i="4"/>
  <c r="K6" i="4"/>
  <c r="L6" i="4" s="1"/>
  <c r="E6" i="4"/>
  <c r="X5" i="4"/>
  <c r="R5" i="4"/>
  <c r="K5" i="4"/>
  <c r="L5" i="4" s="1"/>
  <c r="E5" i="4"/>
  <c r="Y16" i="5" l="1"/>
  <c r="AE16" i="5"/>
  <c r="AF16" i="5" s="1"/>
  <c r="Y6" i="5"/>
  <c r="AE6" i="5"/>
  <c r="AF6" i="5" s="1"/>
  <c r="Y5" i="5"/>
  <c r="AE5" i="5"/>
  <c r="AF5" i="5" s="1"/>
  <c r="Y7" i="5"/>
  <c r="AE7" i="5"/>
  <c r="AF7" i="5" s="1"/>
  <c r="Y9" i="5"/>
  <c r="AE9" i="5"/>
  <c r="AF9" i="5" s="1"/>
  <c r="Y11" i="5"/>
  <c r="AE11" i="5"/>
  <c r="AF11" i="5" s="1"/>
  <c r="Y13" i="5"/>
  <c r="AE13" i="5"/>
  <c r="AF13" i="5" s="1"/>
  <c r="Y15" i="5"/>
  <c r="AE15" i="5"/>
  <c r="AF15" i="5" s="1"/>
  <c r="Y17" i="5"/>
  <c r="AE17" i="5"/>
  <c r="AF17" i="5" s="1"/>
  <c r="Y19" i="5"/>
  <c r="AE19" i="5"/>
  <c r="AF19" i="5" s="1"/>
  <c r="Y21" i="5"/>
  <c r="AE21" i="5"/>
  <c r="AF21" i="5" s="1"/>
  <c r="Y23" i="5"/>
  <c r="AE23" i="5"/>
  <c r="AF23" i="5" s="1"/>
  <c r="Y25" i="5"/>
  <c r="AE25" i="5"/>
  <c r="AF25" i="5" s="1"/>
  <c r="Y27" i="5"/>
  <c r="AE27" i="5"/>
  <c r="AF27" i="5" s="1"/>
  <c r="Y29" i="5"/>
  <c r="AE29" i="5"/>
  <c r="AF29" i="5" s="1"/>
  <c r="Y31" i="5"/>
  <c r="AE31" i="5"/>
  <c r="AF31" i="5" s="1"/>
  <c r="Y33" i="5"/>
  <c r="AE33" i="5"/>
  <c r="AF33" i="5" s="1"/>
  <c r="Y35" i="5"/>
  <c r="AE35" i="5"/>
  <c r="AF35" i="5" s="1"/>
  <c r="Y37" i="5"/>
  <c r="AE37" i="5"/>
  <c r="AF37" i="5" s="1"/>
  <c r="Y39" i="5"/>
  <c r="AE39" i="5"/>
  <c r="AF39" i="5" s="1"/>
  <c r="Y41" i="5"/>
  <c r="AE41" i="5"/>
  <c r="AF41" i="5" s="1"/>
  <c r="Y43" i="5"/>
  <c r="AE43" i="5"/>
  <c r="AF43" i="5" s="1"/>
  <c r="Y45" i="5"/>
  <c r="AE45" i="5"/>
  <c r="AF45" i="5" s="1"/>
  <c r="Y47" i="5"/>
  <c r="AE47" i="5"/>
  <c r="AF47" i="5" s="1"/>
  <c r="Y49" i="5"/>
  <c r="AE49" i="5"/>
  <c r="AF49" i="5" s="1"/>
  <c r="Y51" i="5"/>
  <c r="AE51" i="5"/>
  <c r="AF51" i="5" s="1"/>
  <c r="Y53" i="5"/>
  <c r="AE53" i="5"/>
  <c r="AF53" i="5" s="1"/>
  <c r="Y55" i="5"/>
  <c r="AE55" i="5"/>
  <c r="AF55" i="5" s="1"/>
  <c r="Y57" i="5"/>
  <c r="AE57" i="5"/>
  <c r="AF57" i="5" s="1"/>
  <c r="Y59" i="5"/>
  <c r="AE59" i="5"/>
  <c r="AF59" i="5" s="1"/>
  <c r="Y61" i="5"/>
  <c r="AE61" i="5"/>
  <c r="AF61" i="5" s="1"/>
  <c r="Y63" i="5"/>
  <c r="AE63" i="5"/>
  <c r="AF63" i="5" s="1"/>
  <c r="Y65" i="5"/>
  <c r="AE65" i="5"/>
  <c r="AF65" i="5" s="1"/>
  <c r="Y67" i="5"/>
  <c r="AE67" i="5"/>
  <c r="AF67" i="5" s="1"/>
  <c r="Y69" i="5"/>
  <c r="AE69" i="5"/>
  <c r="AF69" i="5" s="1"/>
  <c r="Y71" i="5"/>
  <c r="AE71" i="5"/>
  <c r="AF71" i="5" s="1"/>
  <c r="Y73" i="5"/>
  <c r="AE73" i="5"/>
  <c r="AF73" i="5" s="1"/>
  <c r="Y75" i="5"/>
  <c r="AE75" i="5"/>
  <c r="AF75" i="5" s="1"/>
  <c r="Y10" i="5"/>
  <c r="AE10" i="5"/>
  <c r="AF10" i="5" s="1"/>
  <c r="Y18" i="5"/>
  <c r="AE18" i="5"/>
  <c r="AF18" i="5" s="1"/>
  <c r="Y8" i="5"/>
  <c r="AE8" i="5"/>
  <c r="AF8" i="5" s="1"/>
  <c r="Y12" i="5"/>
  <c r="AE12" i="5"/>
  <c r="AF12" i="5" s="1"/>
  <c r="Y14" i="5"/>
  <c r="AE14" i="5"/>
  <c r="AF14" i="5" s="1"/>
  <c r="Y20" i="5"/>
  <c r="AE20" i="5"/>
  <c r="AF20" i="5" s="1"/>
  <c r="Y22" i="5"/>
  <c r="AE22" i="5"/>
  <c r="AF22" i="5" s="1"/>
  <c r="Y24" i="5"/>
  <c r="AE24" i="5"/>
  <c r="AF24" i="5" s="1"/>
  <c r="Y26" i="5"/>
  <c r="AE26" i="5"/>
  <c r="AF26" i="5" s="1"/>
  <c r="Y28" i="5"/>
  <c r="AE28" i="5"/>
  <c r="AF28" i="5" s="1"/>
  <c r="Y30" i="5"/>
  <c r="AE30" i="5"/>
  <c r="AF30" i="5" s="1"/>
  <c r="Y32" i="5"/>
  <c r="AE32" i="5"/>
  <c r="AF32" i="5" s="1"/>
  <c r="Y34" i="5"/>
  <c r="AE34" i="5"/>
  <c r="AF34" i="5" s="1"/>
  <c r="Y36" i="5"/>
  <c r="AE36" i="5"/>
  <c r="AF36" i="5" s="1"/>
  <c r="Y38" i="5"/>
  <c r="AE38" i="5"/>
  <c r="AF38" i="5" s="1"/>
  <c r="Y40" i="5"/>
  <c r="AE40" i="5"/>
  <c r="AF40" i="5" s="1"/>
  <c r="Y42" i="5"/>
  <c r="AE42" i="5"/>
  <c r="AF42" i="5" s="1"/>
  <c r="Y44" i="5"/>
  <c r="AE44" i="5"/>
  <c r="AF44" i="5" s="1"/>
  <c r="Y46" i="5"/>
  <c r="AE46" i="5"/>
  <c r="AF46" i="5" s="1"/>
  <c r="Y48" i="5"/>
  <c r="AE48" i="5"/>
  <c r="AF48" i="5" s="1"/>
  <c r="Y50" i="5"/>
  <c r="AE50" i="5"/>
  <c r="AF50" i="5" s="1"/>
  <c r="Y52" i="5"/>
  <c r="AE52" i="5"/>
  <c r="AF52" i="5" s="1"/>
  <c r="Y54" i="5"/>
  <c r="AE54" i="5"/>
  <c r="AF54" i="5" s="1"/>
  <c r="Y56" i="5"/>
  <c r="AE56" i="5"/>
  <c r="AF56" i="5" s="1"/>
  <c r="Y58" i="5"/>
  <c r="AE58" i="5"/>
  <c r="AF58" i="5" s="1"/>
  <c r="Y60" i="5"/>
  <c r="AE60" i="5"/>
  <c r="AF60" i="5" s="1"/>
  <c r="Y62" i="5"/>
  <c r="AE62" i="5"/>
  <c r="AF62" i="5" s="1"/>
  <c r="Y64" i="5"/>
  <c r="AE64" i="5"/>
  <c r="AF64" i="5" s="1"/>
  <c r="Y66" i="5"/>
  <c r="AE66" i="5"/>
  <c r="AF66" i="5" s="1"/>
  <c r="Y68" i="5"/>
  <c r="AE68" i="5"/>
  <c r="AF68" i="5" s="1"/>
  <c r="Y70" i="5"/>
  <c r="AE70" i="5"/>
  <c r="AF70" i="5" s="1"/>
  <c r="Y72" i="5"/>
  <c r="AE72" i="5"/>
  <c r="AF72" i="5" s="1"/>
  <c r="Y74" i="5"/>
  <c r="AE74" i="5"/>
  <c r="AF74" i="5" s="1"/>
  <c r="S55" i="5"/>
  <c r="AB55" i="5"/>
  <c r="AC55" i="5" s="1"/>
  <c r="S7" i="5"/>
  <c r="AB7" i="5"/>
  <c r="AC7" i="5" s="1"/>
  <c r="S9" i="5"/>
  <c r="AB9" i="5"/>
  <c r="AC9" i="5" s="1"/>
  <c r="S15" i="5"/>
  <c r="AB15" i="5"/>
  <c r="AC15" i="5" s="1"/>
  <c r="S17" i="5"/>
  <c r="AB17" i="5"/>
  <c r="AC17" i="5" s="1"/>
  <c r="S19" i="5"/>
  <c r="AB19" i="5"/>
  <c r="AC19" i="5" s="1"/>
  <c r="S21" i="5"/>
  <c r="AB21" i="5"/>
  <c r="AC21" i="5" s="1"/>
  <c r="S25" i="5"/>
  <c r="AB25" i="5"/>
  <c r="AC25" i="5" s="1"/>
  <c r="S27" i="5"/>
  <c r="AB27" i="5"/>
  <c r="AC27" i="5" s="1"/>
  <c r="S29" i="5"/>
  <c r="AB29" i="5"/>
  <c r="AC29" i="5" s="1"/>
  <c r="S31" i="5"/>
  <c r="AB31" i="5"/>
  <c r="AC31" i="5" s="1"/>
  <c r="S33" i="5"/>
  <c r="AB33" i="5"/>
  <c r="AC33" i="5" s="1"/>
  <c r="S35" i="5"/>
  <c r="AB35" i="5"/>
  <c r="AC35" i="5" s="1"/>
  <c r="S41" i="5"/>
  <c r="AB41" i="5"/>
  <c r="AC41" i="5" s="1"/>
  <c r="S43" i="5"/>
  <c r="AB43" i="5"/>
  <c r="AC43" i="5" s="1"/>
  <c r="S45" i="5"/>
  <c r="AB45" i="5"/>
  <c r="AC45" i="5" s="1"/>
  <c r="S47" i="5"/>
  <c r="AB47" i="5"/>
  <c r="AC47" i="5" s="1"/>
  <c r="S51" i="5"/>
  <c r="AB51" i="5"/>
  <c r="AC51" i="5" s="1"/>
  <c r="S57" i="5"/>
  <c r="AB57" i="5"/>
  <c r="AC57" i="5" s="1"/>
  <c r="S59" i="5"/>
  <c r="AB59" i="5"/>
  <c r="AC59" i="5" s="1"/>
  <c r="S61" i="5"/>
  <c r="AB61" i="5"/>
  <c r="AC61" i="5" s="1"/>
  <c r="S63" i="5"/>
  <c r="AB63" i="5"/>
  <c r="AC63" i="5" s="1"/>
  <c r="S65" i="5"/>
  <c r="AB65" i="5"/>
  <c r="AC65" i="5" s="1"/>
  <c r="S67" i="5"/>
  <c r="AB67" i="5"/>
  <c r="AC67" i="5" s="1"/>
  <c r="S69" i="5"/>
  <c r="AB69" i="5"/>
  <c r="AC69" i="5" s="1"/>
  <c r="S71" i="5"/>
  <c r="AB71" i="5"/>
  <c r="AC71" i="5" s="1"/>
  <c r="S73" i="5"/>
  <c r="AB73" i="5"/>
  <c r="AC73" i="5" s="1"/>
  <c r="S75" i="5"/>
  <c r="AB75" i="5"/>
  <c r="AC75" i="5" s="1"/>
  <c r="S39" i="5"/>
  <c r="AB39" i="5"/>
  <c r="AC39" i="5" s="1"/>
  <c r="S11" i="5"/>
  <c r="AB11" i="5"/>
  <c r="AC11" i="5" s="1"/>
  <c r="S53" i="5"/>
  <c r="AB53" i="5"/>
  <c r="AC53" i="5" s="1"/>
  <c r="S5" i="5"/>
  <c r="AB5" i="5"/>
  <c r="AC5" i="5" s="1"/>
  <c r="S13" i="5"/>
  <c r="AB13" i="5"/>
  <c r="AC13" i="5" s="1"/>
  <c r="S23" i="5"/>
  <c r="AB23" i="5"/>
  <c r="AC23" i="5" s="1"/>
  <c r="S49" i="5"/>
  <c r="AB49" i="5"/>
  <c r="AC49" i="5" s="1"/>
  <c r="S6" i="5"/>
  <c r="AB6" i="5"/>
  <c r="AC6" i="5" s="1"/>
  <c r="S8" i="5"/>
  <c r="AB8" i="5"/>
  <c r="AC8" i="5" s="1"/>
  <c r="S10" i="5"/>
  <c r="AB10" i="5"/>
  <c r="AC10" i="5" s="1"/>
  <c r="S12" i="5"/>
  <c r="AB12" i="5"/>
  <c r="AC12" i="5" s="1"/>
  <c r="S14" i="5"/>
  <c r="AB14" i="5"/>
  <c r="AC14" i="5" s="1"/>
  <c r="S16" i="5"/>
  <c r="AB16" i="5"/>
  <c r="AC16" i="5" s="1"/>
  <c r="S18" i="5"/>
  <c r="AB18" i="5"/>
  <c r="AC18" i="5" s="1"/>
  <c r="S20" i="5"/>
  <c r="AB20" i="5"/>
  <c r="AC20" i="5" s="1"/>
  <c r="S22" i="5"/>
  <c r="AB22" i="5"/>
  <c r="AC22" i="5" s="1"/>
  <c r="S24" i="5"/>
  <c r="AB24" i="5"/>
  <c r="AC24" i="5" s="1"/>
  <c r="S26" i="5"/>
  <c r="AB26" i="5"/>
  <c r="AC26" i="5" s="1"/>
  <c r="S28" i="5"/>
  <c r="AB28" i="5"/>
  <c r="AC28" i="5" s="1"/>
  <c r="S30" i="5"/>
  <c r="AB30" i="5"/>
  <c r="AC30" i="5" s="1"/>
  <c r="S32" i="5"/>
  <c r="AB32" i="5"/>
  <c r="AC32" i="5" s="1"/>
  <c r="S34" i="5"/>
  <c r="AB34" i="5"/>
  <c r="AC34" i="5" s="1"/>
  <c r="S36" i="5"/>
  <c r="AB36" i="5"/>
  <c r="AC36" i="5" s="1"/>
  <c r="S38" i="5"/>
  <c r="AB38" i="5"/>
  <c r="AC38" i="5" s="1"/>
  <c r="S40" i="5"/>
  <c r="AB40" i="5"/>
  <c r="AC40" i="5" s="1"/>
  <c r="S42" i="5"/>
  <c r="AB42" i="5"/>
  <c r="AC42" i="5" s="1"/>
  <c r="S44" i="5"/>
  <c r="AB44" i="5"/>
  <c r="AC44" i="5" s="1"/>
  <c r="S46" i="5"/>
  <c r="AB46" i="5"/>
  <c r="AC46" i="5" s="1"/>
  <c r="S48" i="5"/>
  <c r="AB48" i="5"/>
  <c r="AC48" i="5" s="1"/>
  <c r="S50" i="5"/>
  <c r="AB50" i="5"/>
  <c r="AC50" i="5" s="1"/>
  <c r="S52" i="5"/>
  <c r="AB52" i="5"/>
  <c r="AC52" i="5" s="1"/>
  <c r="S54" i="5"/>
  <c r="AB54" i="5"/>
  <c r="AC54" i="5" s="1"/>
  <c r="S56" i="5"/>
  <c r="AB56" i="5"/>
  <c r="AC56" i="5" s="1"/>
  <c r="S58" i="5"/>
  <c r="AB58" i="5"/>
  <c r="AC58" i="5" s="1"/>
  <c r="S60" i="5"/>
  <c r="AB60" i="5"/>
  <c r="AC60" i="5" s="1"/>
  <c r="S62" i="5"/>
  <c r="AB62" i="5"/>
  <c r="AC62" i="5" s="1"/>
  <c r="S64" i="5"/>
  <c r="AB64" i="5"/>
  <c r="AC64" i="5" s="1"/>
  <c r="S66" i="5"/>
  <c r="AB66" i="5"/>
  <c r="AC66" i="5" s="1"/>
  <c r="S68" i="5"/>
  <c r="AB68" i="5"/>
  <c r="AC68" i="5" s="1"/>
  <c r="S70" i="5"/>
  <c r="AB70" i="5"/>
  <c r="AC70" i="5" s="1"/>
  <c r="S72" i="5"/>
  <c r="AB72" i="5"/>
  <c r="AC72" i="5" s="1"/>
  <c r="S74" i="5"/>
  <c r="AB74" i="5"/>
  <c r="AC74" i="5" s="1"/>
  <c r="S37" i="5"/>
  <c r="AB37" i="5"/>
  <c r="AC37" i="5" s="1"/>
  <c r="Y6" i="4"/>
  <c r="AE6" i="4"/>
  <c r="AF6" i="4" s="1"/>
  <c r="Y8" i="4"/>
  <c r="AE8" i="4"/>
  <c r="AF8" i="4" s="1"/>
  <c r="Y10" i="4"/>
  <c r="AE10" i="4"/>
  <c r="AF10" i="4" s="1"/>
  <c r="Y12" i="4"/>
  <c r="AE12" i="4"/>
  <c r="AF12" i="4" s="1"/>
  <c r="Y14" i="4"/>
  <c r="AE14" i="4"/>
  <c r="AF14" i="4" s="1"/>
  <c r="Y16" i="4"/>
  <c r="AE16" i="4"/>
  <c r="AF16" i="4" s="1"/>
  <c r="Y18" i="4"/>
  <c r="AE18" i="4"/>
  <c r="AF18" i="4" s="1"/>
  <c r="Y20" i="4"/>
  <c r="AE20" i="4"/>
  <c r="AF20" i="4" s="1"/>
  <c r="Y22" i="4"/>
  <c r="AE22" i="4"/>
  <c r="AF22" i="4" s="1"/>
  <c r="Y24" i="4"/>
  <c r="AE24" i="4"/>
  <c r="AF24" i="4" s="1"/>
  <c r="Y26" i="4"/>
  <c r="AE26" i="4"/>
  <c r="AF26" i="4" s="1"/>
  <c r="Y28" i="4"/>
  <c r="AE28" i="4"/>
  <c r="AF28" i="4" s="1"/>
  <c r="Y30" i="4"/>
  <c r="AE30" i="4"/>
  <c r="AF30" i="4" s="1"/>
  <c r="Y32" i="4"/>
  <c r="AE32" i="4"/>
  <c r="AF32" i="4" s="1"/>
  <c r="Y34" i="4"/>
  <c r="AE34" i="4"/>
  <c r="AF34" i="4" s="1"/>
  <c r="Y36" i="4"/>
  <c r="AE36" i="4"/>
  <c r="AF36" i="4" s="1"/>
  <c r="Y38" i="4"/>
  <c r="AE38" i="4"/>
  <c r="AF38" i="4" s="1"/>
  <c r="Y40" i="4"/>
  <c r="AE40" i="4"/>
  <c r="AF40" i="4" s="1"/>
  <c r="Y42" i="4"/>
  <c r="AE42" i="4"/>
  <c r="AF42" i="4" s="1"/>
  <c r="Y44" i="4"/>
  <c r="AE44" i="4"/>
  <c r="AF44" i="4" s="1"/>
  <c r="Y46" i="4"/>
  <c r="AE46" i="4"/>
  <c r="AF46" i="4" s="1"/>
  <c r="Y48" i="4"/>
  <c r="AE48" i="4"/>
  <c r="AF48" i="4" s="1"/>
  <c r="Y50" i="4"/>
  <c r="AE50" i="4"/>
  <c r="AF50" i="4" s="1"/>
  <c r="Y52" i="4"/>
  <c r="AE52" i="4"/>
  <c r="AF52" i="4" s="1"/>
  <c r="Y54" i="4"/>
  <c r="AE54" i="4"/>
  <c r="AF54" i="4" s="1"/>
  <c r="Y56" i="4"/>
  <c r="AE56" i="4"/>
  <c r="AF56" i="4" s="1"/>
  <c r="Y58" i="4"/>
  <c r="AE58" i="4"/>
  <c r="AF58" i="4" s="1"/>
  <c r="Y60" i="4"/>
  <c r="AE60" i="4"/>
  <c r="AF60" i="4" s="1"/>
  <c r="Y62" i="4"/>
  <c r="AE62" i="4"/>
  <c r="AF62" i="4" s="1"/>
  <c r="Y64" i="4"/>
  <c r="AE64" i="4"/>
  <c r="AF64" i="4" s="1"/>
  <c r="Y66" i="4"/>
  <c r="AE66" i="4"/>
  <c r="AF66" i="4" s="1"/>
  <c r="Y68" i="4"/>
  <c r="AE68" i="4"/>
  <c r="AF68" i="4" s="1"/>
  <c r="Y70" i="4"/>
  <c r="AE70" i="4"/>
  <c r="AF70" i="4" s="1"/>
  <c r="Y72" i="4"/>
  <c r="AE72" i="4"/>
  <c r="AF72" i="4" s="1"/>
  <c r="Y74" i="4"/>
  <c r="AE74" i="4"/>
  <c r="AF74" i="4" s="1"/>
  <c r="Y7" i="4"/>
  <c r="AE7" i="4"/>
  <c r="AF7" i="4" s="1"/>
  <c r="Y13" i="4"/>
  <c r="AE13" i="4"/>
  <c r="AF13" i="4" s="1"/>
  <c r="Y17" i="4"/>
  <c r="AE17" i="4"/>
  <c r="AF17" i="4" s="1"/>
  <c r="Y23" i="4"/>
  <c r="AE23" i="4"/>
  <c r="AF23" i="4" s="1"/>
  <c r="Y31" i="4"/>
  <c r="AE31" i="4"/>
  <c r="AF31" i="4" s="1"/>
  <c r="Y41" i="4"/>
  <c r="AE41" i="4"/>
  <c r="AF41" i="4" s="1"/>
  <c r="Y47" i="4"/>
  <c r="AE47" i="4"/>
  <c r="AF47" i="4" s="1"/>
  <c r="Y51" i="4"/>
  <c r="AE51" i="4"/>
  <c r="AF51" i="4" s="1"/>
  <c r="Y57" i="4"/>
  <c r="AE57" i="4"/>
  <c r="AF57" i="4" s="1"/>
  <c r="Y59" i="4"/>
  <c r="AE59" i="4"/>
  <c r="AF59" i="4" s="1"/>
  <c r="Y61" i="4"/>
  <c r="AE61" i="4"/>
  <c r="AF61" i="4" s="1"/>
  <c r="Y67" i="4"/>
  <c r="AE67" i="4"/>
  <c r="AF67" i="4" s="1"/>
  <c r="Y69" i="4"/>
  <c r="AE69" i="4"/>
  <c r="AF69" i="4" s="1"/>
  <c r="Y75" i="4"/>
  <c r="AE75" i="4"/>
  <c r="AF75" i="4" s="1"/>
  <c r="Y5" i="4"/>
  <c r="AE5" i="4"/>
  <c r="AF5" i="4" s="1"/>
  <c r="Y9" i="4"/>
  <c r="AE9" i="4"/>
  <c r="AF9" i="4" s="1"/>
  <c r="Y11" i="4"/>
  <c r="AE11" i="4"/>
  <c r="AF11" i="4" s="1"/>
  <c r="Y19" i="4"/>
  <c r="AE19" i="4"/>
  <c r="AF19" i="4" s="1"/>
  <c r="Y27" i="4"/>
  <c r="AE27" i="4"/>
  <c r="AF27" i="4" s="1"/>
  <c r="Y35" i="4"/>
  <c r="AE35" i="4"/>
  <c r="AF35" i="4" s="1"/>
  <c r="Y37" i="4"/>
  <c r="AE37" i="4"/>
  <c r="AF37" i="4" s="1"/>
  <c r="Y45" i="4"/>
  <c r="AE45" i="4"/>
  <c r="AF45" i="4" s="1"/>
  <c r="Y55" i="4"/>
  <c r="AE55" i="4"/>
  <c r="AF55" i="4" s="1"/>
  <c r="Y65" i="4"/>
  <c r="AE65" i="4"/>
  <c r="AF65" i="4" s="1"/>
  <c r="Y71" i="4"/>
  <c r="AE71" i="4"/>
  <c r="AF71" i="4" s="1"/>
  <c r="Y15" i="4"/>
  <c r="AE15" i="4"/>
  <c r="AF15" i="4" s="1"/>
  <c r="Y21" i="4"/>
  <c r="AE21" i="4"/>
  <c r="AF21" i="4" s="1"/>
  <c r="Y25" i="4"/>
  <c r="AE25" i="4"/>
  <c r="AF25" i="4" s="1"/>
  <c r="Y29" i="4"/>
  <c r="AE29" i="4"/>
  <c r="AF29" i="4" s="1"/>
  <c r="Y33" i="4"/>
  <c r="AE33" i="4"/>
  <c r="AF33" i="4" s="1"/>
  <c r="Y39" i="4"/>
  <c r="AE39" i="4"/>
  <c r="AF39" i="4" s="1"/>
  <c r="Y43" i="4"/>
  <c r="AE43" i="4"/>
  <c r="AF43" i="4" s="1"/>
  <c r="Y49" i="4"/>
  <c r="AE49" i="4"/>
  <c r="AF49" i="4" s="1"/>
  <c r="Y53" i="4"/>
  <c r="AE53" i="4"/>
  <c r="AF53" i="4" s="1"/>
  <c r="Y63" i="4"/>
  <c r="AE63" i="4"/>
  <c r="AF63" i="4" s="1"/>
  <c r="Y73" i="4"/>
  <c r="AE73" i="4"/>
  <c r="AF73" i="4" s="1"/>
  <c r="S5" i="4"/>
  <c r="AB5" i="4"/>
  <c r="AC5" i="4" s="1"/>
  <c r="S15" i="4"/>
  <c r="AB15" i="4"/>
  <c r="AC15" i="4" s="1"/>
  <c r="S19" i="4"/>
  <c r="AB19" i="4"/>
  <c r="AC19" i="4" s="1"/>
  <c r="S21" i="4"/>
  <c r="AB21" i="4"/>
  <c r="AC21" i="4" s="1"/>
  <c r="S23" i="4"/>
  <c r="AB23" i="4"/>
  <c r="AC23" i="4" s="1"/>
  <c r="S25" i="4"/>
  <c r="AB25" i="4"/>
  <c r="AC25" i="4" s="1"/>
  <c r="S27" i="4"/>
  <c r="AB27" i="4"/>
  <c r="AC27" i="4" s="1"/>
  <c r="S29" i="4"/>
  <c r="AB29" i="4"/>
  <c r="AC29" i="4" s="1"/>
  <c r="S31" i="4"/>
  <c r="AB31" i="4"/>
  <c r="AC31" i="4" s="1"/>
  <c r="S33" i="4"/>
  <c r="AB33" i="4"/>
  <c r="AC33" i="4" s="1"/>
  <c r="S35" i="4"/>
  <c r="AB35" i="4"/>
  <c r="AC35" i="4" s="1"/>
  <c r="S37" i="4"/>
  <c r="AB37" i="4"/>
  <c r="AC37" i="4" s="1"/>
  <c r="S39" i="4"/>
  <c r="AB39" i="4"/>
  <c r="AC39" i="4" s="1"/>
  <c r="S41" i="4"/>
  <c r="AB41" i="4"/>
  <c r="AC41" i="4" s="1"/>
  <c r="S43" i="4"/>
  <c r="AB43" i="4"/>
  <c r="AC43" i="4" s="1"/>
  <c r="S45" i="4"/>
  <c r="AB45" i="4"/>
  <c r="AC45" i="4" s="1"/>
  <c r="S47" i="4"/>
  <c r="AB47" i="4"/>
  <c r="AC47" i="4" s="1"/>
  <c r="S49" i="4"/>
  <c r="AB49" i="4"/>
  <c r="AC49" i="4" s="1"/>
  <c r="S51" i="4"/>
  <c r="AB51" i="4"/>
  <c r="AC51" i="4" s="1"/>
  <c r="S53" i="4"/>
  <c r="AB53" i="4"/>
  <c r="AC53" i="4" s="1"/>
  <c r="S55" i="4"/>
  <c r="AB55" i="4"/>
  <c r="AC55" i="4" s="1"/>
  <c r="S57" i="4"/>
  <c r="AB57" i="4"/>
  <c r="AC57" i="4" s="1"/>
  <c r="S59" i="4"/>
  <c r="AB59" i="4"/>
  <c r="AC59" i="4" s="1"/>
  <c r="S61" i="4"/>
  <c r="AB61" i="4"/>
  <c r="AC61" i="4" s="1"/>
  <c r="S63" i="4"/>
  <c r="AB63" i="4"/>
  <c r="AC63" i="4" s="1"/>
  <c r="S65" i="4"/>
  <c r="AB65" i="4"/>
  <c r="AC65" i="4" s="1"/>
  <c r="S67" i="4"/>
  <c r="AB67" i="4"/>
  <c r="AC67" i="4" s="1"/>
  <c r="S69" i="4"/>
  <c r="AB69" i="4"/>
  <c r="AC69" i="4" s="1"/>
  <c r="S71" i="4"/>
  <c r="AB71" i="4"/>
  <c r="AC71" i="4" s="1"/>
  <c r="S73" i="4"/>
  <c r="AB73" i="4"/>
  <c r="AC73" i="4" s="1"/>
  <c r="S75" i="4"/>
  <c r="AB75" i="4"/>
  <c r="AC75" i="4" s="1"/>
  <c r="S13" i="4"/>
  <c r="AB13" i="4"/>
  <c r="AC13" i="4" s="1"/>
  <c r="S11" i="4"/>
  <c r="AB11" i="4"/>
  <c r="AC11" i="4" s="1"/>
  <c r="S7" i="4"/>
  <c r="AB7" i="4"/>
  <c r="AC7" i="4" s="1"/>
  <c r="S17" i="4"/>
  <c r="AB17" i="4"/>
  <c r="AC17" i="4" s="1"/>
  <c r="S6" i="4"/>
  <c r="AB6" i="4"/>
  <c r="AC6" i="4" s="1"/>
  <c r="S10" i="4"/>
  <c r="AB10" i="4"/>
  <c r="AC10" i="4" s="1"/>
  <c r="S14" i="4"/>
  <c r="AB14" i="4"/>
  <c r="AC14" i="4" s="1"/>
  <c r="S18" i="4"/>
  <c r="AB18" i="4"/>
  <c r="AC18" i="4" s="1"/>
  <c r="S22" i="4"/>
  <c r="AB22" i="4"/>
  <c r="AC22" i="4" s="1"/>
  <c r="S24" i="4"/>
  <c r="AB24" i="4"/>
  <c r="AC24" i="4" s="1"/>
  <c r="S28" i="4"/>
  <c r="AB28" i="4"/>
  <c r="AC28" i="4" s="1"/>
  <c r="S32" i="4"/>
  <c r="AB32" i="4"/>
  <c r="AC32" i="4" s="1"/>
  <c r="S36" i="4"/>
  <c r="AB36" i="4"/>
  <c r="AC36" i="4" s="1"/>
  <c r="S40" i="4"/>
  <c r="AB40" i="4"/>
  <c r="AC40" i="4" s="1"/>
  <c r="S44" i="4"/>
  <c r="AB44" i="4"/>
  <c r="AC44" i="4" s="1"/>
  <c r="S48" i="4"/>
  <c r="AB48" i="4"/>
  <c r="AC48" i="4" s="1"/>
  <c r="S50" i="4"/>
  <c r="AB50" i="4"/>
  <c r="AC50" i="4" s="1"/>
  <c r="S54" i="4"/>
  <c r="AB54" i="4"/>
  <c r="AC54" i="4" s="1"/>
  <c r="S58" i="4"/>
  <c r="AB58" i="4"/>
  <c r="AC58" i="4" s="1"/>
  <c r="S60" i="4"/>
  <c r="AB60" i="4"/>
  <c r="AC60" i="4" s="1"/>
  <c r="S64" i="4"/>
  <c r="AB64" i="4"/>
  <c r="AC64" i="4" s="1"/>
  <c r="S66" i="4"/>
  <c r="AB66" i="4"/>
  <c r="AC66" i="4" s="1"/>
  <c r="S70" i="4"/>
  <c r="AB70" i="4"/>
  <c r="AC70" i="4" s="1"/>
  <c r="S74" i="4"/>
  <c r="AB74" i="4"/>
  <c r="AC74" i="4" s="1"/>
  <c r="S9" i="4"/>
  <c r="AB9" i="4"/>
  <c r="AC9" i="4" s="1"/>
  <c r="S8" i="4"/>
  <c r="AB8" i="4"/>
  <c r="AC8" i="4" s="1"/>
  <c r="S12" i="4"/>
  <c r="AB12" i="4"/>
  <c r="AC12" i="4" s="1"/>
  <c r="S16" i="4"/>
  <c r="AB16" i="4"/>
  <c r="AC16" i="4" s="1"/>
  <c r="S20" i="4"/>
  <c r="AB20" i="4"/>
  <c r="AC20" i="4" s="1"/>
  <c r="S26" i="4"/>
  <c r="AB26" i="4"/>
  <c r="AC26" i="4" s="1"/>
  <c r="S30" i="4"/>
  <c r="AB30" i="4"/>
  <c r="AC30" i="4" s="1"/>
  <c r="S34" i="4"/>
  <c r="AB34" i="4"/>
  <c r="AC34" i="4" s="1"/>
  <c r="S38" i="4"/>
  <c r="AB38" i="4"/>
  <c r="AC38" i="4" s="1"/>
  <c r="S42" i="4"/>
  <c r="AB42" i="4"/>
  <c r="AC42" i="4" s="1"/>
  <c r="S46" i="4"/>
  <c r="AB46" i="4"/>
  <c r="AC46" i="4" s="1"/>
  <c r="S52" i="4"/>
  <c r="AB52" i="4"/>
  <c r="AC52" i="4" s="1"/>
  <c r="S56" i="4"/>
  <c r="AB56" i="4"/>
  <c r="AC56" i="4" s="1"/>
  <c r="S62" i="4"/>
  <c r="AB62" i="4"/>
  <c r="AC62" i="4" s="1"/>
  <c r="S68" i="4"/>
  <c r="AB68" i="4"/>
  <c r="AC68" i="4" s="1"/>
  <c r="S72" i="4"/>
  <c r="AB72" i="4"/>
  <c r="AC72" i="4" s="1"/>
  <c r="F83" i="5"/>
  <c r="F85" i="5"/>
  <c r="F87" i="5"/>
  <c r="F89" i="5"/>
  <c r="F91" i="5"/>
  <c r="F93" i="5"/>
  <c r="F95" i="5"/>
  <c r="F97" i="5"/>
  <c r="F99" i="5"/>
  <c r="F101" i="5"/>
  <c r="F103" i="5"/>
  <c r="F105" i="5"/>
  <c r="F107" i="5"/>
  <c r="F109" i="5"/>
  <c r="F111" i="5"/>
  <c r="F113" i="5"/>
  <c r="F115" i="5"/>
  <c r="F117" i="5"/>
  <c r="F119" i="5"/>
  <c r="F121" i="5"/>
  <c r="F123" i="5"/>
  <c r="F125" i="5"/>
  <c r="F127" i="5"/>
  <c r="F129" i="5"/>
  <c r="F131" i="5"/>
  <c r="F133" i="5"/>
  <c r="F135" i="5"/>
  <c r="F137" i="5"/>
  <c r="F139" i="5"/>
  <c r="F141" i="5"/>
  <c r="F143" i="5"/>
  <c r="F145" i="5"/>
  <c r="F147" i="5"/>
  <c r="F149" i="5"/>
  <c r="F151" i="5"/>
  <c r="F153" i="5"/>
  <c r="F84" i="5"/>
  <c r="F86" i="5"/>
  <c r="F88" i="5"/>
  <c r="F90" i="5"/>
  <c r="F92" i="5"/>
  <c r="F94" i="5"/>
  <c r="F96" i="5"/>
  <c r="F98" i="5"/>
  <c r="F100" i="5"/>
  <c r="F102" i="5"/>
  <c r="F104" i="5"/>
  <c r="F106" i="5"/>
  <c r="F108" i="5"/>
  <c r="F110" i="5"/>
  <c r="F112" i="5"/>
  <c r="F114" i="5"/>
  <c r="F116" i="5"/>
  <c r="F118" i="5"/>
  <c r="F120" i="5"/>
  <c r="F122" i="5"/>
  <c r="F124" i="5"/>
  <c r="F126" i="5"/>
  <c r="F128" i="5"/>
  <c r="F130" i="5"/>
  <c r="F132" i="5"/>
  <c r="F134" i="5"/>
  <c r="F136" i="5"/>
  <c r="F138" i="5"/>
  <c r="F140" i="5"/>
  <c r="F142" i="5"/>
  <c r="F144" i="5"/>
  <c r="F146" i="5"/>
  <c r="F148" i="5"/>
  <c r="F150" i="5"/>
  <c r="F152" i="5"/>
  <c r="F14" i="4"/>
  <c r="F24" i="4"/>
  <c r="F30" i="4"/>
  <c r="F38" i="4"/>
  <c r="F42" i="4"/>
  <c r="F48" i="4"/>
  <c r="F52" i="4"/>
  <c r="F56" i="4"/>
  <c r="F58" i="4"/>
  <c r="F60" i="4"/>
  <c r="F62" i="4"/>
  <c r="F64" i="4"/>
  <c r="F66" i="4"/>
  <c r="F74" i="4"/>
  <c r="F8" i="4"/>
  <c r="F16" i="4"/>
  <c r="F22" i="4"/>
  <c r="F26" i="4"/>
  <c r="F36" i="4"/>
  <c r="F44" i="4"/>
  <c r="F50" i="4"/>
  <c r="F72" i="4"/>
  <c r="F10" i="4"/>
  <c r="F20" i="4"/>
  <c r="F32" i="4"/>
  <c r="F46" i="4"/>
  <c r="F68" i="4"/>
  <c r="F6" i="4"/>
  <c r="F12" i="4"/>
  <c r="F18" i="4"/>
  <c r="F28" i="4"/>
  <c r="F34" i="4"/>
  <c r="F40" i="4"/>
  <c r="F54" i="4"/>
  <c r="F70" i="4"/>
  <c r="F7" i="4"/>
  <c r="F11" i="4"/>
  <c r="F15" i="4"/>
  <c r="F19" i="4"/>
  <c r="F23" i="4"/>
  <c r="F29" i="4"/>
  <c r="F31" i="4"/>
  <c r="F33" i="4"/>
  <c r="F35" i="4"/>
  <c r="F37" i="4"/>
  <c r="F41" i="4"/>
  <c r="F43" i="4"/>
  <c r="F45" i="4"/>
  <c r="F49" i="4"/>
  <c r="F51" i="4"/>
  <c r="F53" i="4"/>
  <c r="F55" i="4"/>
  <c r="F57" i="4"/>
  <c r="F59" i="4"/>
  <c r="F61" i="4"/>
  <c r="F63" i="4"/>
  <c r="F65" i="4"/>
  <c r="F67" i="4"/>
  <c r="F71" i="4"/>
  <c r="F73" i="4"/>
  <c r="F75" i="4"/>
  <c r="F5" i="4"/>
  <c r="F9" i="4"/>
  <c r="F13" i="4"/>
  <c r="F17" i="4"/>
  <c r="F21" i="4"/>
  <c r="F25" i="4"/>
  <c r="F39" i="4"/>
  <c r="F69" i="4"/>
  <c r="F35" i="5"/>
  <c r="S121" i="4"/>
  <c r="F151" i="4"/>
  <c r="F47" i="4"/>
  <c r="F27" i="4"/>
  <c r="Y106" i="3" l="1"/>
  <c r="Y114" i="3"/>
  <c r="Y122" i="3"/>
  <c r="Y130" i="3"/>
  <c r="Y138" i="3"/>
  <c r="Y146" i="3"/>
  <c r="Y83" i="3"/>
  <c r="Y91" i="3"/>
  <c r="Y99" i="3"/>
  <c r="Y107" i="3"/>
  <c r="Y115" i="3"/>
  <c r="Y123" i="3"/>
  <c r="Y131" i="3"/>
  <c r="Y139" i="3"/>
  <c r="Y147" i="3"/>
  <c r="Y84" i="3"/>
  <c r="Y92" i="3"/>
  <c r="Y100" i="3"/>
  <c r="Y108" i="3"/>
  <c r="Y116" i="3"/>
  <c r="Y124" i="3"/>
  <c r="Y132" i="3"/>
  <c r="Y140" i="3"/>
  <c r="Y148" i="3"/>
  <c r="Y109" i="3"/>
  <c r="Y133" i="3"/>
  <c r="Y149" i="3"/>
  <c r="Y90" i="3"/>
  <c r="Y125" i="3"/>
  <c r="Y86" i="3"/>
  <c r="Y94" i="3"/>
  <c r="Y102" i="3"/>
  <c r="Y110" i="3"/>
  <c r="Y118" i="3"/>
  <c r="Y126" i="3"/>
  <c r="Y134" i="3"/>
  <c r="Y142" i="3"/>
  <c r="Y150" i="3"/>
  <c r="Y151" i="3"/>
  <c r="Y98" i="3"/>
  <c r="Y85" i="3"/>
  <c r="Y101" i="3"/>
  <c r="Y103" i="3"/>
  <c r="Y119" i="3"/>
  <c r="Y127" i="3"/>
  <c r="Y143" i="3"/>
  <c r="Y88" i="3"/>
  <c r="Y96" i="3"/>
  <c r="Y104" i="3"/>
  <c r="Y112" i="3"/>
  <c r="Y120" i="3"/>
  <c r="Y128" i="3"/>
  <c r="Y136" i="3"/>
  <c r="Y144" i="3"/>
  <c r="Y152" i="3"/>
  <c r="Y93" i="3"/>
  <c r="Y117" i="3"/>
  <c r="Y141" i="3"/>
  <c r="Y87" i="3"/>
  <c r="Y95" i="3"/>
  <c r="Y111" i="3"/>
  <c r="Y135" i="3"/>
  <c r="Y89" i="3"/>
  <c r="Y97" i="3"/>
  <c r="Y105" i="3"/>
  <c r="Y113" i="3"/>
  <c r="Y121" i="3"/>
  <c r="Y129" i="3"/>
  <c r="Y137" i="3"/>
  <c r="Y145" i="3"/>
  <c r="Y153" i="3"/>
  <c r="S89" i="3"/>
  <c r="S121" i="3"/>
  <c r="S153" i="3"/>
  <c r="S106" i="3"/>
  <c r="S138" i="3"/>
  <c r="S83" i="3"/>
  <c r="S91" i="3"/>
  <c r="S99" i="3"/>
  <c r="S107" i="3"/>
  <c r="S115" i="3"/>
  <c r="S123" i="3"/>
  <c r="S131" i="3"/>
  <c r="S139" i="3"/>
  <c r="S147" i="3"/>
  <c r="S129" i="3"/>
  <c r="S122" i="3"/>
  <c r="S116" i="3"/>
  <c r="S148" i="3"/>
  <c r="S85" i="3"/>
  <c r="S109" i="3"/>
  <c r="S117" i="3"/>
  <c r="S125" i="3"/>
  <c r="S133" i="3"/>
  <c r="S141" i="3"/>
  <c r="S149" i="3"/>
  <c r="S113" i="3"/>
  <c r="S145" i="3"/>
  <c r="S98" i="3"/>
  <c r="S84" i="3"/>
  <c r="S108" i="3"/>
  <c r="S132" i="3"/>
  <c r="S93" i="3"/>
  <c r="S102" i="3"/>
  <c r="S110" i="3"/>
  <c r="S118" i="3"/>
  <c r="S126" i="3"/>
  <c r="S134" i="3"/>
  <c r="S142" i="3"/>
  <c r="S150" i="3"/>
  <c r="S97" i="3"/>
  <c r="S137" i="3"/>
  <c r="S90" i="3"/>
  <c r="S130" i="3"/>
  <c r="S100" i="3"/>
  <c r="S140" i="3"/>
  <c r="S101" i="3"/>
  <c r="S94" i="3"/>
  <c r="S87" i="3"/>
  <c r="S95" i="3"/>
  <c r="S103" i="3"/>
  <c r="S111" i="3"/>
  <c r="S119" i="3"/>
  <c r="S127" i="3"/>
  <c r="S135" i="3"/>
  <c r="S143" i="3"/>
  <c r="S151" i="3"/>
  <c r="S105" i="3"/>
  <c r="S114" i="3"/>
  <c r="S146" i="3"/>
  <c r="S92" i="3"/>
  <c r="S124" i="3"/>
  <c r="S86" i="3"/>
  <c r="S88" i="3"/>
  <c r="S96" i="3"/>
  <c r="S104" i="3"/>
  <c r="S112" i="3"/>
  <c r="S120" i="3"/>
  <c r="S128" i="3"/>
  <c r="S136" i="3"/>
  <c r="S144" i="3"/>
  <c r="S152" i="3"/>
  <c r="K153" i="3"/>
  <c r="E153" i="3"/>
  <c r="K152" i="3"/>
  <c r="E152" i="3"/>
  <c r="K151" i="3"/>
  <c r="E151" i="3"/>
  <c r="K150" i="3"/>
  <c r="E150" i="3"/>
  <c r="K149" i="3"/>
  <c r="E149" i="3"/>
  <c r="K148" i="3"/>
  <c r="E148" i="3"/>
  <c r="K147" i="3"/>
  <c r="E147" i="3"/>
  <c r="K146" i="3"/>
  <c r="E146" i="3"/>
  <c r="K145" i="3"/>
  <c r="E145" i="3"/>
  <c r="K144" i="3"/>
  <c r="E144" i="3"/>
  <c r="K143" i="3"/>
  <c r="E143" i="3"/>
  <c r="K142" i="3"/>
  <c r="E142" i="3"/>
  <c r="K141" i="3"/>
  <c r="E141" i="3"/>
  <c r="K140" i="3"/>
  <c r="E140" i="3"/>
  <c r="K139" i="3"/>
  <c r="E139" i="3"/>
  <c r="K138" i="3"/>
  <c r="E138" i="3"/>
  <c r="K137" i="3"/>
  <c r="E137" i="3"/>
  <c r="K136" i="3"/>
  <c r="E136" i="3"/>
  <c r="K135" i="3"/>
  <c r="E135" i="3"/>
  <c r="K134" i="3"/>
  <c r="E134" i="3"/>
  <c r="K133" i="3"/>
  <c r="E133" i="3"/>
  <c r="K132" i="3"/>
  <c r="E132" i="3"/>
  <c r="K131" i="3"/>
  <c r="E131" i="3"/>
  <c r="K130" i="3"/>
  <c r="E130" i="3"/>
  <c r="K129" i="3"/>
  <c r="E129" i="3"/>
  <c r="K128" i="3"/>
  <c r="E128" i="3"/>
  <c r="K127" i="3"/>
  <c r="E127" i="3"/>
  <c r="K126" i="3"/>
  <c r="E126" i="3"/>
  <c r="K125" i="3"/>
  <c r="E125" i="3"/>
  <c r="K124" i="3"/>
  <c r="E124" i="3"/>
  <c r="K123" i="3"/>
  <c r="E123" i="3"/>
  <c r="K122" i="3"/>
  <c r="E122" i="3"/>
  <c r="K121" i="3"/>
  <c r="E121" i="3"/>
  <c r="K120" i="3"/>
  <c r="E120" i="3"/>
  <c r="K119" i="3"/>
  <c r="E119" i="3"/>
  <c r="K118" i="3"/>
  <c r="E118" i="3"/>
  <c r="K117" i="3"/>
  <c r="E117" i="3"/>
  <c r="K116" i="3"/>
  <c r="E116" i="3"/>
  <c r="K115" i="3"/>
  <c r="E115" i="3"/>
  <c r="K114" i="3"/>
  <c r="E114" i="3"/>
  <c r="K113" i="3"/>
  <c r="E113" i="3"/>
  <c r="K112" i="3"/>
  <c r="E112" i="3"/>
  <c r="K111" i="3"/>
  <c r="E111" i="3"/>
  <c r="K110" i="3"/>
  <c r="E110" i="3"/>
  <c r="K109" i="3"/>
  <c r="E109" i="3"/>
  <c r="K108" i="3"/>
  <c r="E108" i="3"/>
  <c r="K107" i="3"/>
  <c r="E107" i="3"/>
  <c r="K106" i="3"/>
  <c r="E106" i="3"/>
  <c r="K105" i="3"/>
  <c r="E105" i="3"/>
  <c r="K104" i="3"/>
  <c r="E104" i="3"/>
  <c r="K103" i="3"/>
  <c r="E103" i="3"/>
  <c r="K102" i="3"/>
  <c r="E102" i="3"/>
  <c r="K101" i="3"/>
  <c r="E101" i="3"/>
  <c r="K100" i="3"/>
  <c r="E100" i="3"/>
  <c r="K99" i="3"/>
  <c r="E99" i="3"/>
  <c r="K98" i="3"/>
  <c r="E98" i="3"/>
  <c r="K97" i="3"/>
  <c r="E97" i="3"/>
  <c r="K96" i="3"/>
  <c r="E96" i="3"/>
  <c r="K95" i="3"/>
  <c r="E95" i="3"/>
  <c r="K94" i="3"/>
  <c r="E94" i="3"/>
  <c r="K93" i="3"/>
  <c r="E93" i="3"/>
  <c r="K92" i="3"/>
  <c r="E92" i="3"/>
  <c r="K91" i="3"/>
  <c r="E91" i="3"/>
  <c r="K90" i="3"/>
  <c r="E90" i="3"/>
  <c r="K89" i="3"/>
  <c r="E89" i="3"/>
  <c r="K88" i="3"/>
  <c r="E88" i="3"/>
  <c r="K87" i="3"/>
  <c r="E87" i="3"/>
  <c r="K86" i="3"/>
  <c r="E86" i="3"/>
  <c r="K85" i="3"/>
  <c r="E85" i="3"/>
  <c r="K84" i="3"/>
  <c r="E84" i="3"/>
  <c r="K83" i="3"/>
  <c r="E83" i="3"/>
  <c r="F93" i="3" l="1"/>
  <c r="F117" i="3"/>
  <c r="F137" i="3"/>
  <c r="L93" i="3"/>
  <c r="L105" i="3"/>
  <c r="L125" i="3"/>
  <c r="L137" i="3"/>
  <c r="F86" i="3"/>
  <c r="F94" i="3"/>
  <c r="F102" i="3"/>
  <c r="F110" i="3"/>
  <c r="F118" i="3"/>
  <c r="F122" i="3"/>
  <c r="F130" i="3"/>
  <c r="F134" i="3"/>
  <c r="F138" i="3"/>
  <c r="F142" i="3"/>
  <c r="F146" i="3"/>
  <c r="F150" i="3"/>
  <c r="F85" i="3"/>
  <c r="F105" i="3"/>
  <c r="F125" i="3"/>
  <c r="F145" i="3"/>
  <c r="L89" i="3"/>
  <c r="L109" i="3"/>
  <c r="L133" i="3"/>
  <c r="L153" i="3"/>
  <c r="F90" i="3"/>
  <c r="F98" i="3"/>
  <c r="F106" i="3"/>
  <c r="F114" i="3"/>
  <c r="F126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F97" i="3"/>
  <c r="F133" i="3"/>
  <c r="L113" i="3"/>
  <c r="L149" i="3"/>
  <c r="F103" i="3"/>
  <c r="F119" i="3"/>
  <c r="F131" i="3"/>
  <c r="F143" i="3"/>
  <c r="F151" i="3"/>
  <c r="F89" i="3"/>
  <c r="F113" i="3"/>
  <c r="F129" i="3"/>
  <c r="F153" i="3"/>
  <c r="L97" i="3"/>
  <c r="L121" i="3"/>
  <c r="L141" i="3"/>
  <c r="F91" i="3"/>
  <c r="F107" i="3"/>
  <c r="F115" i="3"/>
  <c r="F123" i="3"/>
  <c r="F127" i="3"/>
  <c r="F135" i="3"/>
  <c r="F139" i="3"/>
  <c r="F147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F109" i="3"/>
  <c r="F149" i="3"/>
  <c r="L117" i="3"/>
  <c r="F83" i="3"/>
  <c r="F95" i="3"/>
  <c r="F84" i="3"/>
  <c r="F96" i="3"/>
  <c r="F104" i="3"/>
  <c r="F112" i="3"/>
  <c r="F116" i="3"/>
  <c r="F120" i="3"/>
  <c r="F124" i="3"/>
  <c r="F128" i="3"/>
  <c r="F132" i="3"/>
  <c r="F136" i="3"/>
  <c r="F140" i="3"/>
  <c r="F144" i="3"/>
  <c r="F148" i="3"/>
  <c r="F152" i="3"/>
  <c r="F101" i="3"/>
  <c r="F121" i="3"/>
  <c r="F141" i="3"/>
  <c r="L85" i="3"/>
  <c r="L101" i="3"/>
  <c r="L129" i="3"/>
  <c r="L145" i="3"/>
  <c r="F87" i="3"/>
  <c r="F99" i="3"/>
  <c r="F111" i="3"/>
  <c r="F88" i="3"/>
  <c r="F92" i="3"/>
  <c r="F100" i="3"/>
  <c r="F108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R75" i="3"/>
  <c r="AE75" i="3" s="1"/>
  <c r="AF75" i="3" s="1"/>
  <c r="R74" i="3"/>
  <c r="AE74" i="3" s="1"/>
  <c r="AF74" i="3" s="1"/>
  <c r="R73" i="3"/>
  <c r="AE73" i="3" s="1"/>
  <c r="AF73" i="3" s="1"/>
  <c r="R72" i="3"/>
  <c r="AE72" i="3" s="1"/>
  <c r="AF72" i="3" s="1"/>
  <c r="R71" i="3"/>
  <c r="AE71" i="3" s="1"/>
  <c r="AF71" i="3" s="1"/>
  <c r="R70" i="3"/>
  <c r="AE70" i="3" s="1"/>
  <c r="AF70" i="3" s="1"/>
  <c r="R69" i="3"/>
  <c r="AE69" i="3" s="1"/>
  <c r="AF69" i="3" s="1"/>
  <c r="R68" i="3"/>
  <c r="AE68" i="3" s="1"/>
  <c r="AF68" i="3" s="1"/>
  <c r="R67" i="3"/>
  <c r="AE67" i="3" s="1"/>
  <c r="AF67" i="3" s="1"/>
  <c r="R66" i="3"/>
  <c r="AE66" i="3" s="1"/>
  <c r="AF66" i="3" s="1"/>
  <c r="R65" i="3"/>
  <c r="AE65" i="3" s="1"/>
  <c r="AF65" i="3" s="1"/>
  <c r="R64" i="3"/>
  <c r="AE64" i="3" s="1"/>
  <c r="AF64" i="3" s="1"/>
  <c r="R63" i="3"/>
  <c r="AE63" i="3" s="1"/>
  <c r="AF63" i="3" s="1"/>
  <c r="R62" i="3"/>
  <c r="AE62" i="3" s="1"/>
  <c r="AF62" i="3" s="1"/>
  <c r="R61" i="3"/>
  <c r="AE61" i="3" s="1"/>
  <c r="AF61" i="3" s="1"/>
  <c r="R60" i="3"/>
  <c r="AE60" i="3" s="1"/>
  <c r="AF60" i="3" s="1"/>
  <c r="R59" i="3"/>
  <c r="AE59" i="3" s="1"/>
  <c r="AF59" i="3" s="1"/>
  <c r="R58" i="3"/>
  <c r="AE58" i="3" s="1"/>
  <c r="AF58" i="3" s="1"/>
  <c r="R57" i="3"/>
  <c r="AE57" i="3" s="1"/>
  <c r="AF57" i="3" s="1"/>
  <c r="R56" i="3"/>
  <c r="AE56" i="3" s="1"/>
  <c r="AF56" i="3" s="1"/>
  <c r="R55" i="3"/>
  <c r="AE55" i="3" s="1"/>
  <c r="AF55" i="3" s="1"/>
  <c r="R54" i="3"/>
  <c r="AE54" i="3" s="1"/>
  <c r="AF54" i="3" s="1"/>
  <c r="R53" i="3"/>
  <c r="AE53" i="3" s="1"/>
  <c r="AF53" i="3" s="1"/>
  <c r="R52" i="3"/>
  <c r="AE52" i="3" s="1"/>
  <c r="AF52" i="3" s="1"/>
  <c r="R51" i="3"/>
  <c r="AE51" i="3" s="1"/>
  <c r="AF51" i="3" s="1"/>
  <c r="R50" i="3"/>
  <c r="AE50" i="3" s="1"/>
  <c r="AF50" i="3" s="1"/>
  <c r="R49" i="3"/>
  <c r="AE49" i="3" s="1"/>
  <c r="AF49" i="3" s="1"/>
  <c r="R48" i="3"/>
  <c r="AE48" i="3" s="1"/>
  <c r="AF48" i="3" s="1"/>
  <c r="R47" i="3"/>
  <c r="AE47" i="3" s="1"/>
  <c r="AF47" i="3" s="1"/>
  <c r="R46" i="3"/>
  <c r="AE46" i="3" s="1"/>
  <c r="AF46" i="3" s="1"/>
  <c r="R45" i="3"/>
  <c r="AE45" i="3" s="1"/>
  <c r="AF45" i="3" s="1"/>
  <c r="R44" i="3"/>
  <c r="AE44" i="3" s="1"/>
  <c r="AF44" i="3" s="1"/>
  <c r="R43" i="3"/>
  <c r="AE43" i="3" s="1"/>
  <c r="AF43" i="3" s="1"/>
  <c r="R42" i="3"/>
  <c r="AE42" i="3" s="1"/>
  <c r="AF42" i="3" s="1"/>
  <c r="R41" i="3"/>
  <c r="AE41" i="3" s="1"/>
  <c r="AF41" i="3" s="1"/>
  <c r="R40" i="3"/>
  <c r="AE40" i="3" s="1"/>
  <c r="AF40" i="3" s="1"/>
  <c r="R39" i="3"/>
  <c r="AE39" i="3" s="1"/>
  <c r="AF39" i="3" s="1"/>
  <c r="R38" i="3"/>
  <c r="AE38" i="3" s="1"/>
  <c r="AF38" i="3" s="1"/>
  <c r="R37" i="3"/>
  <c r="AE37" i="3" s="1"/>
  <c r="AF37" i="3" s="1"/>
  <c r="R36" i="3"/>
  <c r="AE36" i="3" s="1"/>
  <c r="AF36" i="3" s="1"/>
  <c r="R35" i="3"/>
  <c r="AE35" i="3" s="1"/>
  <c r="AF35" i="3" s="1"/>
  <c r="R34" i="3"/>
  <c r="AE34" i="3" s="1"/>
  <c r="AF34" i="3" s="1"/>
  <c r="R33" i="3"/>
  <c r="AE33" i="3" s="1"/>
  <c r="AF33" i="3" s="1"/>
  <c r="R32" i="3"/>
  <c r="AE32" i="3" s="1"/>
  <c r="AF32" i="3" s="1"/>
  <c r="R31" i="3"/>
  <c r="AE31" i="3" s="1"/>
  <c r="AF31" i="3" s="1"/>
  <c r="R30" i="3"/>
  <c r="AE30" i="3" s="1"/>
  <c r="AF30" i="3" s="1"/>
  <c r="R29" i="3"/>
  <c r="AE29" i="3" s="1"/>
  <c r="AF29" i="3" s="1"/>
  <c r="R28" i="3"/>
  <c r="AE28" i="3" s="1"/>
  <c r="AF28" i="3" s="1"/>
  <c r="R27" i="3"/>
  <c r="AE27" i="3" s="1"/>
  <c r="AF27" i="3" s="1"/>
  <c r="R26" i="3"/>
  <c r="AE26" i="3" s="1"/>
  <c r="AF26" i="3" s="1"/>
  <c r="R25" i="3"/>
  <c r="AE25" i="3" s="1"/>
  <c r="AF25" i="3" s="1"/>
  <c r="R24" i="3"/>
  <c r="AE24" i="3" s="1"/>
  <c r="AF24" i="3" s="1"/>
  <c r="R23" i="3"/>
  <c r="AE23" i="3" s="1"/>
  <c r="AF23" i="3" s="1"/>
  <c r="R22" i="3"/>
  <c r="AE22" i="3" s="1"/>
  <c r="AF22" i="3" s="1"/>
  <c r="R21" i="3"/>
  <c r="AE21" i="3" s="1"/>
  <c r="AF21" i="3" s="1"/>
  <c r="R20" i="3"/>
  <c r="AE20" i="3" s="1"/>
  <c r="AF20" i="3" s="1"/>
  <c r="R19" i="3"/>
  <c r="AE19" i="3" s="1"/>
  <c r="AF19" i="3" s="1"/>
  <c r="R18" i="3"/>
  <c r="AE18" i="3" s="1"/>
  <c r="AF18" i="3" s="1"/>
  <c r="R17" i="3"/>
  <c r="AE17" i="3" s="1"/>
  <c r="AF17" i="3" s="1"/>
  <c r="R16" i="3"/>
  <c r="AE16" i="3" s="1"/>
  <c r="AF16" i="3" s="1"/>
  <c r="R15" i="3"/>
  <c r="AE15" i="3" s="1"/>
  <c r="AF15" i="3" s="1"/>
  <c r="R14" i="3"/>
  <c r="AE14" i="3" s="1"/>
  <c r="AF14" i="3" s="1"/>
  <c r="R13" i="3"/>
  <c r="AE13" i="3" s="1"/>
  <c r="AF13" i="3" s="1"/>
  <c r="R12" i="3"/>
  <c r="AE12" i="3" s="1"/>
  <c r="AF12" i="3" s="1"/>
  <c r="R11" i="3"/>
  <c r="AE11" i="3" s="1"/>
  <c r="AF11" i="3" s="1"/>
  <c r="R10" i="3"/>
  <c r="AE10" i="3" s="1"/>
  <c r="AF10" i="3" s="1"/>
  <c r="R9" i="3"/>
  <c r="AE9" i="3" s="1"/>
  <c r="AF9" i="3" s="1"/>
  <c r="R8" i="3"/>
  <c r="AE8" i="3" s="1"/>
  <c r="AF8" i="3" s="1"/>
  <c r="R7" i="3"/>
  <c r="AE7" i="3" s="1"/>
  <c r="AF7" i="3" s="1"/>
  <c r="R6" i="3"/>
  <c r="AE6" i="3" s="1"/>
  <c r="AF6" i="3" s="1"/>
  <c r="R5" i="3"/>
  <c r="AE5" i="3" s="1"/>
  <c r="AF5" i="3" s="1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9" i="3" s="1"/>
  <c r="E8" i="3"/>
  <c r="E7" i="3"/>
  <c r="E6" i="3"/>
  <c r="E5" i="3"/>
  <c r="L40" i="3" l="1"/>
  <c r="L8" i="3"/>
  <c r="L24" i="3"/>
  <c r="L56" i="3"/>
  <c r="L72" i="3"/>
  <c r="L25" i="3"/>
  <c r="L57" i="3"/>
  <c r="L10" i="3"/>
  <c r="L50" i="3"/>
  <c r="L11" i="3"/>
  <c r="L19" i="3"/>
  <c r="L27" i="3"/>
  <c r="L35" i="3"/>
  <c r="L43" i="3"/>
  <c r="L51" i="3"/>
  <c r="L59" i="3"/>
  <c r="L67" i="3"/>
  <c r="L75" i="3"/>
  <c r="L16" i="3"/>
  <c r="L48" i="3"/>
  <c r="L64" i="3"/>
  <c r="L9" i="3"/>
  <c r="L41" i="3"/>
  <c r="L65" i="3"/>
  <c r="L18" i="3"/>
  <c r="L66" i="3"/>
  <c r="L12" i="3"/>
  <c r="L20" i="3"/>
  <c r="L28" i="3"/>
  <c r="L36" i="3"/>
  <c r="L44" i="3"/>
  <c r="L52" i="3"/>
  <c r="L60" i="3"/>
  <c r="L68" i="3"/>
  <c r="L33" i="3"/>
  <c r="L73" i="3"/>
  <c r="L34" i="3"/>
  <c r="L42" i="3"/>
  <c r="L74" i="3"/>
  <c r="L5" i="3"/>
  <c r="L13" i="3"/>
  <c r="L21" i="3"/>
  <c r="L29" i="3"/>
  <c r="L37" i="3"/>
  <c r="L45" i="3"/>
  <c r="L53" i="3"/>
  <c r="L61" i="3"/>
  <c r="L69" i="3"/>
  <c r="L6" i="3"/>
  <c r="L14" i="3"/>
  <c r="L22" i="3"/>
  <c r="L30" i="3"/>
  <c r="L38" i="3"/>
  <c r="L46" i="3"/>
  <c r="L54" i="3"/>
  <c r="L62" i="3"/>
  <c r="L70" i="3"/>
  <c r="Y75" i="3"/>
  <c r="L32" i="3"/>
  <c r="L17" i="3"/>
  <c r="L49" i="3"/>
  <c r="L26" i="3"/>
  <c r="L58" i="3"/>
  <c r="L7" i="3"/>
  <c r="L15" i="3"/>
  <c r="L23" i="3"/>
  <c r="L31" i="3"/>
  <c r="L39" i="3"/>
  <c r="L47" i="3"/>
  <c r="L55" i="3"/>
  <c r="L63" i="3"/>
  <c r="L71" i="3"/>
  <c r="F60" i="3"/>
  <c r="F20" i="3"/>
  <c r="F28" i="3"/>
  <c r="F52" i="3"/>
  <c r="S17" i="3"/>
  <c r="S33" i="3"/>
  <c r="S49" i="3"/>
  <c r="S65" i="3"/>
  <c r="S73" i="3"/>
  <c r="F29" i="3"/>
  <c r="F45" i="3"/>
  <c r="F53" i="3"/>
  <c r="F69" i="3"/>
  <c r="S34" i="3"/>
  <c r="S58" i="3"/>
  <c r="F14" i="3"/>
  <c r="F46" i="3"/>
  <c r="S11" i="3"/>
  <c r="S51" i="3"/>
  <c r="S67" i="3"/>
  <c r="F23" i="3"/>
  <c r="F63" i="3"/>
  <c r="S12" i="3"/>
  <c r="S36" i="3"/>
  <c r="F8" i="3"/>
  <c r="F16" i="3"/>
  <c r="F24" i="3"/>
  <c r="F32" i="3"/>
  <c r="F40" i="3"/>
  <c r="F48" i="3"/>
  <c r="F56" i="3"/>
  <c r="F64" i="3"/>
  <c r="F72" i="3"/>
  <c r="S5" i="3"/>
  <c r="S13" i="3"/>
  <c r="S21" i="3"/>
  <c r="S29" i="3"/>
  <c r="S37" i="3"/>
  <c r="S45" i="3"/>
  <c r="S53" i="3"/>
  <c r="S61" i="3"/>
  <c r="S69" i="3"/>
  <c r="F12" i="3"/>
  <c r="F36" i="3"/>
  <c r="F44" i="3"/>
  <c r="F68" i="3"/>
  <c r="S9" i="3"/>
  <c r="S41" i="3"/>
  <c r="F5" i="3"/>
  <c r="F13" i="3"/>
  <c r="F37" i="3"/>
  <c r="F61" i="3"/>
  <c r="S18" i="3"/>
  <c r="S42" i="3"/>
  <c r="S74" i="3"/>
  <c r="F6" i="3"/>
  <c r="F38" i="3"/>
  <c r="F62" i="3"/>
  <c r="S27" i="3"/>
  <c r="S75" i="3"/>
  <c r="F31" i="3"/>
  <c r="F55" i="3"/>
  <c r="S44" i="3"/>
  <c r="S68" i="3"/>
  <c r="F33" i="3"/>
  <c r="F73" i="3"/>
  <c r="S6" i="3"/>
  <c r="S14" i="3"/>
  <c r="S22" i="3"/>
  <c r="S30" i="3"/>
  <c r="S38" i="3"/>
  <c r="S46" i="3"/>
  <c r="S54" i="3"/>
  <c r="S62" i="3"/>
  <c r="S70" i="3"/>
  <c r="F30" i="3"/>
  <c r="F54" i="3"/>
  <c r="F70" i="3"/>
  <c r="S19" i="3"/>
  <c r="S43" i="3"/>
  <c r="S59" i="3"/>
  <c r="F15" i="3"/>
  <c r="F39" i="3"/>
  <c r="F71" i="3"/>
  <c r="S20" i="3"/>
  <c r="S28" i="3"/>
  <c r="S60" i="3"/>
  <c r="F17" i="3"/>
  <c r="F41" i="3"/>
  <c r="F57" i="3"/>
  <c r="F10" i="3"/>
  <c r="F18" i="3"/>
  <c r="F26" i="3"/>
  <c r="F34" i="3"/>
  <c r="F42" i="3"/>
  <c r="F50" i="3"/>
  <c r="F58" i="3"/>
  <c r="F66" i="3"/>
  <c r="F74" i="3"/>
  <c r="S7" i="3"/>
  <c r="S15" i="3"/>
  <c r="S23" i="3"/>
  <c r="S31" i="3"/>
  <c r="S39" i="3"/>
  <c r="S47" i="3"/>
  <c r="S55" i="3"/>
  <c r="S63" i="3"/>
  <c r="S71" i="3"/>
  <c r="S25" i="3"/>
  <c r="S57" i="3"/>
  <c r="F21" i="3"/>
  <c r="S10" i="3"/>
  <c r="S26" i="3"/>
  <c r="S50" i="3"/>
  <c r="S66" i="3"/>
  <c r="F22" i="3"/>
  <c r="S35" i="3"/>
  <c r="F7" i="3"/>
  <c r="F47" i="3"/>
  <c r="S52" i="3"/>
  <c r="F25" i="3"/>
  <c r="F49" i="3"/>
  <c r="F65" i="3"/>
  <c r="F11" i="3"/>
  <c r="F19" i="3"/>
  <c r="F27" i="3"/>
  <c r="F35" i="3"/>
  <c r="F43" i="3"/>
  <c r="F51" i="3"/>
  <c r="F59" i="3"/>
  <c r="F67" i="3"/>
  <c r="F75" i="3"/>
  <c r="S8" i="3"/>
  <c r="S16" i="3"/>
  <c r="S24" i="3"/>
  <c r="S32" i="3"/>
  <c r="S40" i="3"/>
  <c r="S48" i="3"/>
  <c r="S56" i="3"/>
  <c r="S64" i="3"/>
  <c r="S72" i="3"/>
</calcChain>
</file>

<file path=xl/sharedStrings.xml><?xml version="1.0" encoding="utf-8"?>
<sst xmlns="http://schemas.openxmlformats.org/spreadsheetml/2006/main" count="228" uniqueCount="20">
  <si>
    <t>Year</t>
  </si>
  <si>
    <t>SP_HIGH</t>
  </si>
  <si>
    <t>NP_HIGH</t>
  </si>
  <si>
    <t>PFAA_HIGH</t>
  </si>
  <si>
    <t>PFAS_HIGH(kG)</t>
  </si>
  <si>
    <t>PFAS_HIGH(Tonnes)</t>
  </si>
  <si>
    <t>SP_LOW</t>
  </si>
  <si>
    <t>NP_LOW</t>
  </si>
  <si>
    <t>PFAA_LOW</t>
  </si>
  <si>
    <t>PFAS_LOW(kG)</t>
  </si>
  <si>
    <t>PFAS_LOW(Tonnes)</t>
  </si>
  <si>
    <t>PFAS_HIGH(kg)</t>
  </si>
  <si>
    <t>PFAS_LOW(kg)</t>
  </si>
  <si>
    <t>In-Use Emission</t>
  </si>
  <si>
    <t>In Use Stock</t>
  </si>
  <si>
    <t>Landfill Accumulation (with leachate)</t>
  </si>
  <si>
    <t>Landfill Accumulation (without leachate)</t>
  </si>
  <si>
    <t>Annual Landfill Leachate</t>
  </si>
  <si>
    <t>Landfill Leachate Accumlated</t>
  </si>
  <si>
    <t>Annual Landfill Accumulation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</si>
</sst>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4" fillId="8" borderId="10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2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0" xfId="0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34" borderId="1" xfId="0" applyFont="1" applyFill="1" applyBorder="1" applyAlignment="1">
      <alignment horizontal="center" vertical="center"/>
    </xf>
    <xf numFmtId="0" fontId="3" fillId="0" borderId="0" xfId="0" applyFont="1"/>
    <xf numFmtId="0" fontId="3" fillId="34" borderId="1" xfId="0" applyFont="1" applyFill="1" applyBorder="1"/>
    <xf numFmtId="11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019C4-71B6-4D3C-9A74-F6E598E9D6AB}">
  <dimension ref="A1:AM231"/>
  <sheetViews>
    <sheetView topLeftCell="F70" zoomScale="70" zoomScaleNormal="70" workbookViewId="0">
      <selection activeCell="U83" sqref="U83:W153"/>
    </sheetView>
  </sheetViews>
  <sheetFormatPr defaultRowHeight="15" x14ac:dyDescent="0.25"/>
  <cols>
    <col min="2" max="2" width="13.140625" bestFit="1" customWidth="1"/>
    <col min="3" max="4" width="12" bestFit="1" customWidth="1"/>
    <col min="5" max="5" width="14.7109375" bestFit="1" customWidth="1"/>
    <col min="6" max="6" width="19" bestFit="1" customWidth="1"/>
    <col min="7" max="7" width="12" bestFit="1" customWidth="1"/>
    <col min="10" max="10" width="13.42578125" bestFit="1" customWidth="1"/>
    <col min="11" max="11" width="14.7109375" bestFit="1" customWidth="1"/>
    <col min="12" max="12" width="17.5703125" bestFit="1" customWidth="1"/>
    <col min="15" max="16" width="12" bestFit="1" customWidth="1"/>
    <col min="17" max="17" width="12" customWidth="1"/>
    <col min="18" max="18" width="14.5703125" bestFit="1" customWidth="1"/>
    <col min="19" max="19" width="19" bestFit="1" customWidth="1"/>
    <col min="21" max="23" width="12" bestFit="1" customWidth="1"/>
    <col min="24" max="24" width="14.42578125" bestFit="1" customWidth="1"/>
    <col min="25" max="25" width="25.28515625" bestFit="1" customWidth="1"/>
    <col min="26" max="26" width="14.5703125" bestFit="1" customWidth="1"/>
    <col min="29" max="29" width="15.85546875" bestFit="1" customWidth="1"/>
    <col min="31" max="31" width="19.7109375" bestFit="1" customWidth="1"/>
    <col min="32" max="32" width="18.28515625" bestFit="1" customWidth="1"/>
    <col min="34" max="35" width="11.7109375" bestFit="1" customWidth="1"/>
    <col min="36" max="36" width="14.85546875" bestFit="1" customWidth="1"/>
    <col min="37" max="37" width="14.28515625" bestFit="1" customWidth="1"/>
    <col min="38" max="38" width="18.85546875" bestFit="1" customWidth="1"/>
  </cols>
  <sheetData>
    <row r="1" spans="1:39" x14ac:dyDescent="0.25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N1" s="12" t="s">
        <v>15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2"/>
      <c r="AA1" s="12" t="s">
        <v>16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9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9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9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3"/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N4" s="6" t="s">
        <v>0</v>
      </c>
      <c r="O4" s="6" t="s">
        <v>1</v>
      </c>
      <c r="P4" s="6" t="s">
        <v>2</v>
      </c>
      <c r="Q4" s="6" t="s">
        <v>3</v>
      </c>
      <c r="R4" s="6" t="s">
        <v>11</v>
      </c>
      <c r="S4" s="6" t="s">
        <v>5</v>
      </c>
      <c r="T4" s="3"/>
      <c r="U4" s="6" t="s">
        <v>6</v>
      </c>
      <c r="V4" s="6" t="s">
        <v>7</v>
      </c>
      <c r="W4" s="6" t="s">
        <v>8</v>
      </c>
      <c r="X4" s="6" t="s">
        <v>12</v>
      </c>
      <c r="Y4" s="6" t="s">
        <v>10</v>
      </c>
      <c r="Z4" s="2"/>
      <c r="AA4" s="6" t="s">
        <v>0</v>
      </c>
      <c r="AB4" s="6" t="s">
        <v>1</v>
      </c>
      <c r="AC4" s="6" t="s">
        <v>2</v>
      </c>
      <c r="AD4" s="6" t="s">
        <v>3</v>
      </c>
      <c r="AE4" s="6" t="s">
        <v>11</v>
      </c>
      <c r="AF4" s="6" t="s">
        <v>5</v>
      </c>
      <c r="AG4" s="3"/>
      <c r="AH4" s="6" t="s">
        <v>6</v>
      </c>
      <c r="AI4" s="6" t="s">
        <v>7</v>
      </c>
      <c r="AJ4" s="6" t="s">
        <v>8</v>
      </c>
      <c r="AK4" s="6" t="s">
        <v>12</v>
      </c>
      <c r="AL4" s="6" t="s">
        <v>10</v>
      </c>
    </row>
    <row r="5" spans="1:39" x14ac:dyDescent="0.25">
      <c r="A5" s="3">
        <v>1990</v>
      </c>
      <c r="B5" s="5">
        <v>298205.74638266402</v>
      </c>
      <c r="C5" s="5">
        <v>29652.493294264699</v>
      </c>
      <c r="D5" s="5">
        <v>32048.8178240739</v>
      </c>
      <c r="E5" s="5">
        <f>SUM(B5:D5)</f>
        <v>359907.05750100262</v>
      </c>
      <c r="F5" s="5">
        <f>E5/1000</f>
        <v>359.90705750100261</v>
      </c>
      <c r="G5" s="5"/>
      <c r="H5" s="5">
        <v>25716.5506581792</v>
      </c>
      <c r="I5" s="5">
        <v>3028.3834070855401</v>
      </c>
      <c r="J5" s="5">
        <v>1986.2601304012701</v>
      </c>
      <c r="K5" s="5">
        <f>SUM(H5:J5)</f>
        <v>30731.194195666012</v>
      </c>
      <c r="L5" s="5">
        <f t="shared" ref="L5:L36" si="0">K5/1000</f>
        <v>30.731194195666014</v>
      </c>
      <c r="N5" s="3">
        <v>1990</v>
      </c>
      <c r="O5" s="5">
        <v>15003.755997542999</v>
      </c>
      <c r="P5" s="5">
        <v>1786.1614282789301</v>
      </c>
      <c r="Q5" s="5">
        <v>1633.0618772836001</v>
      </c>
      <c r="R5" s="4">
        <f>SUM(O5:Q5)</f>
        <v>18422.979303105527</v>
      </c>
      <c r="S5" s="4">
        <f>R5/1000</f>
        <v>18.422979303105528</v>
      </c>
      <c r="T5" s="4"/>
      <c r="U5" s="5">
        <v>1292.84065284951</v>
      </c>
      <c r="V5" s="5">
        <v>153.09955099533701</v>
      </c>
      <c r="W5" s="5">
        <v>102.06636733022501</v>
      </c>
      <c r="X5" s="4">
        <f>SUM(U5:W5)</f>
        <v>1548.0065711750719</v>
      </c>
      <c r="Y5" s="4">
        <f t="shared" ref="Y5:Y36" si="1">X5/1000</f>
        <v>1.5480065711750719</v>
      </c>
      <c r="Z5" s="2"/>
      <c r="AA5" s="3">
        <v>1990</v>
      </c>
      <c r="AB5" s="4">
        <f t="shared" ref="AB5" si="2">O5-AB83</f>
        <v>15003.755997542999</v>
      </c>
      <c r="AC5" s="4">
        <f t="shared" ref="AC5" si="3">P5-AC83</f>
        <v>1745.615649290665</v>
      </c>
      <c r="AD5" s="4">
        <f t="shared" ref="AD5" si="4">Q5-AD83</f>
        <v>1617.2940743437193</v>
      </c>
      <c r="AE5" s="4">
        <f t="shared" ref="AE5:AE36" si="5">R5-AE83</f>
        <v>18366.665721177382</v>
      </c>
      <c r="AF5" s="4">
        <f>AE5/1000</f>
        <v>18.36666572117738</v>
      </c>
      <c r="AG5" s="4"/>
      <c r="AH5" s="4">
        <f t="shared" ref="AH5:AH68" si="6">U5-AH83</f>
        <v>1292.84065284951</v>
      </c>
      <c r="AI5" s="4">
        <f t="shared" ref="AI5:AI68" si="7">V5-AI83</f>
        <v>151.91696577484598</v>
      </c>
      <c r="AJ5" s="4">
        <f t="shared" ref="AJ5:AJ68" si="8">W5-AJ83</f>
        <v>99.114039192355762</v>
      </c>
      <c r="AK5" s="4">
        <f>X5-AK83</f>
        <v>1543.8716578167116</v>
      </c>
      <c r="AL5" s="4">
        <f t="shared" ref="AL5:AL68" si="9">AK5/1000</f>
        <v>1.5438716578167115</v>
      </c>
      <c r="AM5" s="11"/>
    </row>
    <row r="6" spans="1:39" x14ac:dyDescent="0.25">
      <c r="A6" s="3">
        <v>1991</v>
      </c>
      <c r="B6" s="5">
        <v>320704.71761421202</v>
      </c>
      <c r="C6" s="5">
        <v>26632.7690243578</v>
      </c>
      <c r="D6" s="5">
        <v>34099.2257002021</v>
      </c>
      <c r="E6" s="5">
        <f t="shared" ref="E6:E69" si="10">SUM(B6:D6)</f>
        <v>381436.7123387719</v>
      </c>
      <c r="F6" s="5">
        <f t="shared" ref="F6:F69" si="11">E6/1000</f>
        <v>381.43671233877188</v>
      </c>
      <c r="G6" s="5"/>
      <c r="H6" s="5">
        <v>27675.173959015399</v>
      </c>
      <c r="I6" s="5">
        <v>3243.7639979033202</v>
      </c>
      <c r="J6" s="5">
        <v>2098.0224436882399</v>
      </c>
      <c r="K6" s="5">
        <f t="shared" ref="K6:K69" si="12">SUM(H6:J6)</f>
        <v>33016.960400606957</v>
      </c>
      <c r="L6" s="5">
        <f t="shared" si="0"/>
        <v>33.016960400606955</v>
      </c>
      <c r="N6" s="3">
        <v>1991</v>
      </c>
      <c r="O6" s="5">
        <v>29909.438419270598</v>
      </c>
      <c r="P6" s="5">
        <v>3282.5120677845498</v>
      </c>
      <c r="Q6" s="5">
        <v>3235.9997154191401</v>
      </c>
      <c r="R6" s="4">
        <f t="shared" ref="R6:R69" si="13">SUM(O6:Q6)</f>
        <v>36427.950202474283</v>
      </c>
      <c r="S6" s="4">
        <f t="shared" ref="S6:S69" si="14">R6/1000</f>
        <v>36.427950202474285</v>
      </c>
      <c r="T6" s="4"/>
      <c r="U6" s="5">
        <v>2578.2205810544401</v>
      </c>
      <c r="V6" s="5">
        <v>304.50720299817903</v>
      </c>
      <c r="W6" s="5">
        <v>201.45141621583599</v>
      </c>
      <c r="X6" s="4">
        <f t="shared" ref="X6:X69" si="15">SUM(U6:W6)</f>
        <v>3084.1792002684551</v>
      </c>
      <c r="Y6" s="4">
        <f t="shared" si="1"/>
        <v>3.0841792002684549</v>
      </c>
      <c r="Z6" s="2"/>
      <c r="AA6" s="3">
        <v>1991</v>
      </c>
      <c r="AB6" s="4">
        <f t="shared" ref="AB6:AB69" si="16">O6-AB84</f>
        <v>29909.438419270598</v>
      </c>
      <c r="AC6" s="4">
        <f t="shared" ref="AC6:AC69" si="17">P6-AC84</f>
        <v>3122.6193691016447</v>
      </c>
      <c r="AD6" s="4">
        <f t="shared" ref="AD6:AD69" si="18">Q6-AD84</f>
        <v>3173.8192214868991</v>
      </c>
      <c r="AE6" s="4">
        <f t="shared" si="5"/>
        <v>36205.877009859134</v>
      </c>
      <c r="AF6" s="4">
        <f t="shared" ref="AF6:AF69" si="19">AE6/1000</f>
        <v>36.205877009859137</v>
      </c>
      <c r="AG6" s="4"/>
      <c r="AH6" s="4">
        <f t="shared" si="6"/>
        <v>2578.2205810544401</v>
      </c>
      <c r="AI6" s="4">
        <f t="shared" si="7"/>
        <v>299.843665953261</v>
      </c>
      <c r="AJ6" s="4">
        <f t="shared" si="8"/>
        <v>189.80887967712459</v>
      </c>
      <c r="AK6" s="4">
        <f t="shared" ref="AK6:AK69" si="20">X6-AK84</f>
        <v>3067.8731266848254</v>
      </c>
      <c r="AL6" s="4">
        <f t="shared" si="9"/>
        <v>3.0678731266848254</v>
      </c>
    </row>
    <row r="7" spans="1:39" x14ac:dyDescent="0.25">
      <c r="A7" s="3">
        <v>1992</v>
      </c>
      <c r="B7" s="5">
        <v>342903.43963063601</v>
      </c>
      <c r="C7" s="5">
        <v>23936.658302548902</v>
      </c>
      <c r="D7" s="5">
        <v>36142.081644429301</v>
      </c>
      <c r="E7" s="5">
        <f t="shared" si="10"/>
        <v>402982.17957761424</v>
      </c>
      <c r="F7" s="5">
        <f t="shared" si="11"/>
        <v>402.98217957761426</v>
      </c>
      <c r="G7" s="5"/>
      <c r="H7" s="5">
        <v>29607.391576467799</v>
      </c>
      <c r="I7" s="5">
        <v>3457.06221611416</v>
      </c>
      <c r="J7" s="5">
        <v>2210.4044958027898</v>
      </c>
      <c r="K7" s="5">
        <f t="shared" si="12"/>
        <v>35274.858288384748</v>
      </c>
      <c r="L7" s="5">
        <f t="shared" si="0"/>
        <v>35.274858288384749</v>
      </c>
      <c r="N7" s="3">
        <v>1992</v>
      </c>
      <c r="O7" s="5">
        <v>45522.573481825297</v>
      </c>
      <c r="P7" s="5">
        <v>4605.4463596124797</v>
      </c>
      <c r="Q7" s="5">
        <v>4897.9232645090497</v>
      </c>
      <c r="R7" s="4">
        <f t="shared" si="13"/>
        <v>55025.943105946826</v>
      </c>
      <c r="S7" s="4">
        <f t="shared" si="14"/>
        <v>55.025943105946823</v>
      </c>
      <c r="T7" s="4"/>
      <c r="U7" s="5">
        <v>3925.4611401095199</v>
      </c>
      <c r="V7" s="5">
        <v>462.49163873185898</v>
      </c>
      <c r="W7" s="5">
        <v>303.78206462483701</v>
      </c>
      <c r="X7" s="4">
        <f t="shared" si="15"/>
        <v>4691.7348434662163</v>
      </c>
      <c r="Y7" s="4">
        <f t="shared" si="1"/>
        <v>4.6917348434662163</v>
      </c>
      <c r="Z7" s="2"/>
      <c r="AA7" s="3">
        <v>1992</v>
      </c>
      <c r="AB7" s="4">
        <f t="shared" si="16"/>
        <v>45522.573481825297</v>
      </c>
      <c r="AC7" s="4">
        <f t="shared" si="17"/>
        <v>4213.8808945981145</v>
      </c>
      <c r="AD7" s="4">
        <f t="shared" si="18"/>
        <v>4745.6478058923522</v>
      </c>
      <c r="AE7" s="4">
        <f t="shared" si="5"/>
        <v>54482.102182315764</v>
      </c>
      <c r="AF7" s="4">
        <f t="shared" si="19"/>
        <v>54.482102182315764</v>
      </c>
      <c r="AG7" s="4"/>
      <c r="AH7" s="4">
        <f t="shared" si="6"/>
        <v>3925.4611401095199</v>
      </c>
      <c r="AI7" s="4">
        <f t="shared" si="7"/>
        <v>451.07097933560675</v>
      </c>
      <c r="AJ7" s="4">
        <f t="shared" si="8"/>
        <v>275.27034850971773</v>
      </c>
      <c r="AK7" s="4">
        <f t="shared" si="20"/>
        <v>4651.8024679548444</v>
      </c>
      <c r="AL7" s="4">
        <f t="shared" si="9"/>
        <v>4.6518024679548446</v>
      </c>
    </row>
    <row r="8" spans="1:39" x14ac:dyDescent="0.25">
      <c r="A8" s="3">
        <v>1993</v>
      </c>
      <c r="B8" s="5">
        <v>364179.45333980001</v>
      </c>
      <c r="C8" s="5">
        <v>21540.729560149499</v>
      </c>
      <c r="D8" s="5">
        <v>38113.178119708602</v>
      </c>
      <c r="E8" s="5">
        <f t="shared" si="10"/>
        <v>423833.3610196581</v>
      </c>
      <c r="F8" s="5">
        <f t="shared" si="11"/>
        <v>423.83336101965813</v>
      </c>
      <c r="G8" s="5"/>
      <c r="H8" s="5">
        <v>31459.5512025809</v>
      </c>
      <c r="I8" s="5">
        <v>3662.0718057877598</v>
      </c>
      <c r="J8" s="5">
        <v>2319.5519933553501</v>
      </c>
      <c r="K8" s="5">
        <f t="shared" si="12"/>
        <v>37441.175001724012</v>
      </c>
      <c r="L8" s="5">
        <f t="shared" si="0"/>
        <v>37.441175001724012</v>
      </c>
      <c r="N8" s="3">
        <v>1993</v>
      </c>
      <c r="O8" s="5">
        <v>62415.151944581099</v>
      </c>
      <c r="P8" s="5">
        <v>5821.0835017851696</v>
      </c>
      <c r="Q8" s="5">
        <v>6680.9518826532203</v>
      </c>
      <c r="R8" s="4">
        <f t="shared" si="13"/>
        <v>74917.187329019478</v>
      </c>
      <c r="S8" s="4">
        <f t="shared" si="14"/>
        <v>74.917187329019484</v>
      </c>
      <c r="T8" s="4"/>
      <c r="U8" s="5">
        <v>5383.8911656611099</v>
      </c>
      <c r="V8" s="5">
        <v>632.888697904943</v>
      </c>
      <c r="W8" s="5">
        <v>412.937887653904</v>
      </c>
      <c r="X8" s="4">
        <f t="shared" si="15"/>
        <v>6429.7177512199569</v>
      </c>
      <c r="Y8" s="4">
        <f t="shared" si="1"/>
        <v>6.4297177512199566</v>
      </c>
      <c r="Z8" s="2"/>
      <c r="AA8" s="3">
        <v>1993</v>
      </c>
      <c r="AB8" s="4">
        <f t="shared" si="16"/>
        <v>62415.151944581099</v>
      </c>
      <c r="AC8" s="4">
        <f t="shared" si="17"/>
        <v>5076.7607931629682</v>
      </c>
      <c r="AD8" s="4">
        <f t="shared" si="18"/>
        <v>6391.4930515223641</v>
      </c>
      <c r="AE8" s="4">
        <f t="shared" si="5"/>
        <v>73883.405789266413</v>
      </c>
      <c r="AF8" s="4">
        <f t="shared" si="19"/>
        <v>73.883405789266419</v>
      </c>
      <c r="AG8" s="4"/>
      <c r="AH8" s="4">
        <f t="shared" si="6"/>
        <v>5383.8911656611099</v>
      </c>
      <c r="AI8" s="4">
        <f t="shared" si="7"/>
        <v>611.17928557012885</v>
      </c>
      <c r="AJ8" s="4">
        <f t="shared" si="8"/>
        <v>358.74026385300442</v>
      </c>
      <c r="AK8" s="4">
        <f t="shared" si="20"/>
        <v>6353.8107150842434</v>
      </c>
      <c r="AL8" s="4">
        <f t="shared" si="9"/>
        <v>6.3538107150842436</v>
      </c>
    </row>
    <row r="9" spans="1:39" x14ac:dyDescent="0.25">
      <c r="A9" s="3">
        <v>1994</v>
      </c>
      <c r="B9" s="5">
        <v>384949.27261008701</v>
      </c>
      <c r="C9" s="5">
        <v>19333.764674712002</v>
      </c>
      <c r="D9" s="5">
        <v>39987.062861044498</v>
      </c>
      <c r="E9" s="5">
        <f t="shared" si="10"/>
        <v>444270.10014584352</v>
      </c>
      <c r="F9" s="5">
        <f t="shared" si="11"/>
        <v>444.27010014584351</v>
      </c>
      <c r="G9" s="5"/>
      <c r="H9" s="5">
        <v>33631.792982696599</v>
      </c>
      <c r="I9" s="5">
        <v>3856.7184784347301</v>
      </c>
      <c r="J9" s="5">
        <v>2423.57722498772</v>
      </c>
      <c r="K9" s="5">
        <f t="shared" si="12"/>
        <v>39912.088686119052</v>
      </c>
      <c r="L9" s="5">
        <f t="shared" si="0"/>
        <v>39.912088686119048</v>
      </c>
      <c r="N9" s="3">
        <v>1994</v>
      </c>
      <c r="O9" s="5">
        <v>80727.282029793103</v>
      </c>
      <c r="P9" s="5">
        <v>6948.9892915073196</v>
      </c>
      <c r="Q9" s="5">
        <v>8600.5372259148498</v>
      </c>
      <c r="R9" s="4">
        <f t="shared" si="13"/>
        <v>96276.808547215274</v>
      </c>
      <c r="S9" s="4">
        <f t="shared" si="14"/>
        <v>96.276808547215268</v>
      </c>
      <c r="T9" s="4"/>
      <c r="U9" s="5">
        <v>6965.6178080357704</v>
      </c>
      <c r="V9" s="5">
        <v>817.140520032822</v>
      </c>
      <c r="W9" s="5">
        <v>529.89648973914905</v>
      </c>
      <c r="X9" s="4">
        <f t="shared" si="15"/>
        <v>8312.654817807741</v>
      </c>
      <c r="Y9" s="4">
        <f t="shared" si="1"/>
        <v>8.3126548178077417</v>
      </c>
      <c r="Z9" s="2"/>
      <c r="AA9" s="3">
        <v>1994</v>
      </c>
      <c r="AB9" s="4">
        <f t="shared" si="16"/>
        <v>80727.282029793103</v>
      </c>
      <c r="AC9" s="4">
        <f t="shared" si="17"/>
        <v>5747.8206910462059</v>
      </c>
      <c r="AD9" s="4">
        <f t="shared" si="18"/>
        <v>8133.4161035133056</v>
      </c>
      <c r="AE9" s="4">
        <f t="shared" si="5"/>
        <v>94608.518824352621</v>
      </c>
      <c r="AF9" s="4">
        <f t="shared" si="19"/>
        <v>94.608518824352615</v>
      </c>
      <c r="AG9" s="4"/>
      <c r="AH9" s="4">
        <f t="shared" si="6"/>
        <v>6965.6178080357704</v>
      </c>
      <c r="AI9" s="4">
        <f t="shared" si="7"/>
        <v>782.10643585270634</v>
      </c>
      <c r="AJ9" s="4">
        <f t="shared" si="8"/>
        <v>442.43377608669243</v>
      </c>
      <c r="AK9" s="4">
        <f t="shared" si="20"/>
        <v>8190.1580199751679</v>
      </c>
      <c r="AL9" s="4">
        <f t="shared" si="9"/>
        <v>8.1901580199751685</v>
      </c>
    </row>
    <row r="10" spans="1:39" x14ac:dyDescent="0.25">
      <c r="A10" s="3">
        <v>1995</v>
      </c>
      <c r="B10" s="5">
        <v>404881.89607428998</v>
      </c>
      <c r="C10" s="5">
        <v>17210.263544681999</v>
      </c>
      <c r="D10" s="5">
        <v>41785.065226992898</v>
      </c>
      <c r="E10" s="5">
        <f t="shared" si="10"/>
        <v>463877.22484596487</v>
      </c>
      <c r="F10" s="5">
        <f t="shared" si="11"/>
        <v>463.87722484596486</v>
      </c>
      <c r="G10" s="5"/>
      <c r="H10" s="5">
        <v>35716.239487409097</v>
      </c>
      <c r="I10" s="5">
        <v>4043.5040974196099</v>
      </c>
      <c r="J10" s="5">
        <v>2523.3682812342499</v>
      </c>
      <c r="K10" s="5">
        <f t="shared" si="12"/>
        <v>42283.111866062958</v>
      </c>
      <c r="L10" s="5">
        <f t="shared" si="0"/>
        <v>42.28311186606296</v>
      </c>
      <c r="N10" s="3">
        <v>1995</v>
      </c>
      <c r="O10" s="5">
        <v>100212.806813262</v>
      </c>
      <c r="P10" s="5">
        <v>7979.5716177549202</v>
      </c>
      <c r="Q10" s="5">
        <v>10628.367868977401</v>
      </c>
      <c r="R10" s="4">
        <f t="shared" si="13"/>
        <v>118820.74629999431</v>
      </c>
      <c r="S10" s="4">
        <f t="shared" si="14"/>
        <v>118.82074629999431</v>
      </c>
      <c r="T10" s="4"/>
      <c r="U10" s="5">
        <v>8667.1012629952202</v>
      </c>
      <c r="V10" s="5">
        <v>1012.50136914165</v>
      </c>
      <c r="W10" s="5">
        <v>652.95666660966504</v>
      </c>
      <c r="X10" s="4">
        <f t="shared" si="15"/>
        <v>10332.559298746535</v>
      </c>
      <c r="Y10" s="4">
        <f t="shared" si="1"/>
        <v>10.332559298746535</v>
      </c>
      <c r="Z10" s="2"/>
      <c r="AA10" s="3">
        <v>1995</v>
      </c>
      <c r="AB10" s="4">
        <f t="shared" si="16"/>
        <v>100212.806813262</v>
      </c>
      <c r="AC10" s="4">
        <f t="shared" si="17"/>
        <v>6224.7246806313697</v>
      </c>
      <c r="AD10" s="4">
        <f t="shared" si="18"/>
        <v>9945.9273934293524</v>
      </c>
      <c r="AE10" s="4">
        <f t="shared" si="5"/>
        <v>116383.45888732272</v>
      </c>
      <c r="AF10" s="4">
        <f t="shared" si="19"/>
        <v>116.38345888732272</v>
      </c>
      <c r="AG10" s="4"/>
      <c r="AH10" s="4">
        <f t="shared" si="6"/>
        <v>8667.1012629952202</v>
      </c>
      <c r="AI10" s="4">
        <f t="shared" si="7"/>
        <v>961.31833347554664</v>
      </c>
      <c r="AJ10" s="4">
        <f t="shared" si="8"/>
        <v>525.17803910757482</v>
      </c>
      <c r="AK10" s="4">
        <f t="shared" si="20"/>
        <v>10153.59763557834</v>
      </c>
      <c r="AL10" s="4">
        <f t="shared" si="9"/>
        <v>10.15359763557834</v>
      </c>
    </row>
    <row r="11" spans="1:39" x14ac:dyDescent="0.25">
      <c r="A11" s="3">
        <v>1996</v>
      </c>
      <c r="B11" s="5">
        <v>424553.64215598902</v>
      </c>
      <c r="C11" s="5">
        <v>15110.0238997171</v>
      </c>
      <c r="D11" s="5">
        <v>43546.737587706397</v>
      </c>
      <c r="E11" s="5">
        <f t="shared" si="10"/>
        <v>483210.40364341252</v>
      </c>
      <c r="F11" s="5">
        <f t="shared" si="11"/>
        <v>483.21040364341252</v>
      </c>
      <c r="G11" s="5"/>
      <c r="H11" s="5">
        <v>37849.328731964801</v>
      </c>
      <c r="I11" s="5">
        <v>4226.5531065887299</v>
      </c>
      <c r="J11" s="5">
        <v>2621.0486622662602</v>
      </c>
      <c r="K11" s="5">
        <f t="shared" si="12"/>
        <v>44696.930500819784</v>
      </c>
      <c r="L11" s="5">
        <f t="shared" si="0"/>
        <v>44.696930500819782</v>
      </c>
      <c r="N11" s="3">
        <v>1996</v>
      </c>
      <c r="O11" s="5">
        <v>120456.283609194</v>
      </c>
      <c r="P11" s="5">
        <v>8898.3756477421102</v>
      </c>
      <c r="Q11" s="5">
        <v>12721.854855924001</v>
      </c>
      <c r="R11" s="4">
        <f t="shared" si="13"/>
        <v>142076.51411286011</v>
      </c>
      <c r="S11" s="4">
        <f t="shared" si="14"/>
        <v>142.07651411286011</v>
      </c>
      <c r="T11" s="4"/>
      <c r="U11" s="5">
        <v>10451.2997242973</v>
      </c>
      <c r="V11" s="5">
        <v>1214.83589533125</v>
      </c>
      <c r="W11" s="5">
        <v>779.55579530053706</v>
      </c>
      <c r="X11" s="4">
        <f t="shared" si="15"/>
        <v>12445.691414929086</v>
      </c>
      <c r="Y11" s="4">
        <f t="shared" si="1"/>
        <v>12.445691414929087</v>
      </c>
      <c r="Z11" s="2"/>
      <c r="AA11" s="3">
        <v>1996</v>
      </c>
      <c r="AB11" s="4">
        <f t="shared" si="16"/>
        <v>120456.283609194</v>
      </c>
      <c r="AC11" s="4">
        <f t="shared" si="17"/>
        <v>6443.6945641605334</v>
      </c>
      <c r="AD11" s="4">
        <f t="shared" si="18"/>
        <v>11767.256656753387</v>
      </c>
      <c r="AE11" s="4">
        <f t="shared" si="5"/>
        <v>138667.23483010792</v>
      </c>
      <c r="AF11" s="4">
        <f t="shared" si="19"/>
        <v>138.66723483010793</v>
      </c>
      <c r="AG11" s="4"/>
      <c r="AH11" s="4">
        <f t="shared" si="6"/>
        <v>10451.2997242973</v>
      </c>
      <c r="AI11" s="4">
        <f t="shared" si="7"/>
        <v>1143.2410303934541</v>
      </c>
      <c r="AJ11" s="4">
        <f t="shared" si="8"/>
        <v>600.81896465163436</v>
      </c>
      <c r="AK11" s="4">
        <f t="shared" si="20"/>
        <v>12195.359719342387</v>
      </c>
      <c r="AL11" s="4">
        <f t="shared" si="9"/>
        <v>12.195359719342386</v>
      </c>
    </row>
    <row r="12" spans="1:39" x14ac:dyDescent="0.25">
      <c r="A12" s="3">
        <v>1997</v>
      </c>
      <c r="B12" s="5">
        <v>444147.46862647502</v>
      </c>
      <c r="C12" s="5">
        <v>13015.513789687</v>
      </c>
      <c r="D12" s="5">
        <v>45303.445966064399</v>
      </c>
      <c r="E12" s="5">
        <f t="shared" si="10"/>
        <v>502466.42838222644</v>
      </c>
      <c r="F12" s="5">
        <f t="shared" si="11"/>
        <v>502.46642838222647</v>
      </c>
      <c r="G12" s="5"/>
      <c r="H12" s="5">
        <v>39960.041781162603</v>
      </c>
      <c r="I12" s="5">
        <v>4409.0258171321202</v>
      </c>
      <c r="J12" s="5">
        <v>2718.4116508042098</v>
      </c>
      <c r="K12" s="5">
        <f t="shared" si="12"/>
        <v>47087.479249098935</v>
      </c>
      <c r="L12" s="5">
        <f t="shared" si="0"/>
        <v>47.087479249098934</v>
      </c>
      <c r="N12" s="3">
        <v>1997</v>
      </c>
      <c r="O12" s="5">
        <v>141171.96855018201</v>
      </c>
      <c r="P12" s="5">
        <v>9699.8830225296497</v>
      </c>
      <c r="Q12" s="5">
        <v>14851.5034579809</v>
      </c>
      <c r="R12" s="4">
        <f t="shared" si="13"/>
        <v>165723.35503069256</v>
      </c>
      <c r="S12" s="4">
        <f t="shared" si="14"/>
        <v>165.72335503069257</v>
      </c>
      <c r="T12" s="4"/>
      <c r="U12" s="5">
        <v>12295.825403393401</v>
      </c>
      <c r="V12" s="5">
        <v>1421.25794399918</v>
      </c>
      <c r="W12" s="5">
        <v>907.93145836875306</v>
      </c>
      <c r="X12" s="4">
        <f t="shared" si="15"/>
        <v>14625.014805761335</v>
      </c>
      <c r="Y12" s="4">
        <f t="shared" si="1"/>
        <v>14.625014805761335</v>
      </c>
      <c r="Z12" s="2"/>
      <c r="AA12" s="3">
        <v>1997</v>
      </c>
      <c r="AB12" s="4">
        <f t="shared" si="16"/>
        <v>141171.96855018201</v>
      </c>
      <c r="AC12" s="4">
        <f t="shared" si="17"/>
        <v>6528.3150800768717</v>
      </c>
      <c r="AD12" s="4">
        <f t="shared" si="18"/>
        <v>13618.115924804819</v>
      </c>
      <c r="AE12" s="4">
        <f t="shared" si="5"/>
        <v>161318.39955506372</v>
      </c>
      <c r="AF12" s="4">
        <f t="shared" si="19"/>
        <v>161.31839955506371</v>
      </c>
      <c r="AG12" s="4"/>
      <c r="AH12" s="4">
        <f t="shared" si="6"/>
        <v>12295.825403393401</v>
      </c>
      <c r="AI12" s="4">
        <f t="shared" si="7"/>
        <v>1328.7538790109743</v>
      </c>
      <c r="AJ12" s="4">
        <f t="shared" si="8"/>
        <v>676.99473668491078</v>
      </c>
      <c r="AK12" s="4">
        <f t="shared" si="20"/>
        <v>14301.574019089287</v>
      </c>
      <c r="AL12" s="4">
        <f t="shared" si="9"/>
        <v>14.301574019089287</v>
      </c>
    </row>
    <row r="13" spans="1:39" x14ac:dyDescent="0.25">
      <c r="A13" s="3">
        <v>1998</v>
      </c>
      <c r="B13" s="5">
        <v>463831.66499774298</v>
      </c>
      <c r="C13" s="5">
        <v>10928.088649569499</v>
      </c>
      <c r="D13" s="5">
        <v>47064.384684425699</v>
      </c>
      <c r="E13" s="5">
        <f t="shared" si="10"/>
        <v>521824.13833173818</v>
      </c>
      <c r="F13" s="5">
        <f t="shared" si="11"/>
        <v>521.82413833173814</v>
      </c>
      <c r="G13" s="5"/>
      <c r="H13" s="5">
        <v>42110.797679191797</v>
      </c>
      <c r="I13" s="5">
        <v>4591.8281396069096</v>
      </c>
      <c r="J13" s="5">
        <v>2816.0086298086699</v>
      </c>
      <c r="K13" s="5">
        <f t="shared" si="12"/>
        <v>49518.634448607372</v>
      </c>
      <c r="L13" s="5">
        <f t="shared" si="0"/>
        <v>49.518634448607372</v>
      </c>
      <c r="N13" s="3">
        <v>1998</v>
      </c>
      <c r="O13" s="5">
        <v>162247.846088858</v>
      </c>
      <c r="P13" s="5">
        <v>10387.2208548787</v>
      </c>
      <c r="Q13" s="5">
        <v>17006.578076904902</v>
      </c>
      <c r="R13" s="4">
        <f t="shared" si="13"/>
        <v>189641.64502064159</v>
      </c>
      <c r="S13" s="4">
        <f t="shared" si="14"/>
        <v>189.64164502064159</v>
      </c>
      <c r="T13" s="4"/>
      <c r="U13" s="5">
        <v>14189.072533013599</v>
      </c>
      <c r="V13" s="5">
        <v>1630.69224772139</v>
      </c>
      <c r="W13" s="5">
        <v>1037.4566969252301</v>
      </c>
      <c r="X13" s="4">
        <f t="shared" si="15"/>
        <v>16857.22147766022</v>
      </c>
      <c r="Y13" s="4">
        <f t="shared" si="1"/>
        <v>16.857221477660218</v>
      </c>
      <c r="Z13" s="2"/>
      <c r="AA13" s="3">
        <v>1998</v>
      </c>
      <c r="AB13" s="4">
        <f t="shared" si="16"/>
        <v>162247.846088858</v>
      </c>
      <c r="AC13" s="4">
        <f t="shared" si="17"/>
        <v>6363.5051654588988</v>
      </c>
      <c r="AD13" s="4">
        <f t="shared" si="18"/>
        <v>15441.799753241645</v>
      </c>
      <c r="AE13" s="4">
        <f t="shared" si="5"/>
        <v>184053.15100755857</v>
      </c>
      <c r="AF13" s="4">
        <f t="shared" si="19"/>
        <v>184.05315100755857</v>
      </c>
      <c r="AG13" s="4"/>
      <c r="AH13" s="4">
        <f t="shared" si="6"/>
        <v>14189.072533013599</v>
      </c>
      <c r="AI13" s="4">
        <f t="shared" si="7"/>
        <v>1513.3338734466461</v>
      </c>
      <c r="AJ13" s="4">
        <f t="shared" si="8"/>
        <v>744.47110520436581</v>
      </c>
      <c r="AK13" s="4">
        <f t="shared" si="20"/>
        <v>16446.87751166461</v>
      </c>
      <c r="AL13" s="4">
        <f t="shared" si="9"/>
        <v>16.44687751166461</v>
      </c>
    </row>
    <row r="14" spans="1:39" x14ac:dyDescent="0.25">
      <c r="A14" s="3">
        <v>1999</v>
      </c>
      <c r="B14" s="5">
        <v>483536.79467179597</v>
      </c>
      <c r="C14" s="5">
        <v>8862.5364802096301</v>
      </c>
      <c r="D14" s="5">
        <v>48831.143443566601</v>
      </c>
      <c r="E14" s="5">
        <f t="shared" si="10"/>
        <v>541230.47459557222</v>
      </c>
      <c r="F14" s="5">
        <f t="shared" si="11"/>
        <v>541.23047459557222</v>
      </c>
      <c r="G14" s="5"/>
      <c r="H14" s="5">
        <v>44249.573433999198</v>
      </c>
      <c r="I14" s="5">
        <v>4775.0666202129196</v>
      </c>
      <c r="J14" s="5">
        <v>2913.9897108578298</v>
      </c>
      <c r="K14" s="5">
        <f t="shared" si="12"/>
        <v>51938.629765069949</v>
      </c>
      <c r="L14" s="5">
        <f t="shared" si="0"/>
        <v>51.938629765069948</v>
      </c>
      <c r="N14" s="3">
        <v>1999</v>
      </c>
      <c r="O14" s="5">
        <v>183693.55992491101</v>
      </c>
      <c r="P14" s="5">
        <v>10967.3997180232</v>
      </c>
      <c r="Q14" s="5">
        <v>19188.431698045199</v>
      </c>
      <c r="R14" s="4">
        <f t="shared" si="13"/>
        <v>213849.3913409794</v>
      </c>
      <c r="S14" s="4">
        <f t="shared" si="14"/>
        <v>213.84939134097939</v>
      </c>
      <c r="T14" s="4"/>
      <c r="U14" s="5">
        <v>16132.481516280701</v>
      </c>
      <c r="V14" s="5">
        <v>1843.23866865025</v>
      </c>
      <c r="W14" s="5">
        <v>1168.2315045855501</v>
      </c>
      <c r="X14" s="4">
        <f t="shared" si="15"/>
        <v>19143.9516895165</v>
      </c>
      <c r="Y14" s="4">
        <f t="shared" si="1"/>
        <v>19.143951689516499</v>
      </c>
      <c r="Z14" s="2"/>
      <c r="AA14" s="3">
        <v>1999</v>
      </c>
      <c r="AB14" s="4">
        <f t="shared" si="16"/>
        <v>183693.55992491101</v>
      </c>
      <c r="AC14" s="4">
        <f t="shared" si="17"/>
        <v>6130.7495215184717</v>
      </c>
      <c r="AD14" s="4">
        <f t="shared" si="18"/>
        <v>17307.512177182249</v>
      </c>
      <c r="AE14" s="4">
        <f t="shared" si="5"/>
        <v>207131.82162361173</v>
      </c>
      <c r="AF14" s="4">
        <f t="shared" si="19"/>
        <v>207.13182162361173</v>
      </c>
      <c r="AG14" s="4"/>
      <c r="AH14" s="4">
        <f t="shared" si="6"/>
        <v>16132.481516280701</v>
      </c>
      <c r="AI14" s="4">
        <f t="shared" si="7"/>
        <v>1702.169704585529</v>
      </c>
      <c r="AJ14" s="4">
        <f t="shared" si="8"/>
        <v>816.05234254984794</v>
      </c>
      <c r="AK14" s="4">
        <f t="shared" si="20"/>
        <v>18650.703563416075</v>
      </c>
      <c r="AL14" s="4">
        <f t="shared" si="9"/>
        <v>18.650703563416076</v>
      </c>
    </row>
    <row r="15" spans="1:39" x14ac:dyDescent="0.25">
      <c r="A15" s="3">
        <v>2000</v>
      </c>
      <c r="B15" s="5">
        <v>503054.32631349599</v>
      </c>
      <c r="C15" s="5">
        <v>6813.8724498134097</v>
      </c>
      <c r="D15" s="5">
        <v>50579.112823639502</v>
      </c>
      <c r="E15" s="5">
        <f t="shared" si="10"/>
        <v>560447.31158694893</v>
      </c>
      <c r="F15" s="5">
        <f t="shared" si="11"/>
        <v>560.4473115869489</v>
      </c>
      <c r="G15" s="5"/>
      <c r="H15" s="5">
        <v>46378.503162479399</v>
      </c>
      <c r="I15" s="5">
        <v>4956.3368061329202</v>
      </c>
      <c r="J15" s="5">
        <v>3010.8845511752402</v>
      </c>
      <c r="K15" s="5">
        <f t="shared" si="12"/>
        <v>54345.724519787553</v>
      </c>
      <c r="L15" s="5">
        <f t="shared" si="0"/>
        <v>54.345724519787552</v>
      </c>
      <c r="N15" s="3">
        <v>2000</v>
      </c>
      <c r="O15" s="5">
        <v>205555.16178215999</v>
      </c>
      <c r="P15" s="5">
        <v>11447.505046531</v>
      </c>
      <c r="Q15" s="5">
        <v>21402.3731832015</v>
      </c>
      <c r="R15" s="4">
        <f t="shared" si="13"/>
        <v>238405.0400118925</v>
      </c>
      <c r="S15" s="4">
        <f t="shared" si="14"/>
        <v>238.40504001189251</v>
      </c>
      <c r="T15" s="4"/>
      <c r="U15" s="5">
        <v>18128.873432245</v>
      </c>
      <c r="V15" s="5">
        <v>2059.38759155652</v>
      </c>
      <c r="W15" s="5">
        <v>1300.5905200531299</v>
      </c>
      <c r="X15" s="4">
        <f t="shared" si="15"/>
        <v>21488.851543854649</v>
      </c>
      <c r="Y15" s="4">
        <f t="shared" si="1"/>
        <v>21.488851543854651</v>
      </c>
      <c r="Z15" s="2"/>
      <c r="AA15" s="3">
        <v>2000</v>
      </c>
      <c r="AB15" s="4">
        <f t="shared" si="16"/>
        <v>205555.16178215999</v>
      </c>
      <c r="AC15" s="4">
        <f t="shared" si="17"/>
        <v>5701.8693573041401</v>
      </c>
      <c r="AD15" s="4">
        <f t="shared" si="18"/>
        <v>19167.95930405772</v>
      </c>
      <c r="AE15" s="4">
        <f t="shared" si="5"/>
        <v>230424.99044352188</v>
      </c>
      <c r="AF15" s="4">
        <f t="shared" si="19"/>
        <v>230.42499044352186</v>
      </c>
      <c r="AG15" s="4"/>
      <c r="AH15" s="4">
        <f t="shared" si="6"/>
        <v>18128.873432245</v>
      </c>
      <c r="AI15" s="4">
        <f t="shared" si="7"/>
        <v>1891.8065506207367</v>
      </c>
      <c r="AJ15" s="4">
        <f t="shared" si="8"/>
        <v>882.22386540925152</v>
      </c>
      <c r="AK15" s="4">
        <f t="shared" si="20"/>
        <v>20902.903848274989</v>
      </c>
      <c r="AL15" s="4">
        <f t="shared" si="9"/>
        <v>20.902903848274988</v>
      </c>
    </row>
    <row r="16" spans="1:39" x14ac:dyDescent="0.25">
      <c r="A16" s="3">
        <v>2001</v>
      </c>
      <c r="B16" s="5">
        <v>523876.158464865</v>
      </c>
      <c r="C16" s="5">
        <v>4952.1188438911404</v>
      </c>
      <c r="D16" s="5">
        <v>52472.491997026103</v>
      </c>
      <c r="E16" s="5">
        <f t="shared" si="10"/>
        <v>581300.76930578228</v>
      </c>
      <c r="F16" s="5">
        <f t="shared" si="11"/>
        <v>581.3007693057823</v>
      </c>
      <c r="G16" s="5"/>
      <c r="H16" s="5">
        <v>48612.911713661997</v>
      </c>
      <c r="I16" s="5">
        <v>5151.2050375414401</v>
      </c>
      <c r="J16" s="5">
        <v>3117.0142638208399</v>
      </c>
      <c r="K16" s="5">
        <f t="shared" si="12"/>
        <v>56881.131015024279</v>
      </c>
      <c r="L16" s="5">
        <f t="shared" si="0"/>
        <v>56.88113101502428</v>
      </c>
      <c r="N16" s="3">
        <v>2001</v>
      </c>
      <c r="O16" s="5">
        <v>227920.72311165099</v>
      </c>
      <c r="P16" s="5">
        <v>11837.268368053699</v>
      </c>
      <c r="Q16" s="5">
        <v>23657.926953774</v>
      </c>
      <c r="R16" s="4">
        <f t="shared" si="13"/>
        <v>263415.91843347868</v>
      </c>
      <c r="S16" s="4">
        <f t="shared" si="14"/>
        <v>263.41591843347868</v>
      </c>
      <c r="T16" s="4"/>
      <c r="U16" s="5">
        <v>20185.881084414399</v>
      </c>
      <c r="V16" s="5">
        <v>2280.0333586046099</v>
      </c>
      <c r="W16" s="5">
        <v>1435.12580648891</v>
      </c>
      <c r="X16" s="4">
        <f t="shared" si="15"/>
        <v>23901.040249507922</v>
      </c>
      <c r="Y16" s="4">
        <f t="shared" si="1"/>
        <v>23.901040249507922</v>
      </c>
      <c r="Z16" s="2"/>
      <c r="AA16" s="3">
        <v>2001</v>
      </c>
      <c r="AB16" s="4">
        <f t="shared" si="16"/>
        <v>227920.72311165099</v>
      </c>
      <c r="AC16" s="4">
        <f t="shared" si="17"/>
        <v>5080.7233559831939</v>
      </c>
      <c r="AD16" s="4">
        <f t="shared" si="18"/>
        <v>21030.381671302137</v>
      </c>
      <c r="AE16" s="4">
        <f t="shared" si="5"/>
        <v>254031.82813893631</v>
      </c>
      <c r="AF16" s="4">
        <f t="shared" si="19"/>
        <v>254.03182813893631</v>
      </c>
      <c r="AG16" s="4"/>
      <c r="AH16" s="4">
        <f t="shared" si="6"/>
        <v>20185.881084414399</v>
      </c>
      <c r="AI16" s="4">
        <f t="shared" si="7"/>
        <v>2082.9674624192207</v>
      </c>
      <c r="AJ16" s="4">
        <f t="shared" si="8"/>
        <v>943.15010762049064</v>
      </c>
      <c r="AK16" s="4">
        <f t="shared" si="20"/>
        <v>23211.998654454113</v>
      </c>
      <c r="AL16" s="4">
        <f t="shared" si="9"/>
        <v>23.211998654454113</v>
      </c>
    </row>
    <row r="17" spans="1:38" x14ac:dyDescent="0.25">
      <c r="A17" s="3">
        <v>2002</v>
      </c>
      <c r="B17" s="5">
        <v>546745.99765458296</v>
      </c>
      <c r="C17" s="5">
        <v>3340.7602229979998</v>
      </c>
      <c r="D17" s="5">
        <v>54588.888693303299</v>
      </c>
      <c r="E17" s="5">
        <f t="shared" si="10"/>
        <v>604675.64657088427</v>
      </c>
      <c r="F17" s="5">
        <f t="shared" si="11"/>
        <v>604.67564657088428</v>
      </c>
      <c r="G17" s="5"/>
      <c r="H17" s="5">
        <v>51027.1696361535</v>
      </c>
      <c r="I17" s="5">
        <v>5367.09938435806</v>
      </c>
      <c r="J17" s="5">
        <v>3237.2021212648001</v>
      </c>
      <c r="K17" s="5">
        <f t="shared" si="12"/>
        <v>59631.471141776361</v>
      </c>
      <c r="L17" s="5">
        <f t="shared" si="0"/>
        <v>59.631471141776359</v>
      </c>
      <c r="N17" s="3">
        <v>2002</v>
      </c>
      <c r="O17" s="5">
        <v>251957.14697307901</v>
      </c>
      <c r="P17" s="5">
        <v>12165.283797133899</v>
      </c>
      <c r="Q17" s="5">
        <v>26073.448692831498</v>
      </c>
      <c r="R17" s="4">
        <f t="shared" si="13"/>
        <v>290195.8794630444</v>
      </c>
      <c r="S17" s="4">
        <f t="shared" si="14"/>
        <v>290.19587946304438</v>
      </c>
      <c r="T17" s="4"/>
      <c r="U17" s="5">
        <v>22410.237697865301</v>
      </c>
      <c r="V17" s="5">
        <v>2516.7217724779698</v>
      </c>
      <c r="W17" s="5">
        <v>1578.9246859846901</v>
      </c>
      <c r="X17" s="4">
        <f t="shared" si="15"/>
        <v>26505.88415632796</v>
      </c>
      <c r="Y17" s="4">
        <f t="shared" si="1"/>
        <v>26.505884156327959</v>
      </c>
      <c r="Z17" s="2"/>
      <c r="AA17" s="3">
        <v>2002</v>
      </c>
      <c r="AB17" s="4">
        <f t="shared" si="16"/>
        <v>251957.14697307901</v>
      </c>
      <c r="AC17" s="4">
        <f t="shared" si="17"/>
        <v>4256.8361097214365</v>
      </c>
      <c r="AD17" s="4">
        <f t="shared" si="18"/>
        <v>22997.941258837764</v>
      </c>
      <c r="AE17" s="4">
        <f t="shared" si="5"/>
        <v>279211.92434163822</v>
      </c>
      <c r="AF17" s="4">
        <f t="shared" si="19"/>
        <v>279.21192434163822</v>
      </c>
      <c r="AG17" s="4"/>
      <c r="AH17" s="4">
        <f t="shared" si="6"/>
        <v>22410.237697865301</v>
      </c>
      <c r="AI17" s="4">
        <f t="shared" si="7"/>
        <v>2286.0587149284402</v>
      </c>
      <c r="AJ17" s="4">
        <f t="shared" si="8"/>
        <v>1003.0735562981021</v>
      </c>
      <c r="AK17" s="4">
        <f t="shared" si="20"/>
        <v>25699.36996909184</v>
      </c>
      <c r="AL17" s="4">
        <f t="shared" si="9"/>
        <v>25.69936996909184</v>
      </c>
    </row>
    <row r="18" spans="1:38" x14ac:dyDescent="0.25">
      <c r="A18" s="3">
        <v>2003</v>
      </c>
      <c r="B18" s="5">
        <v>569113.40460260597</v>
      </c>
      <c r="C18" s="5">
        <v>1648.3327202248599</v>
      </c>
      <c r="D18" s="5">
        <v>56650.1662420906</v>
      </c>
      <c r="E18" s="5">
        <f t="shared" si="10"/>
        <v>627411.90356492146</v>
      </c>
      <c r="F18" s="5">
        <f t="shared" si="11"/>
        <v>627.41190356492143</v>
      </c>
      <c r="G18" s="5"/>
      <c r="H18" s="5">
        <v>53390.975838908998</v>
      </c>
      <c r="I18" s="5">
        <v>5577.8235376367102</v>
      </c>
      <c r="J18" s="5">
        <v>3353.8164659884501</v>
      </c>
      <c r="K18" s="5">
        <f t="shared" si="12"/>
        <v>62322.615842534156</v>
      </c>
      <c r="L18" s="5">
        <f t="shared" si="0"/>
        <v>62.322615842534155</v>
      </c>
      <c r="N18" s="3">
        <v>2003</v>
      </c>
      <c r="O18" s="5">
        <v>276220.53793291299</v>
      </c>
      <c r="P18" s="5">
        <v>12416.2200580308</v>
      </c>
      <c r="Q18" s="5">
        <v>28504.167034153401</v>
      </c>
      <c r="R18" s="4">
        <f t="shared" si="13"/>
        <v>317140.92502509721</v>
      </c>
      <c r="S18" s="4">
        <f t="shared" si="14"/>
        <v>317.1409250250972</v>
      </c>
      <c r="T18" s="4"/>
      <c r="U18" s="5">
        <v>24668.201136917702</v>
      </c>
      <c r="V18" s="5">
        <v>2755.2543352963899</v>
      </c>
      <c r="W18" s="5">
        <v>1723.3864119920299</v>
      </c>
      <c r="X18" s="4">
        <f t="shared" si="15"/>
        <v>29146.841884206122</v>
      </c>
      <c r="Y18" s="4">
        <f t="shared" si="1"/>
        <v>29.146841884206122</v>
      </c>
      <c r="Z18" s="2"/>
      <c r="AA18" s="3">
        <v>2003</v>
      </c>
      <c r="AB18" s="4">
        <f t="shared" si="16"/>
        <v>276220.53793291299</v>
      </c>
      <c r="AC18" s="4">
        <f t="shared" si="17"/>
        <v>3137.6562834812084</v>
      </c>
      <c r="AD18" s="4">
        <f t="shared" si="18"/>
        <v>24895.836677384115</v>
      </c>
      <c r="AE18" s="4">
        <f t="shared" si="5"/>
        <v>304254.03089377831</v>
      </c>
      <c r="AF18" s="4">
        <f t="shared" si="19"/>
        <v>304.25403089377829</v>
      </c>
      <c r="AG18" s="4"/>
      <c r="AH18" s="4">
        <f t="shared" si="6"/>
        <v>24668.201136917702</v>
      </c>
      <c r="AI18" s="4">
        <f t="shared" si="7"/>
        <v>2484.6295585386943</v>
      </c>
      <c r="AJ18" s="4">
        <f t="shared" si="8"/>
        <v>1047.7707105759641</v>
      </c>
      <c r="AK18" s="4">
        <f t="shared" si="20"/>
        <v>28200.601406032358</v>
      </c>
      <c r="AL18" s="4">
        <f t="shared" si="9"/>
        <v>28.200601406032359</v>
      </c>
    </row>
    <row r="19" spans="1:38" x14ac:dyDescent="0.25">
      <c r="A19" s="3">
        <v>2004</v>
      </c>
      <c r="B19" s="5">
        <v>593874.12433355104</v>
      </c>
      <c r="C19" s="5">
        <v>179.833408821136</v>
      </c>
      <c r="D19" s="5">
        <v>58966.293090724801</v>
      </c>
      <c r="E19" s="5">
        <f t="shared" si="10"/>
        <v>653020.25083309703</v>
      </c>
      <c r="F19" s="5">
        <f t="shared" si="11"/>
        <v>653.02025083309707</v>
      </c>
      <c r="G19" s="5"/>
      <c r="H19" s="5">
        <v>55970.832282953103</v>
      </c>
      <c r="I19" s="5">
        <v>5812.8191009849397</v>
      </c>
      <c r="J19" s="5">
        <v>3486.2817759638201</v>
      </c>
      <c r="K19" s="5">
        <f t="shared" si="12"/>
        <v>65269.933159901862</v>
      </c>
      <c r="L19" s="5">
        <f t="shared" si="0"/>
        <v>65.269933159901868</v>
      </c>
      <c r="N19" s="3">
        <v>2004</v>
      </c>
      <c r="O19" s="5">
        <v>300946.60389545199</v>
      </c>
      <c r="P19" s="5">
        <v>12599.765434979199</v>
      </c>
      <c r="Q19" s="5">
        <v>30974.390927791101</v>
      </c>
      <c r="R19" s="4">
        <f t="shared" si="13"/>
        <v>344520.76025822235</v>
      </c>
      <c r="S19" s="4">
        <f t="shared" si="14"/>
        <v>344.52076025822237</v>
      </c>
      <c r="T19" s="4"/>
      <c r="U19" s="5">
        <v>26980.4910556783</v>
      </c>
      <c r="V19" s="5">
        <v>2997.9805656774001</v>
      </c>
      <c r="W19" s="5">
        <v>1869.9750859549299</v>
      </c>
      <c r="X19" s="4">
        <f t="shared" si="15"/>
        <v>31848.446707310632</v>
      </c>
      <c r="Y19" s="4">
        <f t="shared" si="1"/>
        <v>31.848446707310632</v>
      </c>
      <c r="Z19" s="2"/>
      <c r="AA19" s="3">
        <v>2004</v>
      </c>
      <c r="AB19" s="4">
        <f t="shared" si="16"/>
        <v>300946.60389545199</v>
      </c>
      <c r="AC19" s="4">
        <f t="shared" si="17"/>
        <v>1835.2858902917196</v>
      </c>
      <c r="AD19" s="4">
        <f t="shared" si="18"/>
        <v>26788.204438190412</v>
      </c>
      <c r="AE19" s="4">
        <f t="shared" si="5"/>
        <v>329570.09422393417</v>
      </c>
      <c r="AF19" s="4">
        <f t="shared" si="19"/>
        <v>329.57009422393418</v>
      </c>
      <c r="AG19" s="4"/>
      <c r="AH19" s="4">
        <f t="shared" si="6"/>
        <v>26980.4910556783</v>
      </c>
      <c r="AI19" s="4">
        <f t="shared" si="7"/>
        <v>2684.0165789573493</v>
      </c>
      <c r="AJ19" s="4">
        <f t="shared" si="8"/>
        <v>1086.1628953321451</v>
      </c>
      <c r="AK19" s="4">
        <f t="shared" si="20"/>
        <v>30750.670529967796</v>
      </c>
      <c r="AL19" s="4">
        <f t="shared" si="9"/>
        <v>30.750670529967795</v>
      </c>
    </row>
    <row r="20" spans="1:38" x14ac:dyDescent="0.25">
      <c r="A20" s="3">
        <v>2005</v>
      </c>
      <c r="B20" s="5">
        <v>619572.62225988298</v>
      </c>
      <c r="C20" s="5">
        <v>0</v>
      </c>
      <c r="D20" s="5">
        <v>61377.145937230198</v>
      </c>
      <c r="E20" s="5">
        <f t="shared" si="10"/>
        <v>680949.76819711318</v>
      </c>
      <c r="F20" s="5">
        <f t="shared" si="11"/>
        <v>680.94976819711314</v>
      </c>
      <c r="G20" s="5"/>
      <c r="H20" s="5">
        <v>58630.328302719703</v>
      </c>
      <c r="I20" s="5">
        <v>6057.1221147430997</v>
      </c>
      <c r="J20" s="5">
        <v>3624.3451104395599</v>
      </c>
      <c r="K20" s="5">
        <f t="shared" si="12"/>
        <v>68311.795527902359</v>
      </c>
      <c r="L20" s="5">
        <f t="shared" si="0"/>
        <v>68.311795527902362</v>
      </c>
      <c r="N20" s="3">
        <v>2005</v>
      </c>
      <c r="O20" s="5">
        <v>325515.184918457</v>
      </c>
      <c r="P20" s="5">
        <v>12721.746296326</v>
      </c>
      <c r="Q20" s="5">
        <v>33423.041789007701</v>
      </c>
      <c r="R20" s="4">
        <f t="shared" si="13"/>
        <v>371659.97300379071</v>
      </c>
      <c r="S20" s="4">
        <f t="shared" si="14"/>
        <v>371.6599730037907</v>
      </c>
      <c r="T20" s="4"/>
      <c r="U20" s="5">
        <v>29288.212034625802</v>
      </c>
      <c r="V20" s="5">
        <v>3238.8583609396001</v>
      </c>
      <c r="W20" s="5">
        <v>2015.10192408786</v>
      </c>
      <c r="X20" s="4">
        <f t="shared" si="15"/>
        <v>34542.172319653262</v>
      </c>
      <c r="Y20" s="4">
        <f t="shared" si="1"/>
        <v>34.542172319653261</v>
      </c>
      <c r="Z20" s="2"/>
      <c r="AA20" s="3">
        <v>2005</v>
      </c>
      <c r="AB20" s="4">
        <f t="shared" si="16"/>
        <v>325515.184918457</v>
      </c>
      <c r="AC20" s="4">
        <f t="shared" si="17"/>
        <v>497.49992842546817</v>
      </c>
      <c r="AD20" s="4">
        <f t="shared" si="18"/>
        <v>28669.168201490826</v>
      </c>
      <c r="AE20" s="4">
        <f t="shared" si="5"/>
        <v>354681.8530483733</v>
      </c>
      <c r="AF20" s="4">
        <f t="shared" si="19"/>
        <v>354.68185304837328</v>
      </c>
      <c r="AG20" s="4"/>
      <c r="AH20" s="4">
        <f t="shared" si="6"/>
        <v>29288.212034625802</v>
      </c>
      <c r="AI20" s="4">
        <f t="shared" si="7"/>
        <v>2882.3178418758353</v>
      </c>
      <c r="AJ20" s="4">
        <f t="shared" si="8"/>
        <v>1124.9972715999993</v>
      </c>
      <c r="AK20" s="4">
        <f t="shared" si="20"/>
        <v>33295.527148101632</v>
      </c>
      <c r="AL20" s="4">
        <f t="shared" si="9"/>
        <v>33.295527148101634</v>
      </c>
    </row>
    <row r="21" spans="1:38" x14ac:dyDescent="0.25">
      <c r="A21" s="3">
        <v>2006</v>
      </c>
      <c r="B21" s="5">
        <v>642040.967321984</v>
      </c>
      <c r="C21" s="5">
        <v>0</v>
      </c>
      <c r="D21" s="5">
        <v>63434.296171228001</v>
      </c>
      <c r="E21" s="5">
        <f t="shared" si="10"/>
        <v>705475.26349321206</v>
      </c>
      <c r="F21" s="5">
        <f t="shared" si="11"/>
        <v>705.47526349321208</v>
      </c>
      <c r="G21" s="5"/>
      <c r="H21" s="5">
        <v>61007.691004212596</v>
      </c>
      <c r="I21" s="5">
        <v>6268.0738296752097</v>
      </c>
      <c r="J21" s="5">
        <v>3739.9845822606298</v>
      </c>
      <c r="K21" s="5">
        <f t="shared" si="12"/>
        <v>71015.749416148436</v>
      </c>
      <c r="L21" s="5">
        <f t="shared" si="0"/>
        <v>71.015749416148438</v>
      </c>
      <c r="N21" s="3">
        <v>2006</v>
      </c>
      <c r="O21" s="5">
        <v>350124.408763021</v>
      </c>
      <c r="P21" s="5">
        <v>12835.3737268847</v>
      </c>
      <c r="Q21" s="5">
        <v>35869.6913075681</v>
      </c>
      <c r="R21" s="4">
        <f t="shared" si="13"/>
        <v>398829.47379747382</v>
      </c>
      <c r="S21" s="4">
        <f t="shared" si="14"/>
        <v>398.82947379747384</v>
      </c>
      <c r="T21" s="4"/>
      <c r="U21" s="5">
        <v>31609.401751727699</v>
      </c>
      <c r="V21" s="5">
        <v>3479.8288703634698</v>
      </c>
      <c r="W21" s="5">
        <v>2159.9142247846398</v>
      </c>
      <c r="X21" s="4">
        <f t="shared" si="15"/>
        <v>37249.14484687581</v>
      </c>
      <c r="Y21" s="4">
        <f t="shared" si="1"/>
        <v>37.249144846875808</v>
      </c>
      <c r="Z21" s="2"/>
      <c r="AA21" s="3">
        <v>2006</v>
      </c>
      <c r="AB21" s="4">
        <f t="shared" si="16"/>
        <v>350124.408763021</v>
      </c>
      <c r="AC21" s="4">
        <f t="shared" si="17"/>
        <v>-993.87902146206761</v>
      </c>
      <c r="AD21" s="4">
        <f t="shared" si="18"/>
        <v>30491.648572099912</v>
      </c>
      <c r="AE21" s="4">
        <f t="shared" si="5"/>
        <v>379622.17831365886</v>
      </c>
      <c r="AF21" s="4">
        <f t="shared" si="19"/>
        <v>379.62217831365888</v>
      </c>
      <c r="AG21" s="4"/>
      <c r="AH21" s="4">
        <f t="shared" si="6"/>
        <v>31609.401751727699</v>
      </c>
      <c r="AI21" s="4">
        <f t="shared" si="7"/>
        <v>3076.4756652033566</v>
      </c>
      <c r="AJ21" s="4">
        <f t="shared" si="8"/>
        <v>1152.9415377765245</v>
      </c>
      <c r="AK21" s="4">
        <f t="shared" si="20"/>
        <v>35838.818954707582</v>
      </c>
      <c r="AL21" s="4">
        <f t="shared" si="9"/>
        <v>35.838818954707584</v>
      </c>
    </row>
    <row r="22" spans="1:38" x14ac:dyDescent="0.25">
      <c r="A22" s="3">
        <v>2007</v>
      </c>
      <c r="B22" s="5">
        <v>661838.46024942596</v>
      </c>
      <c r="C22" s="5">
        <v>0</v>
      </c>
      <c r="D22" s="5">
        <v>65208.613092538799</v>
      </c>
      <c r="E22" s="5">
        <f t="shared" si="10"/>
        <v>727047.07334196474</v>
      </c>
      <c r="F22" s="5">
        <f t="shared" si="11"/>
        <v>727.04707334196473</v>
      </c>
      <c r="G22" s="5"/>
      <c r="H22" s="5">
        <v>63139.996106758997</v>
      </c>
      <c r="I22" s="5">
        <v>6451.9792512633903</v>
      </c>
      <c r="J22" s="5">
        <v>3838.0371610037701</v>
      </c>
      <c r="K22" s="5">
        <f t="shared" si="12"/>
        <v>73430.012519026161</v>
      </c>
      <c r="L22" s="5">
        <f t="shared" si="0"/>
        <v>73.430012519026164</v>
      </c>
      <c r="N22" s="3">
        <v>2007</v>
      </c>
      <c r="O22" s="5">
        <v>375481.85850727803</v>
      </c>
      <c r="P22" s="5">
        <v>12945.508880007201</v>
      </c>
      <c r="Q22" s="5">
        <v>38383.745002926</v>
      </c>
      <c r="R22" s="4">
        <f t="shared" si="13"/>
        <v>426811.1123902112</v>
      </c>
      <c r="S22" s="4">
        <f t="shared" si="14"/>
        <v>426.81111239021118</v>
      </c>
      <c r="T22" s="4"/>
      <c r="U22" s="5">
        <v>34011.223762396301</v>
      </c>
      <c r="V22" s="5">
        <v>3727.7697313297599</v>
      </c>
      <c r="W22" s="5">
        <v>2308.4732171812102</v>
      </c>
      <c r="X22" s="4">
        <f t="shared" si="15"/>
        <v>40047.466710907276</v>
      </c>
      <c r="Y22" s="4">
        <f t="shared" si="1"/>
        <v>40.047466710907273</v>
      </c>
      <c r="Z22" s="2"/>
      <c r="AA22" s="3">
        <v>2007</v>
      </c>
      <c r="AB22" s="4">
        <f t="shared" si="16"/>
        <v>375481.85850727803</v>
      </c>
      <c r="AC22" s="4">
        <f t="shared" si="17"/>
        <v>-2462.6458804545146</v>
      </c>
      <c r="AD22" s="4">
        <f t="shared" si="18"/>
        <v>32391.684818301997</v>
      </c>
      <c r="AE22" s="4">
        <f t="shared" si="5"/>
        <v>405410.89744512545</v>
      </c>
      <c r="AF22" s="4">
        <f t="shared" si="19"/>
        <v>405.41089744512544</v>
      </c>
      <c r="AG22" s="4"/>
      <c r="AH22" s="4">
        <f t="shared" si="6"/>
        <v>34011.223762396301</v>
      </c>
      <c r="AI22" s="4">
        <f t="shared" si="7"/>
        <v>3278.3652174829608</v>
      </c>
      <c r="AJ22" s="4">
        <f t="shared" si="8"/>
        <v>1186.5332770182217</v>
      </c>
      <c r="AK22" s="4">
        <f t="shared" si="20"/>
        <v>38476.122256897484</v>
      </c>
      <c r="AL22" s="4">
        <f t="shared" si="9"/>
        <v>38.476122256897483</v>
      </c>
    </row>
    <row r="23" spans="1:38" x14ac:dyDescent="0.25">
      <c r="A23" s="3">
        <v>2008</v>
      </c>
      <c r="B23" s="5">
        <v>682780.53290987201</v>
      </c>
      <c r="C23" s="5">
        <v>0</v>
      </c>
      <c r="D23" s="5">
        <v>67116.312559660495</v>
      </c>
      <c r="E23" s="5">
        <f t="shared" si="10"/>
        <v>749896.84546953253</v>
      </c>
      <c r="F23" s="5">
        <f t="shared" si="11"/>
        <v>749.89684546953254</v>
      </c>
      <c r="G23" s="5"/>
      <c r="H23" s="5">
        <v>65353.535662937902</v>
      </c>
      <c r="I23" s="5">
        <v>6647.0769316435399</v>
      </c>
      <c r="J23" s="5">
        <v>3944.1099685824502</v>
      </c>
      <c r="K23" s="5">
        <f t="shared" si="12"/>
        <v>75944.722563163887</v>
      </c>
      <c r="L23" s="5">
        <f t="shared" si="0"/>
        <v>75.944722563163893</v>
      </c>
      <c r="N23" s="3">
        <v>2008</v>
      </c>
      <c r="O23" s="5">
        <v>400713.21628183499</v>
      </c>
      <c r="P23" s="5">
        <v>13054.790903539601</v>
      </c>
      <c r="Q23" s="5">
        <v>40878.5987415052</v>
      </c>
      <c r="R23" s="4">
        <f t="shared" si="13"/>
        <v>454646.6059268798</v>
      </c>
      <c r="S23" s="4">
        <f t="shared" si="14"/>
        <v>454.64660592687977</v>
      </c>
      <c r="T23" s="4"/>
      <c r="U23" s="5">
        <v>36410.356271255303</v>
      </c>
      <c r="V23" s="5">
        <v>3974.1322240344798</v>
      </c>
      <c r="W23" s="5">
        <v>2455.6567411548899</v>
      </c>
      <c r="X23" s="4">
        <f t="shared" si="15"/>
        <v>42840.145236444674</v>
      </c>
      <c r="Y23" s="4">
        <f t="shared" si="1"/>
        <v>42.840145236444677</v>
      </c>
      <c r="Z23" s="2"/>
      <c r="AA23" s="3">
        <v>2008</v>
      </c>
      <c r="AB23" s="4">
        <f t="shared" si="16"/>
        <v>400713.21628183499</v>
      </c>
      <c r="AC23" s="4">
        <f t="shared" si="17"/>
        <v>-4216.1581801441789</v>
      </c>
      <c r="AD23" s="4">
        <f t="shared" si="18"/>
        <v>34162.11854229484</v>
      </c>
      <c r="AE23" s="4">
        <f t="shared" si="5"/>
        <v>430659.17664398561</v>
      </c>
      <c r="AF23" s="4">
        <f t="shared" si="19"/>
        <v>430.65917664398563</v>
      </c>
      <c r="AG23" s="4"/>
      <c r="AH23" s="4">
        <f t="shared" si="6"/>
        <v>36410.356271255303</v>
      </c>
      <c r="AI23" s="4">
        <f t="shared" si="7"/>
        <v>3470.3962090937039</v>
      </c>
      <c r="AJ23" s="4">
        <f t="shared" si="8"/>
        <v>1198.0780185405044</v>
      </c>
      <c r="AK23" s="4">
        <f t="shared" si="20"/>
        <v>41078.830498889511</v>
      </c>
      <c r="AL23" s="4">
        <f t="shared" si="9"/>
        <v>41.078830498889509</v>
      </c>
    </row>
    <row r="24" spans="1:38" x14ac:dyDescent="0.25">
      <c r="A24" s="3">
        <v>2009</v>
      </c>
      <c r="B24" s="5">
        <v>694817.58525452798</v>
      </c>
      <c r="C24" s="5">
        <v>0</v>
      </c>
      <c r="D24" s="5">
        <v>68082.480126668393</v>
      </c>
      <c r="E24" s="5">
        <f t="shared" si="10"/>
        <v>762900.06538119633</v>
      </c>
      <c r="F24" s="5">
        <f t="shared" si="11"/>
        <v>762.90006538119633</v>
      </c>
      <c r="G24" s="5"/>
      <c r="H24" s="5">
        <v>66757.950302345198</v>
      </c>
      <c r="I24" s="5">
        <v>6752.4931760039299</v>
      </c>
      <c r="J24" s="5">
        <v>3992.0551475871298</v>
      </c>
      <c r="K24" s="5">
        <f t="shared" si="12"/>
        <v>77502.498625936263</v>
      </c>
      <c r="L24" s="5">
        <f t="shared" si="0"/>
        <v>77.502498625936269</v>
      </c>
      <c r="N24" s="3">
        <v>2009</v>
      </c>
      <c r="O24" s="5">
        <v>426013.45401109703</v>
      </c>
      <c r="P24" s="5">
        <v>13142.740681167101</v>
      </c>
      <c r="Q24" s="5">
        <v>43372.790683995299</v>
      </c>
      <c r="R24" s="4">
        <f t="shared" si="13"/>
        <v>482528.98537625943</v>
      </c>
      <c r="S24" s="4">
        <f t="shared" si="14"/>
        <v>482.52898537625941</v>
      </c>
      <c r="T24" s="4"/>
      <c r="U24" s="5">
        <v>38825.478365296498</v>
      </c>
      <c r="V24" s="5">
        <v>4220.7585538965104</v>
      </c>
      <c r="W24" s="5">
        <v>2602.5068426073999</v>
      </c>
      <c r="X24" s="4">
        <f t="shared" si="15"/>
        <v>45648.743761800404</v>
      </c>
      <c r="Y24" s="4">
        <f t="shared" si="1"/>
        <v>45.648743761800404</v>
      </c>
      <c r="Z24" s="2"/>
      <c r="AA24" s="3">
        <v>2009</v>
      </c>
      <c r="AB24" s="4">
        <f t="shared" si="16"/>
        <v>426013.45401109703</v>
      </c>
      <c r="AC24" s="4">
        <f t="shared" si="17"/>
        <v>-6181.4674191415852</v>
      </c>
      <c r="AD24" s="4">
        <f t="shared" si="18"/>
        <v>35857.820867208589</v>
      </c>
      <c r="AE24" s="4">
        <f t="shared" si="5"/>
        <v>455689.80745916406</v>
      </c>
      <c r="AF24" s="4">
        <f t="shared" si="19"/>
        <v>455.68980745916406</v>
      </c>
      <c r="AG24" s="4"/>
      <c r="AH24" s="4">
        <f t="shared" si="6"/>
        <v>38825.478365296498</v>
      </c>
      <c r="AI24" s="4">
        <f t="shared" si="7"/>
        <v>3657.1358176375079</v>
      </c>
      <c r="AJ24" s="4">
        <f t="shared" si="8"/>
        <v>1195.4207108279318</v>
      </c>
      <c r="AK24" s="4">
        <f t="shared" si="20"/>
        <v>43678.034893761927</v>
      </c>
      <c r="AL24" s="4">
        <f t="shared" si="9"/>
        <v>43.678034893761925</v>
      </c>
    </row>
    <row r="25" spans="1:38" x14ac:dyDescent="0.25">
      <c r="A25" s="3">
        <v>2010</v>
      </c>
      <c r="B25" s="5">
        <v>702627.959101388</v>
      </c>
      <c r="C25" s="5">
        <v>0</v>
      </c>
      <c r="D25" s="5">
        <v>68622.790578077896</v>
      </c>
      <c r="E25" s="5">
        <f t="shared" si="10"/>
        <v>771250.74967946589</v>
      </c>
      <c r="F25" s="5">
        <f t="shared" si="11"/>
        <v>771.25074967946591</v>
      </c>
      <c r="G25" s="5"/>
      <c r="H25" s="5">
        <v>67776.501368196899</v>
      </c>
      <c r="I25" s="5">
        <v>6816.8867705223502</v>
      </c>
      <c r="J25" s="5">
        <v>4015.03024072773</v>
      </c>
      <c r="K25" s="5">
        <f t="shared" si="12"/>
        <v>78608.418379446986</v>
      </c>
      <c r="L25" s="5">
        <f t="shared" si="0"/>
        <v>78.608418379446988</v>
      </c>
      <c r="N25" s="3">
        <v>2010</v>
      </c>
      <c r="O25" s="5">
        <v>451811.05674133298</v>
      </c>
      <c r="P25" s="5">
        <v>13224.288890751701</v>
      </c>
      <c r="Q25" s="5">
        <v>45907.441019690799</v>
      </c>
      <c r="R25" s="4">
        <f t="shared" si="13"/>
        <v>510942.78665177547</v>
      </c>
      <c r="S25" s="4">
        <f t="shared" si="14"/>
        <v>510.94278665177546</v>
      </c>
      <c r="T25" s="4"/>
      <c r="U25" s="5">
        <v>41297.860021695597</v>
      </c>
      <c r="V25" s="5">
        <v>4471.7752974711502</v>
      </c>
      <c r="W25" s="5">
        <v>2751.3926250325499</v>
      </c>
      <c r="X25" s="4">
        <f t="shared" si="15"/>
        <v>48521.027944199297</v>
      </c>
      <c r="Y25" s="4">
        <f t="shared" si="1"/>
        <v>48.521027944199297</v>
      </c>
      <c r="Z25" s="2"/>
      <c r="AA25" s="3">
        <v>2010</v>
      </c>
      <c r="AB25" s="4">
        <f t="shared" si="16"/>
        <v>451811.05674133298</v>
      </c>
      <c r="AC25" s="4">
        <f t="shared" si="17"/>
        <v>-8099.1780471670827</v>
      </c>
      <c r="AD25" s="4">
        <f t="shared" si="18"/>
        <v>37614.981654944604</v>
      </c>
      <c r="AE25" s="4">
        <f t="shared" si="5"/>
        <v>481326.8603491105</v>
      </c>
      <c r="AF25" s="4">
        <f t="shared" si="19"/>
        <v>481.32686034911052</v>
      </c>
      <c r="AG25" s="4"/>
      <c r="AH25" s="4">
        <f t="shared" si="6"/>
        <v>41297.860021695597</v>
      </c>
      <c r="AI25" s="4">
        <f t="shared" si="7"/>
        <v>3849.8408451151863</v>
      </c>
      <c r="AJ25" s="4">
        <f t="shared" si="8"/>
        <v>1198.7310901298988</v>
      </c>
      <c r="AK25" s="4">
        <f t="shared" si="20"/>
        <v>46346.431956940673</v>
      </c>
      <c r="AL25" s="4">
        <f t="shared" si="9"/>
        <v>46.34643195694067</v>
      </c>
    </row>
    <row r="26" spans="1:38" x14ac:dyDescent="0.25">
      <c r="A26" s="3">
        <v>2011</v>
      </c>
      <c r="B26" s="5">
        <v>709657.60748036695</v>
      </c>
      <c r="C26" s="5">
        <v>0</v>
      </c>
      <c r="D26" s="5">
        <v>69121.095870608304</v>
      </c>
      <c r="E26" s="5">
        <f t="shared" si="10"/>
        <v>778778.70335097529</v>
      </c>
      <c r="F26" s="5">
        <f t="shared" si="11"/>
        <v>778.77870335097532</v>
      </c>
      <c r="G26" s="5"/>
      <c r="H26" s="5">
        <v>68677.812417650493</v>
      </c>
      <c r="I26" s="5">
        <v>6875.4205752118096</v>
      </c>
      <c r="J26" s="5">
        <v>4036.8412727917098</v>
      </c>
      <c r="K26" s="5">
        <f t="shared" si="12"/>
        <v>79590.074265654024</v>
      </c>
      <c r="L26" s="5">
        <f t="shared" si="0"/>
        <v>79.590074265654025</v>
      </c>
      <c r="N26" s="3">
        <v>2011</v>
      </c>
      <c r="O26" s="5">
        <v>479027.90811521001</v>
      </c>
      <c r="P26" s="5">
        <v>13308.535203523101</v>
      </c>
      <c r="Q26" s="5">
        <v>48572.870900418799</v>
      </c>
      <c r="R26" s="4">
        <f t="shared" si="13"/>
        <v>540909.31421915197</v>
      </c>
      <c r="S26" s="4">
        <f t="shared" si="14"/>
        <v>540.90931421915195</v>
      </c>
      <c r="T26" s="4"/>
      <c r="U26" s="5">
        <v>43916.540009019503</v>
      </c>
      <c r="V26" s="5">
        <v>4736.1594540642</v>
      </c>
      <c r="W26" s="5">
        <v>2907.6260793786801</v>
      </c>
      <c r="X26" s="4">
        <f t="shared" si="15"/>
        <v>51560.325542462379</v>
      </c>
      <c r="Y26" s="4">
        <f t="shared" si="1"/>
        <v>51.56032554246238</v>
      </c>
      <c r="Z26" s="2"/>
      <c r="AA26" s="3">
        <v>2011</v>
      </c>
      <c r="AB26" s="4">
        <f t="shared" si="16"/>
        <v>479027.90811521001</v>
      </c>
      <c r="AC26" s="4">
        <f t="shared" si="17"/>
        <v>-10293.953845220218</v>
      </c>
      <c r="AD26" s="4">
        <f t="shared" si="18"/>
        <v>39394.125159240837</v>
      </c>
      <c r="AE26" s="4">
        <f t="shared" si="5"/>
        <v>508128.07942923065</v>
      </c>
      <c r="AF26" s="4">
        <f t="shared" si="19"/>
        <v>508.12807942923064</v>
      </c>
      <c r="AG26" s="4"/>
      <c r="AH26" s="4">
        <f t="shared" si="6"/>
        <v>43916.540009019503</v>
      </c>
      <c r="AI26" s="4">
        <f t="shared" si="7"/>
        <v>4047.7535234758539</v>
      </c>
      <c r="AJ26" s="4">
        <f t="shared" si="8"/>
        <v>1189.0182666511305</v>
      </c>
      <c r="AK26" s="4">
        <f t="shared" si="20"/>
        <v>49153.311799146475</v>
      </c>
      <c r="AL26" s="4">
        <f t="shared" si="9"/>
        <v>49.153311799146472</v>
      </c>
    </row>
    <row r="27" spans="1:38" x14ac:dyDescent="0.25">
      <c r="A27" s="3">
        <v>2012</v>
      </c>
      <c r="B27" s="5">
        <v>710890.132750549</v>
      </c>
      <c r="C27" s="5">
        <v>0</v>
      </c>
      <c r="D27" s="5">
        <v>69033.462777537803</v>
      </c>
      <c r="E27" s="5">
        <f t="shared" si="10"/>
        <v>779923.59552808676</v>
      </c>
      <c r="F27" s="5">
        <f t="shared" si="11"/>
        <v>779.92359552808671</v>
      </c>
      <c r="G27" s="5"/>
      <c r="H27" s="5">
        <v>69036.134728024903</v>
      </c>
      <c r="I27" s="5">
        <v>6876.9113787966498</v>
      </c>
      <c r="J27" s="5">
        <v>4023.6256384743001</v>
      </c>
      <c r="K27" s="5">
        <f t="shared" si="12"/>
        <v>79936.671745295855</v>
      </c>
      <c r="L27" s="5">
        <f t="shared" si="0"/>
        <v>79.936671745295854</v>
      </c>
      <c r="N27" s="3">
        <v>2012</v>
      </c>
      <c r="O27" s="5">
        <v>506905.05080985202</v>
      </c>
      <c r="P27" s="5">
        <v>13381.4671851487</v>
      </c>
      <c r="Q27" s="5">
        <v>51294.466811442799</v>
      </c>
      <c r="R27" s="4">
        <f t="shared" si="13"/>
        <v>571580.98480644345</v>
      </c>
      <c r="S27" s="4">
        <f t="shared" si="14"/>
        <v>571.58098480644344</v>
      </c>
      <c r="T27" s="4"/>
      <c r="U27" s="5">
        <v>46608.495985972302</v>
      </c>
      <c r="V27" s="5">
        <v>5006.5292843588904</v>
      </c>
      <c r="W27" s="5">
        <v>3066.8212342054499</v>
      </c>
      <c r="X27" s="4">
        <f t="shared" si="15"/>
        <v>54681.846504536639</v>
      </c>
      <c r="Y27" s="4">
        <f t="shared" si="1"/>
        <v>54.681846504536637</v>
      </c>
      <c r="Z27" s="2"/>
      <c r="AA27" s="3">
        <v>2012</v>
      </c>
      <c r="AB27" s="4">
        <f t="shared" si="16"/>
        <v>506905.05080985202</v>
      </c>
      <c r="AC27" s="4">
        <f t="shared" si="17"/>
        <v>-12282.578633775534</v>
      </c>
      <c r="AD27" s="4">
        <f t="shared" si="18"/>
        <v>41314.004548527817</v>
      </c>
      <c r="AE27" s="4">
        <f t="shared" si="5"/>
        <v>535936.47672460426</v>
      </c>
      <c r="AF27" s="4">
        <f t="shared" si="19"/>
        <v>535.93647672460429</v>
      </c>
      <c r="AG27" s="4"/>
      <c r="AH27" s="4">
        <f t="shared" si="6"/>
        <v>46608.495985972302</v>
      </c>
      <c r="AI27" s="4">
        <f t="shared" si="7"/>
        <v>4257.9946146402681</v>
      </c>
      <c r="AJ27" s="4">
        <f t="shared" si="8"/>
        <v>1198.101813998818</v>
      </c>
      <c r="AK27" s="4">
        <f t="shared" si="20"/>
        <v>52064.592414611383</v>
      </c>
      <c r="AL27" s="4">
        <f t="shared" si="9"/>
        <v>52.064592414611383</v>
      </c>
    </row>
    <row r="28" spans="1:38" x14ac:dyDescent="0.25">
      <c r="A28" s="3">
        <v>2013</v>
      </c>
      <c r="B28" s="5">
        <v>710482.58171342302</v>
      </c>
      <c r="C28" s="5">
        <v>0</v>
      </c>
      <c r="D28" s="5">
        <v>68822.077695735104</v>
      </c>
      <c r="E28" s="5">
        <f t="shared" si="10"/>
        <v>779304.65940915816</v>
      </c>
      <c r="F28" s="5">
        <f t="shared" si="11"/>
        <v>779.30465940915815</v>
      </c>
      <c r="G28" s="5"/>
      <c r="H28" s="5">
        <v>69199.9632973142</v>
      </c>
      <c r="I28" s="5">
        <v>6864.39506026238</v>
      </c>
      <c r="J28" s="5">
        <v>4004.7012169248601</v>
      </c>
      <c r="K28" s="5">
        <f t="shared" si="12"/>
        <v>80069.059574501443</v>
      </c>
      <c r="L28" s="5">
        <f t="shared" si="0"/>
        <v>80.069059574501438</v>
      </c>
      <c r="N28" s="3">
        <v>2013</v>
      </c>
      <c r="O28" s="5">
        <v>536921.73335053795</v>
      </c>
      <c r="P28" s="5">
        <v>13457.6076202611</v>
      </c>
      <c r="Q28" s="5">
        <v>54216.112719885597</v>
      </c>
      <c r="R28" s="4">
        <f t="shared" si="13"/>
        <v>604595.45369068463</v>
      </c>
      <c r="S28" s="4">
        <f t="shared" si="14"/>
        <v>604.59545369068462</v>
      </c>
      <c r="T28" s="4"/>
      <c r="U28" s="5">
        <v>49517.168145591502</v>
      </c>
      <c r="V28" s="5">
        <v>5297.2066107985602</v>
      </c>
      <c r="W28" s="5">
        <v>3237.3745144848999</v>
      </c>
      <c r="X28" s="4">
        <f t="shared" si="15"/>
        <v>58051.749270874963</v>
      </c>
      <c r="Y28" s="4">
        <f t="shared" si="1"/>
        <v>58.051749270874964</v>
      </c>
      <c r="Z28" s="2"/>
      <c r="AA28" s="3">
        <v>2013</v>
      </c>
      <c r="AB28" s="4">
        <f t="shared" si="16"/>
        <v>536921.73335053795</v>
      </c>
      <c r="AC28" s="4">
        <f t="shared" si="17"/>
        <v>-14601.573306972772</v>
      </c>
      <c r="AD28" s="4">
        <f t="shared" si="18"/>
        <v>43304.209025961311</v>
      </c>
      <c r="AE28" s="4">
        <f t="shared" si="5"/>
        <v>565624.36906952655</v>
      </c>
      <c r="AF28" s="4">
        <f t="shared" si="19"/>
        <v>565.62436906952655</v>
      </c>
      <c r="AG28" s="4"/>
      <c r="AH28" s="4">
        <f t="shared" si="6"/>
        <v>49517.168145591502</v>
      </c>
      <c r="AI28" s="4">
        <f t="shared" si="7"/>
        <v>4478.8138337542396</v>
      </c>
      <c r="AJ28" s="4">
        <f t="shared" si="8"/>
        <v>1194.2540850805469</v>
      </c>
      <c r="AK28" s="4">
        <f t="shared" si="20"/>
        <v>55190.236064426288</v>
      </c>
      <c r="AL28" s="4">
        <f t="shared" si="9"/>
        <v>55.190236064426287</v>
      </c>
    </row>
    <row r="29" spans="1:38" x14ac:dyDescent="0.25">
      <c r="A29" s="3">
        <v>2014</v>
      </c>
      <c r="B29" s="5">
        <v>707790.71102449205</v>
      </c>
      <c r="C29" s="5">
        <v>0</v>
      </c>
      <c r="D29" s="5">
        <v>68412.031965062502</v>
      </c>
      <c r="E29" s="5">
        <f t="shared" si="10"/>
        <v>776202.74298955454</v>
      </c>
      <c r="F29" s="5">
        <f t="shared" si="11"/>
        <v>776.20274298955451</v>
      </c>
      <c r="G29" s="5"/>
      <c r="H29" s="5">
        <v>69121.987135874806</v>
      </c>
      <c r="I29" s="5">
        <v>6831.3796734830803</v>
      </c>
      <c r="J29" s="5">
        <v>3975.4378308267901</v>
      </c>
      <c r="K29" s="5">
        <f t="shared" si="12"/>
        <v>79928.80464018468</v>
      </c>
      <c r="L29" s="5">
        <f t="shared" si="0"/>
        <v>79.92880464018468</v>
      </c>
      <c r="N29" s="3">
        <v>2014</v>
      </c>
      <c r="O29" s="5">
        <v>568205.12859015702</v>
      </c>
      <c r="P29" s="5">
        <v>13532.2011618335</v>
      </c>
      <c r="Q29" s="5">
        <v>57253.153069273503</v>
      </c>
      <c r="R29" s="4">
        <f t="shared" si="13"/>
        <v>638990.48282126395</v>
      </c>
      <c r="S29" s="4">
        <f t="shared" si="14"/>
        <v>638.99048282126398</v>
      </c>
      <c r="T29" s="4"/>
      <c r="U29" s="5">
        <v>52557.8216175009</v>
      </c>
      <c r="V29" s="5">
        <v>5599.7585892589505</v>
      </c>
      <c r="W29" s="5">
        <v>3414.3607916600399</v>
      </c>
      <c r="X29" s="4">
        <f t="shared" si="15"/>
        <v>61571.940998419886</v>
      </c>
      <c r="Y29" s="4">
        <f t="shared" si="1"/>
        <v>61.571940998419883</v>
      </c>
      <c r="Z29" s="2"/>
      <c r="AA29" s="3">
        <v>2014</v>
      </c>
      <c r="AB29" s="4">
        <f t="shared" si="16"/>
        <v>568205.12859015702</v>
      </c>
      <c r="AC29" s="4">
        <f t="shared" si="17"/>
        <v>-17015.55167798933</v>
      </c>
      <c r="AD29" s="4">
        <f t="shared" si="18"/>
        <v>45373.471409342397</v>
      </c>
      <c r="AE29" s="4">
        <f t="shared" si="5"/>
        <v>596563.04832151008</v>
      </c>
      <c r="AF29" s="4">
        <f t="shared" si="19"/>
        <v>596.56304832151011</v>
      </c>
      <c r="AG29" s="4"/>
      <c r="AH29" s="4">
        <f t="shared" si="6"/>
        <v>52557.8216175009</v>
      </c>
      <c r="AI29" s="4">
        <f t="shared" si="7"/>
        <v>4708.7824647641191</v>
      </c>
      <c r="AJ29" s="4">
        <f t="shared" si="8"/>
        <v>1190.035781557558</v>
      </c>
      <c r="AK29" s="4">
        <f t="shared" si="20"/>
        <v>58456.639863822566</v>
      </c>
      <c r="AL29" s="4">
        <f t="shared" si="9"/>
        <v>58.456639863822566</v>
      </c>
    </row>
    <row r="30" spans="1:38" x14ac:dyDescent="0.25">
      <c r="A30" s="3">
        <v>2015</v>
      </c>
      <c r="B30" s="5">
        <v>703415.98872601998</v>
      </c>
      <c r="C30" s="5">
        <v>0</v>
      </c>
      <c r="D30" s="5">
        <v>67860.702077203096</v>
      </c>
      <c r="E30" s="5">
        <f t="shared" si="10"/>
        <v>771276.69080322306</v>
      </c>
      <c r="F30" s="5">
        <f t="shared" si="11"/>
        <v>771.276690803223</v>
      </c>
      <c r="G30" s="5"/>
      <c r="H30" s="5">
        <v>68859.551962143902</v>
      </c>
      <c r="I30" s="5">
        <v>6783.3456081755303</v>
      </c>
      <c r="J30" s="5">
        <v>3938.9473580404101</v>
      </c>
      <c r="K30" s="5">
        <f t="shared" si="12"/>
        <v>79581.844928359846</v>
      </c>
      <c r="L30" s="5">
        <f t="shared" si="0"/>
        <v>79.581844928359843</v>
      </c>
      <c r="N30" s="3">
        <v>2015</v>
      </c>
      <c r="O30" s="5">
        <v>600294.59462914895</v>
      </c>
      <c r="P30" s="5">
        <v>13604.5001605339</v>
      </c>
      <c r="Q30" s="5">
        <v>60361.365155236403</v>
      </c>
      <c r="R30" s="4">
        <f t="shared" si="13"/>
        <v>674260.45994491933</v>
      </c>
      <c r="S30" s="4">
        <f t="shared" si="14"/>
        <v>674.26045994491938</v>
      </c>
      <c r="T30" s="4"/>
      <c r="U30" s="5">
        <v>55685.435292044502</v>
      </c>
      <c r="V30" s="5">
        <v>5909.7745868247302</v>
      </c>
      <c r="W30" s="5">
        <v>3595.2376627220601</v>
      </c>
      <c r="X30" s="4">
        <f t="shared" si="15"/>
        <v>65190.447541591289</v>
      </c>
      <c r="Y30" s="4">
        <f t="shared" si="1"/>
        <v>65.190447541591283</v>
      </c>
      <c r="Z30" s="2"/>
      <c r="AA30" s="3">
        <v>2015</v>
      </c>
      <c r="AB30" s="4">
        <f t="shared" si="16"/>
        <v>600294.59462914895</v>
      </c>
      <c r="AC30" s="4">
        <f t="shared" si="17"/>
        <v>-19728.896756153648</v>
      </c>
      <c r="AD30" s="4">
        <f t="shared" si="18"/>
        <v>47398.377465413469</v>
      </c>
      <c r="AE30" s="4">
        <f t="shared" si="5"/>
        <v>627964.07533840882</v>
      </c>
      <c r="AF30" s="4">
        <f t="shared" si="19"/>
        <v>627.96407533840886</v>
      </c>
      <c r="AG30" s="4"/>
      <c r="AH30" s="4">
        <f t="shared" si="6"/>
        <v>55685.435292044502</v>
      </c>
      <c r="AI30" s="4">
        <f t="shared" si="7"/>
        <v>4937.5505100880109</v>
      </c>
      <c r="AJ30" s="4">
        <f t="shared" si="8"/>
        <v>1168.0768557639567</v>
      </c>
      <c r="AK30" s="4">
        <f t="shared" si="20"/>
        <v>61791.062657896466</v>
      </c>
      <c r="AL30" s="4">
        <f t="shared" si="9"/>
        <v>61.791062657896468</v>
      </c>
    </row>
    <row r="31" spans="1:38" x14ac:dyDescent="0.25">
      <c r="A31" s="3">
        <v>2016</v>
      </c>
      <c r="B31" s="5">
        <v>697058.67095617601</v>
      </c>
      <c r="C31" s="5">
        <v>0</v>
      </c>
      <c r="D31" s="5">
        <v>67129.071919294307</v>
      </c>
      <c r="E31" s="5">
        <f t="shared" si="10"/>
        <v>764187.74287547031</v>
      </c>
      <c r="F31" s="5">
        <f t="shared" si="11"/>
        <v>764.18774287547035</v>
      </c>
      <c r="G31" s="5"/>
      <c r="H31" s="5">
        <v>68390.868909843004</v>
      </c>
      <c r="I31" s="5">
        <v>6717.0539371078603</v>
      </c>
      <c r="J31" s="5">
        <v>3892.60453105955</v>
      </c>
      <c r="K31" s="5">
        <f t="shared" si="12"/>
        <v>79000.527378010418</v>
      </c>
      <c r="L31" s="5">
        <f t="shared" si="0"/>
        <v>79.000527378010418</v>
      </c>
      <c r="N31" s="3">
        <v>2016</v>
      </c>
      <c r="O31" s="5">
        <v>633738.00804456696</v>
      </c>
      <c r="P31" s="5">
        <v>13675.7594856949</v>
      </c>
      <c r="Q31" s="5">
        <v>63594.284284957102</v>
      </c>
      <c r="R31" s="4">
        <f t="shared" si="13"/>
        <v>711008.05181521899</v>
      </c>
      <c r="S31" s="4">
        <f t="shared" si="14"/>
        <v>711.00805181521901</v>
      </c>
      <c r="T31" s="4"/>
      <c r="U31" s="5">
        <v>58953.124094418497</v>
      </c>
      <c r="V31" s="5">
        <v>6232.5798954715901</v>
      </c>
      <c r="W31" s="5">
        <v>3783.1471593115002</v>
      </c>
      <c r="X31" s="4">
        <f t="shared" si="15"/>
        <v>68968.851149201582</v>
      </c>
      <c r="Y31" s="4">
        <f t="shared" si="1"/>
        <v>68.968851149201583</v>
      </c>
      <c r="Z31" s="2"/>
      <c r="AA31" s="3">
        <v>2016</v>
      </c>
      <c r="AB31" s="4">
        <f t="shared" si="16"/>
        <v>633738.00804456696</v>
      </c>
      <c r="AC31" s="4">
        <f t="shared" si="17"/>
        <v>-22274.354025540226</v>
      </c>
      <c r="AD31" s="4">
        <f t="shared" si="18"/>
        <v>49613.684586143441</v>
      </c>
      <c r="AE31" s="4">
        <f t="shared" si="5"/>
        <v>661077.33860517014</v>
      </c>
      <c r="AF31" s="4">
        <f t="shared" si="19"/>
        <v>661.0773386051701</v>
      </c>
      <c r="AG31" s="4"/>
      <c r="AH31" s="4">
        <f t="shared" si="6"/>
        <v>58953.124094418497</v>
      </c>
      <c r="AI31" s="4">
        <f t="shared" si="7"/>
        <v>5184.0349180605663</v>
      </c>
      <c r="AJ31" s="4">
        <f t="shared" si="8"/>
        <v>1165.4509569637003</v>
      </c>
      <c r="AK31" s="4">
        <f t="shared" si="20"/>
        <v>65302.609969442761</v>
      </c>
      <c r="AL31" s="4">
        <f t="shared" si="9"/>
        <v>65.302609969442756</v>
      </c>
    </row>
    <row r="32" spans="1:38" x14ac:dyDescent="0.25">
      <c r="A32" s="3">
        <v>2017</v>
      </c>
      <c r="B32" s="5">
        <v>690313.88916522998</v>
      </c>
      <c r="C32" s="5">
        <v>0</v>
      </c>
      <c r="D32" s="5">
        <v>66379.670697752605</v>
      </c>
      <c r="E32" s="5">
        <f t="shared" si="10"/>
        <v>756693.5598629826</v>
      </c>
      <c r="F32" s="5">
        <f t="shared" si="11"/>
        <v>756.69355986298262</v>
      </c>
      <c r="G32" s="5"/>
      <c r="H32" s="5">
        <v>67871.532623577805</v>
      </c>
      <c r="I32" s="5">
        <v>6648.3422508851299</v>
      </c>
      <c r="J32" s="5">
        <v>3846.31895016411</v>
      </c>
      <c r="K32" s="5">
        <f t="shared" si="12"/>
        <v>78366.193824627058</v>
      </c>
      <c r="L32" s="5">
        <f t="shared" si="0"/>
        <v>78.366193824627061</v>
      </c>
      <c r="N32" s="3">
        <v>2017</v>
      </c>
      <c r="O32" s="5">
        <v>667955.37269146799</v>
      </c>
      <c r="P32" s="5">
        <v>13748.256646023399</v>
      </c>
      <c r="Q32" s="5">
        <v>66896.251841182806</v>
      </c>
      <c r="R32" s="4">
        <f t="shared" si="13"/>
        <v>748599.88117867417</v>
      </c>
      <c r="S32" s="4">
        <f t="shared" si="14"/>
        <v>748.5998811786742</v>
      </c>
      <c r="T32" s="4"/>
      <c r="U32" s="5">
        <v>62303.906929772304</v>
      </c>
      <c r="V32" s="5">
        <v>6562.6124032299003</v>
      </c>
      <c r="W32" s="5">
        <v>3974.8812006058502</v>
      </c>
      <c r="X32" s="4">
        <f t="shared" si="15"/>
        <v>72841.400533608044</v>
      </c>
      <c r="Y32" s="4">
        <f t="shared" si="1"/>
        <v>72.841400533608038</v>
      </c>
      <c r="Z32" s="2"/>
      <c r="AA32" s="3">
        <v>2017</v>
      </c>
      <c r="AB32" s="4">
        <f t="shared" si="16"/>
        <v>667955.37269146799</v>
      </c>
      <c r="AC32" s="4">
        <f t="shared" si="17"/>
        <v>-25157.30802615096</v>
      </c>
      <c r="AD32" s="4">
        <f t="shared" si="18"/>
        <v>51766.310024226113</v>
      </c>
      <c r="AE32" s="4">
        <f t="shared" si="5"/>
        <v>694564.37468954315</v>
      </c>
      <c r="AF32" s="4">
        <f t="shared" si="19"/>
        <v>694.56437468954311</v>
      </c>
      <c r="AG32" s="4"/>
      <c r="AH32" s="4">
        <f t="shared" si="6"/>
        <v>62303.906929772304</v>
      </c>
      <c r="AI32" s="4">
        <f t="shared" si="7"/>
        <v>5427.8667669581491</v>
      </c>
      <c r="AJ32" s="4">
        <f t="shared" si="8"/>
        <v>1141.984752011339</v>
      </c>
      <c r="AK32" s="4">
        <f t="shared" si="20"/>
        <v>68873.758448741777</v>
      </c>
      <c r="AL32" s="4">
        <f t="shared" si="9"/>
        <v>68.873758448741782</v>
      </c>
    </row>
    <row r="33" spans="1:38" x14ac:dyDescent="0.25">
      <c r="A33" s="3">
        <v>2018</v>
      </c>
      <c r="B33" s="5">
        <v>680025.92351716501</v>
      </c>
      <c r="C33" s="5">
        <v>0</v>
      </c>
      <c r="D33" s="5">
        <v>65266.404049235804</v>
      </c>
      <c r="E33" s="5">
        <f t="shared" si="10"/>
        <v>745292.32756640087</v>
      </c>
      <c r="F33" s="5">
        <f t="shared" si="11"/>
        <v>745.2923275664009</v>
      </c>
      <c r="G33" s="5"/>
      <c r="H33" s="5">
        <v>67023.251490255599</v>
      </c>
      <c r="I33" s="5">
        <v>6545.1260792372896</v>
      </c>
      <c r="J33" s="5">
        <v>3778.38524253693</v>
      </c>
      <c r="K33" s="5">
        <f t="shared" si="12"/>
        <v>77346.762812029818</v>
      </c>
      <c r="L33" s="5">
        <f t="shared" si="0"/>
        <v>77.346762812029823</v>
      </c>
      <c r="N33" s="3">
        <v>2018</v>
      </c>
      <c r="O33" s="5">
        <v>703501.448789716</v>
      </c>
      <c r="P33" s="5">
        <v>13816.586192258301</v>
      </c>
      <c r="Q33" s="5">
        <v>70320.623332039904</v>
      </c>
      <c r="R33" s="4">
        <f t="shared" si="13"/>
        <v>787638.6583140142</v>
      </c>
      <c r="S33" s="4">
        <f t="shared" si="14"/>
        <v>787.63865831401415</v>
      </c>
      <c r="T33" s="4"/>
      <c r="U33" s="5">
        <v>65792.747640951406</v>
      </c>
      <c r="V33" s="5">
        <v>6905.2380438585897</v>
      </c>
      <c r="W33" s="5">
        <v>4173.5503522292202</v>
      </c>
      <c r="X33" s="4">
        <f t="shared" si="15"/>
        <v>76871.536037039215</v>
      </c>
      <c r="Y33" s="4">
        <f t="shared" si="1"/>
        <v>76.87153603703922</v>
      </c>
      <c r="Z33" s="2"/>
      <c r="AA33" s="3">
        <v>2018</v>
      </c>
      <c r="AB33" s="4">
        <f t="shared" si="16"/>
        <v>703501.448789716</v>
      </c>
      <c r="AC33" s="4">
        <f t="shared" si="17"/>
        <v>-28536.230127397139</v>
      </c>
      <c r="AD33" s="4">
        <f t="shared" si="18"/>
        <v>53850.083652173897</v>
      </c>
      <c r="AE33" s="4">
        <f t="shared" si="5"/>
        <v>728815.30231449264</v>
      </c>
      <c r="AF33" s="4">
        <f t="shared" si="19"/>
        <v>728.81530231449267</v>
      </c>
      <c r="AG33" s="4"/>
      <c r="AH33" s="4">
        <f t="shared" si="6"/>
        <v>65792.747640951406</v>
      </c>
      <c r="AI33" s="4">
        <f t="shared" si="7"/>
        <v>5669.9475678686404</v>
      </c>
      <c r="AJ33" s="4">
        <f t="shared" si="8"/>
        <v>1089.6433597228438</v>
      </c>
      <c r="AK33" s="4">
        <f t="shared" si="20"/>
        <v>72552.33856854288</v>
      </c>
      <c r="AL33" s="4">
        <f t="shared" si="9"/>
        <v>72.552338568542879</v>
      </c>
    </row>
    <row r="34" spans="1:38" x14ac:dyDescent="0.25">
      <c r="A34" s="3">
        <v>2019</v>
      </c>
      <c r="B34" s="5">
        <v>666939.160187606</v>
      </c>
      <c r="C34" s="5">
        <v>0</v>
      </c>
      <c r="D34" s="5">
        <v>63865.813968089002</v>
      </c>
      <c r="E34" s="5">
        <f t="shared" si="10"/>
        <v>730804.97415569494</v>
      </c>
      <c r="F34" s="5">
        <f t="shared" si="11"/>
        <v>730.80497415569494</v>
      </c>
      <c r="G34" s="5"/>
      <c r="H34" s="5">
        <v>65917.382350244501</v>
      </c>
      <c r="I34" s="5">
        <v>6414.09090502248</v>
      </c>
      <c r="J34" s="5">
        <v>3693.0698820801699</v>
      </c>
      <c r="K34" s="5">
        <f t="shared" si="12"/>
        <v>76024.543137347151</v>
      </c>
      <c r="L34" s="5">
        <f t="shared" si="0"/>
        <v>76.024543137347152</v>
      </c>
      <c r="N34" s="3">
        <v>2019</v>
      </c>
      <c r="O34" s="5">
        <v>739381.34880359098</v>
      </c>
      <c r="P34" s="5">
        <v>13879.271714898299</v>
      </c>
      <c r="Q34" s="5">
        <v>73770.007640955198</v>
      </c>
      <c r="R34" s="4">
        <f t="shared" si="13"/>
        <v>827030.62815944443</v>
      </c>
      <c r="S34" s="4">
        <f t="shared" si="14"/>
        <v>827.0306281594444</v>
      </c>
      <c r="T34" s="4"/>
      <c r="U34" s="5">
        <v>69323.515344093801</v>
      </c>
      <c r="V34" s="5">
        <v>7250.8349918263602</v>
      </c>
      <c r="W34" s="5">
        <v>4373.4658206294198</v>
      </c>
      <c r="X34" s="4">
        <f t="shared" si="15"/>
        <v>80947.816156549583</v>
      </c>
      <c r="Y34" s="4">
        <f t="shared" si="1"/>
        <v>80.947816156549578</v>
      </c>
      <c r="Z34" s="2"/>
      <c r="AA34" s="3">
        <v>2019</v>
      </c>
      <c r="AB34" s="4">
        <f t="shared" si="16"/>
        <v>739381.34880359098</v>
      </c>
      <c r="AC34" s="4">
        <f t="shared" si="17"/>
        <v>-31802.916195391037</v>
      </c>
      <c r="AD34" s="4">
        <f t="shared" si="18"/>
        <v>56004.712342509345</v>
      </c>
      <c r="AE34" s="4">
        <f t="shared" si="5"/>
        <v>763583.14495070931</v>
      </c>
      <c r="AF34" s="4">
        <f t="shared" si="19"/>
        <v>763.58314495070931</v>
      </c>
      <c r="AG34" s="4"/>
      <c r="AH34" s="4">
        <f t="shared" si="6"/>
        <v>69323.515344093801</v>
      </c>
      <c r="AI34" s="4">
        <f t="shared" si="7"/>
        <v>5918.4378444429221</v>
      </c>
      <c r="AJ34" s="4">
        <f t="shared" si="8"/>
        <v>1047.1316834553832</v>
      </c>
      <c r="AK34" s="4">
        <f t="shared" si="20"/>
        <v>76289.084871992105</v>
      </c>
      <c r="AL34" s="4">
        <f t="shared" si="9"/>
        <v>76.289084871992102</v>
      </c>
    </row>
    <row r="35" spans="1:38" x14ac:dyDescent="0.25">
      <c r="A35" s="3">
        <v>2020</v>
      </c>
      <c r="B35" s="5">
        <v>658829.46579495596</v>
      </c>
      <c r="C35" s="5">
        <v>0</v>
      </c>
      <c r="D35" s="5">
        <v>63011.400634300597</v>
      </c>
      <c r="E35" s="5">
        <f t="shared" si="10"/>
        <v>721840.86642925651</v>
      </c>
      <c r="F35" s="5">
        <f t="shared" si="11"/>
        <v>721.84086642925649</v>
      </c>
      <c r="G35" s="5"/>
      <c r="H35" s="5">
        <v>65245.0655836074</v>
      </c>
      <c r="I35" s="5">
        <v>6334.5740503635398</v>
      </c>
      <c r="J35" s="5">
        <v>3642.4637066413202</v>
      </c>
      <c r="K35" s="5">
        <f t="shared" si="12"/>
        <v>75222.103340612273</v>
      </c>
      <c r="L35" s="5">
        <f t="shared" si="0"/>
        <v>75.222103340612279</v>
      </c>
      <c r="N35" s="3">
        <v>2020</v>
      </c>
      <c r="O35" s="5">
        <v>774578.366314527</v>
      </c>
      <c r="P35" s="5">
        <v>13949.599810506301</v>
      </c>
      <c r="Q35" s="5">
        <v>77147.160807702705</v>
      </c>
      <c r="R35" s="4">
        <f t="shared" si="13"/>
        <v>865675.12693273602</v>
      </c>
      <c r="S35" s="4">
        <f t="shared" si="14"/>
        <v>865.67512693273602</v>
      </c>
      <c r="T35" s="4"/>
      <c r="U35" s="5">
        <v>72795.747910354199</v>
      </c>
      <c r="V35" s="5">
        <v>7589.6325348388</v>
      </c>
      <c r="W35" s="5">
        <v>4569.0118480123601</v>
      </c>
      <c r="X35" s="4">
        <f t="shared" si="15"/>
        <v>84954.392293205368</v>
      </c>
      <c r="Y35" s="4">
        <f t="shared" si="1"/>
        <v>84.954392293205373</v>
      </c>
      <c r="Z35" s="2"/>
      <c r="AA35" s="3">
        <v>2020</v>
      </c>
      <c r="AB35" s="4">
        <f t="shared" si="16"/>
        <v>774578.366314527</v>
      </c>
      <c r="AC35" s="4">
        <f t="shared" si="17"/>
        <v>-34979.558361511736</v>
      </c>
      <c r="AD35" s="4">
        <f t="shared" si="18"/>
        <v>58119.154851917912</v>
      </c>
      <c r="AE35" s="4">
        <f t="shared" si="5"/>
        <v>797717.9628049332</v>
      </c>
      <c r="AF35" s="4">
        <f t="shared" si="19"/>
        <v>797.71796280493322</v>
      </c>
      <c r="AG35" s="4"/>
      <c r="AH35" s="4">
        <f t="shared" si="6"/>
        <v>72795.747910354199</v>
      </c>
      <c r="AI35" s="4">
        <f t="shared" si="7"/>
        <v>6162.5320881549414</v>
      </c>
      <c r="AJ35" s="4">
        <f t="shared" si="8"/>
        <v>1006.2505930044067</v>
      </c>
      <c r="AK35" s="4">
        <f t="shared" si="20"/>
        <v>79964.530591513554</v>
      </c>
      <c r="AL35" s="4">
        <f t="shared" si="9"/>
        <v>79.964530591513551</v>
      </c>
    </row>
    <row r="36" spans="1:38" x14ac:dyDescent="0.25">
      <c r="A36" s="3">
        <v>2021</v>
      </c>
      <c r="B36" s="5">
        <v>651713.90162099095</v>
      </c>
      <c r="C36" s="5">
        <v>0</v>
      </c>
      <c r="D36" s="5">
        <v>62250.247416467901</v>
      </c>
      <c r="E36" s="5">
        <f t="shared" si="10"/>
        <v>713964.14903745882</v>
      </c>
      <c r="F36" s="5">
        <f t="shared" si="11"/>
        <v>713.96414903745881</v>
      </c>
      <c r="G36" s="5"/>
      <c r="H36" s="5">
        <v>64683.0073531569</v>
      </c>
      <c r="I36" s="5">
        <v>6266.0353203636596</v>
      </c>
      <c r="J36" s="5">
        <v>3598.1618122568898</v>
      </c>
      <c r="K36" s="5">
        <f t="shared" si="12"/>
        <v>74547.204485777445</v>
      </c>
      <c r="L36" s="5">
        <f t="shared" si="0"/>
        <v>74.547204485777442</v>
      </c>
      <c r="N36" s="3">
        <v>2021</v>
      </c>
      <c r="O36" s="5">
        <v>809188.40535030304</v>
      </c>
      <c r="P36" s="5">
        <v>14020.721395983999</v>
      </c>
      <c r="Q36" s="5">
        <v>80464.170142686999</v>
      </c>
      <c r="R36" s="4">
        <f t="shared" si="13"/>
        <v>903673.29688897403</v>
      </c>
      <c r="S36" s="4">
        <f t="shared" si="14"/>
        <v>903.67329688897405</v>
      </c>
      <c r="T36" s="4"/>
      <c r="U36" s="5">
        <v>76216.562544708198</v>
      </c>
      <c r="V36" s="5">
        <v>7922.7102569109102</v>
      </c>
      <c r="W36" s="5">
        <v>4761.0215641935902</v>
      </c>
      <c r="X36" s="4">
        <f t="shared" si="15"/>
        <v>88900.294365812704</v>
      </c>
      <c r="Y36" s="4">
        <f t="shared" si="1"/>
        <v>88.900294365812698</v>
      </c>
      <c r="Z36" s="2"/>
      <c r="AA36" s="3">
        <v>2021</v>
      </c>
      <c r="AB36" s="4">
        <f t="shared" si="16"/>
        <v>809188.40535030304</v>
      </c>
      <c r="AC36" s="4">
        <f t="shared" si="17"/>
        <v>-38100.983580326581</v>
      </c>
      <c r="AD36" s="4">
        <f t="shared" si="18"/>
        <v>60194.618207455103</v>
      </c>
      <c r="AE36" s="4">
        <f t="shared" si="5"/>
        <v>831282.03997743153</v>
      </c>
      <c r="AF36" s="4">
        <f t="shared" si="19"/>
        <v>831.28203997743151</v>
      </c>
      <c r="AG36" s="4"/>
      <c r="AH36" s="4">
        <f t="shared" si="6"/>
        <v>76216.562544708198</v>
      </c>
      <c r="AI36" s="4">
        <f t="shared" si="7"/>
        <v>6402.4938617685202</v>
      </c>
      <c r="AJ36" s="4">
        <f t="shared" si="8"/>
        <v>965.796018278671</v>
      </c>
      <c r="AK36" s="4">
        <f t="shared" si="20"/>
        <v>83584.852424755387</v>
      </c>
      <c r="AL36" s="4">
        <f t="shared" si="9"/>
        <v>83.584852424755383</v>
      </c>
    </row>
    <row r="37" spans="1:38" x14ac:dyDescent="0.25">
      <c r="A37" s="3">
        <v>2022</v>
      </c>
      <c r="B37" s="5">
        <v>645118.15880705195</v>
      </c>
      <c r="C37" s="5">
        <v>0</v>
      </c>
      <c r="D37" s="5">
        <v>61533.6834776346</v>
      </c>
      <c r="E37" s="5">
        <f t="shared" si="10"/>
        <v>706651.84228468651</v>
      </c>
      <c r="F37" s="5">
        <f t="shared" si="11"/>
        <v>706.6518422846865</v>
      </c>
      <c r="G37" s="5"/>
      <c r="H37" s="5">
        <v>64147.241858401103</v>
      </c>
      <c r="I37" s="5">
        <v>6199.7940024160998</v>
      </c>
      <c r="J37" s="5">
        <v>3554.4384881890901</v>
      </c>
      <c r="K37" s="5">
        <f t="shared" si="12"/>
        <v>73901.474349006297</v>
      </c>
      <c r="L37" s="5">
        <f t="shared" ref="L37:L68" si="21">K37/1000</f>
        <v>73.901474349006293</v>
      </c>
      <c r="N37" s="3">
        <v>2022</v>
      </c>
      <c r="O37" s="5">
        <v>842629.20190271304</v>
      </c>
      <c r="P37" s="5">
        <v>14091.846194965299</v>
      </c>
      <c r="Q37" s="5">
        <v>83665.304539917095</v>
      </c>
      <c r="R37" s="4">
        <f t="shared" si="13"/>
        <v>940386.3526375955</v>
      </c>
      <c r="S37" s="4">
        <f t="shared" si="14"/>
        <v>940.38635263759545</v>
      </c>
      <c r="T37" s="4"/>
      <c r="U37" s="5">
        <v>79528.764227245105</v>
      </c>
      <c r="V37" s="5">
        <v>8244.5407207234493</v>
      </c>
      <c r="W37" s="5">
        <v>4946.3186568401597</v>
      </c>
      <c r="X37" s="4">
        <f t="shared" si="15"/>
        <v>92719.623604808716</v>
      </c>
      <c r="Y37" s="4">
        <f t="shared" ref="Y37:Y68" si="22">X37/1000</f>
        <v>92.719623604808717</v>
      </c>
      <c r="Z37" s="2"/>
      <c r="AA37" s="3">
        <v>2022</v>
      </c>
      <c r="AB37" s="4">
        <f t="shared" si="16"/>
        <v>842629.20190271304</v>
      </c>
      <c r="AC37" s="4">
        <f t="shared" si="17"/>
        <v>-41046.617204150112</v>
      </c>
      <c r="AD37" s="4">
        <f t="shared" si="18"/>
        <v>62222.568773594438</v>
      </c>
      <c r="AE37" s="4">
        <f t="shared" ref="AE37:AE68" si="23">R37-AE115</f>
        <v>863805.15347215743</v>
      </c>
      <c r="AF37" s="4">
        <f t="shared" si="19"/>
        <v>863.80515347215737</v>
      </c>
      <c r="AG37" s="4"/>
      <c r="AH37" s="4">
        <f t="shared" si="6"/>
        <v>79528.764227245105</v>
      </c>
      <c r="AI37" s="4">
        <f t="shared" si="7"/>
        <v>6636.3355382492518</v>
      </c>
      <c r="AJ37" s="4">
        <f t="shared" si="8"/>
        <v>931.42879569828074</v>
      </c>
      <c r="AK37" s="4">
        <f t="shared" si="20"/>
        <v>87096.528561192637</v>
      </c>
      <c r="AL37" s="4">
        <f t="shared" si="9"/>
        <v>87.096528561192642</v>
      </c>
    </row>
    <row r="38" spans="1:38" x14ac:dyDescent="0.25">
      <c r="A38" s="3">
        <v>2023</v>
      </c>
      <c r="B38" s="5">
        <v>639163.46424175496</v>
      </c>
      <c r="C38" s="5">
        <v>0</v>
      </c>
      <c r="D38" s="5">
        <v>60882.007881469297</v>
      </c>
      <c r="E38" s="5">
        <f t="shared" si="10"/>
        <v>700045.47212322429</v>
      </c>
      <c r="F38" s="5">
        <f t="shared" si="11"/>
        <v>700.04547212322427</v>
      </c>
      <c r="G38" s="5"/>
      <c r="H38" s="5">
        <v>63676.617640265897</v>
      </c>
      <c r="I38" s="5">
        <v>6139.7707667676796</v>
      </c>
      <c r="J38" s="5">
        <v>3514.6129342600502</v>
      </c>
      <c r="K38" s="5">
        <f t="shared" si="12"/>
        <v>73331.001341293624</v>
      </c>
      <c r="L38" s="5">
        <f t="shared" si="21"/>
        <v>73.331001341293629</v>
      </c>
      <c r="N38" s="3">
        <v>2023</v>
      </c>
      <c r="O38" s="5">
        <v>875647.46660311206</v>
      </c>
      <c r="P38" s="5">
        <v>14163.372141640601</v>
      </c>
      <c r="Q38" s="5">
        <v>86821.767895915196</v>
      </c>
      <c r="R38" s="4">
        <f t="shared" si="13"/>
        <v>976632.60664066789</v>
      </c>
      <c r="S38" s="4">
        <f t="shared" si="14"/>
        <v>976.63260664066786</v>
      </c>
      <c r="T38" s="4"/>
      <c r="U38" s="5">
        <v>82804.9695167803</v>
      </c>
      <c r="V38" s="5">
        <v>8562.1684794528392</v>
      </c>
      <c r="W38" s="5">
        <v>5128.9194385928204</v>
      </c>
      <c r="X38" s="4">
        <f t="shared" si="15"/>
        <v>96496.057434825954</v>
      </c>
      <c r="Y38" s="4">
        <f t="shared" si="22"/>
        <v>96.496057434825957</v>
      </c>
      <c r="Z38" s="2"/>
      <c r="AA38" s="3">
        <v>2023</v>
      </c>
      <c r="AB38" s="4">
        <f t="shared" si="16"/>
        <v>875647.46660311206</v>
      </c>
      <c r="AC38" s="4">
        <f t="shared" si="17"/>
        <v>-43721.957971176045</v>
      </c>
      <c r="AD38" s="4">
        <f t="shared" si="18"/>
        <v>64310.80618537539</v>
      </c>
      <c r="AE38" s="4">
        <f t="shared" si="23"/>
        <v>896236.31481731124</v>
      </c>
      <c r="AF38" s="4">
        <f t="shared" si="19"/>
        <v>896.23631481731127</v>
      </c>
      <c r="AG38" s="4"/>
      <c r="AH38" s="4">
        <f t="shared" si="6"/>
        <v>82804.9695167803</v>
      </c>
      <c r="AI38" s="4">
        <f t="shared" si="7"/>
        <v>6873.8463511623559</v>
      </c>
      <c r="AJ38" s="4">
        <f t="shared" si="8"/>
        <v>914.0173420914025</v>
      </c>
      <c r="AK38" s="4">
        <f t="shared" si="20"/>
        <v>90592.833210034034</v>
      </c>
      <c r="AL38" s="4">
        <f t="shared" si="9"/>
        <v>90.59283321003403</v>
      </c>
    </row>
    <row r="39" spans="1:38" x14ac:dyDescent="0.25">
      <c r="A39" s="3">
        <v>2024</v>
      </c>
      <c r="B39" s="5">
        <v>633871.68719560094</v>
      </c>
      <c r="C39" s="5">
        <v>0</v>
      </c>
      <c r="D39" s="5">
        <v>60298.878775940801</v>
      </c>
      <c r="E39" s="5">
        <f t="shared" si="10"/>
        <v>694170.56597154168</v>
      </c>
      <c r="F39" s="5">
        <f t="shared" si="11"/>
        <v>694.17056597154169</v>
      </c>
      <c r="G39" s="5"/>
      <c r="H39" s="5">
        <v>63258.438917920597</v>
      </c>
      <c r="I39" s="5">
        <v>6086.3820141879396</v>
      </c>
      <c r="J39" s="5">
        <v>3478.85812658125</v>
      </c>
      <c r="K39" s="5">
        <f t="shared" si="12"/>
        <v>72823.679058689784</v>
      </c>
      <c r="L39" s="5">
        <f t="shared" si="21"/>
        <v>72.823679058689791</v>
      </c>
      <c r="N39" s="3">
        <v>2024</v>
      </c>
      <c r="O39" s="5">
        <v>908211.92813823198</v>
      </c>
      <c r="P39" s="5">
        <v>14235.276727140799</v>
      </c>
      <c r="Q39" s="5">
        <v>89930.798708855204</v>
      </c>
      <c r="R39" s="4">
        <f t="shared" si="13"/>
        <v>1012378.0035742279</v>
      </c>
      <c r="S39" s="4">
        <f t="shared" si="14"/>
        <v>1012.3780035742279</v>
      </c>
      <c r="T39" s="4"/>
      <c r="U39" s="5">
        <v>86042.092642820295</v>
      </c>
      <c r="V39" s="5">
        <v>8875.2969763731599</v>
      </c>
      <c r="W39" s="5">
        <v>5308.6727820220704</v>
      </c>
      <c r="X39" s="4">
        <f t="shared" si="15"/>
        <v>100226.06240121552</v>
      </c>
      <c r="Y39" s="4">
        <f t="shared" si="22"/>
        <v>100.22606240121551</v>
      </c>
      <c r="Z39" s="2"/>
      <c r="AA39" s="3">
        <v>2024</v>
      </c>
      <c r="AB39" s="4">
        <f t="shared" si="16"/>
        <v>908211.92813823198</v>
      </c>
      <c r="AC39" s="4">
        <f t="shared" si="17"/>
        <v>-46945.22535353549</v>
      </c>
      <c r="AD39" s="4">
        <f t="shared" si="18"/>
        <v>66138.381233036649</v>
      </c>
      <c r="AE39" s="4">
        <f t="shared" si="23"/>
        <v>927405.08401773323</v>
      </c>
      <c r="AF39" s="4">
        <f t="shared" si="19"/>
        <v>927.4050840177332</v>
      </c>
      <c r="AG39" s="4"/>
      <c r="AH39" s="4">
        <f t="shared" si="6"/>
        <v>86042.092642820295</v>
      </c>
      <c r="AI39" s="4">
        <f t="shared" si="7"/>
        <v>7090.8656656867697</v>
      </c>
      <c r="AJ39" s="4">
        <f t="shared" si="8"/>
        <v>853.83377562317946</v>
      </c>
      <c r="AK39" s="4">
        <f t="shared" si="20"/>
        <v>93986.792084130226</v>
      </c>
      <c r="AL39" s="4">
        <f t="shared" si="9"/>
        <v>93.986792084130229</v>
      </c>
    </row>
    <row r="40" spans="1:38" x14ac:dyDescent="0.25">
      <c r="A40" s="3">
        <v>2025</v>
      </c>
      <c r="B40" s="5">
        <v>629270.81948149495</v>
      </c>
      <c r="C40" s="5">
        <v>0</v>
      </c>
      <c r="D40" s="5">
        <v>59784.143646131997</v>
      </c>
      <c r="E40" s="5">
        <f t="shared" si="10"/>
        <v>689054.96312762692</v>
      </c>
      <c r="F40" s="5">
        <f t="shared" si="11"/>
        <v>689.05496312762693</v>
      </c>
      <c r="G40" s="5"/>
      <c r="H40" s="5">
        <v>62911.835130838401</v>
      </c>
      <c r="I40" s="5">
        <v>6039.6315316012897</v>
      </c>
      <c r="J40" s="5">
        <v>3447.1567479212999</v>
      </c>
      <c r="K40" s="5">
        <f t="shared" si="12"/>
        <v>72398.62341036099</v>
      </c>
      <c r="L40" s="5">
        <f t="shared" si="21"/>
        <v>72.398623410360983</v>
      </c>
      <c r="N40" s="3">
        <v>2025</v>
      </c>
      <c r="O40" s="5">
        <v>940318.00403818605</v>
      </c>
      <c r="P40" s="5">
        <v>14307.543786583001</v>
      </c>
      <c r="Q40" s="5">
        <v>92992.276045252496</v>
      </c>
      <c r="R40" s="4">
        <f t="shared" si="13"/>
        <v>1047617.8238700215</v>
      </c>
      <c r="S40" s="4">
        <f t="shared" si="14"/>
        <v>1047.6178238700215</v>
      </c>
      <c r="T40" s="4"/>
      <c r="U40" s="5">
        <v>89238.932041616499</v>
      </c>
      <c r="V40" s="5">
        <v>9183.8970165623105</v>
      </c>
      <c r="W40" s="5">
        <v>5485.5785753748296</v>
      </c>
      <c r="X40" s="4">
        <f t="shared" si="15"/>
        <v>103908.40763355365</v>
      </c>
      <c r="Y40" s="4">
        <f t="shared" si="22"/>
        <v>103.90840763355365</v>
      </c>
      <c r="Z40" s="2"/>
      <c r="AA40" s="3">
        <v>2025</v>
      </c>
      <c r="AB40" s="4">
        <f t="shared" si="16"/>
        <v>940318.00403818605</v>
      </c>
      <c r="AC40" s="4">
        <f t="shared" si="17"/>
        <v>-50247.31627236231</v>
      </c>
      <c r="AD40" s="4">
        <f t="shared" si="18"/>
        <v>67887.608244551549</v>
      </c>
      <c r="AE40" s="4">
        <f t="shared" si="23"/>
        <v>957958.29601037549</v>
      </c>
      <c r="AF40" s="4">
        <f t="shared" si="19"/>
        <v>957.95829601037553</v>
      </c>
      <c r="AG40" s="4"/>
      <c r="AH40" s="4">
        <f t="shared" si="6"/>
        <v>89238.932041616499</v>
      </c>
      <c r="AI40" s="4">
        <f t="shared" si="7"/>
        <v>7301.0469315097407</v>
      </c>
      <c r="AJ40" s="4">
        <f t="shared" si="8"/>
        <v>785.03675464918251</v>
      </c>
      <c r="AK40" s="4">
        <f t="shared" si="20"/>
        <v>97325.015727775448</v>
      </c>
      <c r="AL40" s="4">
        <f t="shared" si="9"/>
        <v>97.325015727775451</v>
      </c>
    </row>
    <row r="41" spans="1:38" x14ac:dyDescent="0.25">
      <c r="A41" s="3">
        <v>2026</v>
      </c>
      <c r="B41" s="5">
        <v>625287.76764668501</v>
      </c>
      <c r="C41" s="5">
        <v>0</v>
      </c>
      <c r="D41" s="5">
        <v>59333.748230856603</v>
      </c>
      <c r="E41" s="5">
        <f t="shared" si="10"/>
        <v>684621.51587754162</v>
      </c>
      <c r="F41" s="5">
        <f t="shared" si="11"/>
        <v>684.62151587754158</v>
      </c>
      <c r="G41" s="5"/>
      <c r="H41" s="5">
        <v>62612.816412804801</v>
      </c>
      <c r="I41" s="5">
        <v>5999.1008672315502</v>
      </c>
      <c r="J41" s="5">
        <v>3419.2912970111402</v>
      </c>
      <c r="K41" s="5">
        <f t="shared" si="12"/>
        <v>72031.208577047481</v>
      </c>
      <c r="L41" s="5">
        <f t="shared" si="21"/>
        <v>72.031208577047479</v>
      </c>
      <c r="N41" s="3">
        <v>2026</v>
      </c>
      <c r="O41" s="5">
        <v>972005.60916295904</v>
      </c>
      <c r="P41" s="5">
        <v>14380.1687591558</v>
      </c>
      <c r="Q41" s="5">
        <v>96010.177618551999</v>
      </c>
      <c r="R41" s="4">
        <f t="shared" si="13"/>
        <v>1082395.9555406668</v>
      </c>
      <c r="S41" s="4">
        <f t="shared" si="14"/>
        <v>1082.3959555406668</v>
      </c>
      <c r="T41" s="4"/>
      <c r="U41" s="5">
        <v>92399.533836307193</v>
      </c>
      <c r="V41" s="5">
        <v>9488.3536305333691</v>
      </c>
      <c r="W41" s="5">
        <v>5659.8729098649301</v>
      </c>
      <c r="X41" s="4">
        <f t="shared" si="15"/>
        <v>107547.7603767055</v>
      </c>
      <c r="Y41" s="4">
        <f t="shared" si="22"/>
        <v>107.5477603767055</v>
      </c>
      <c r="Z41" s="2"/>
      <c r="AA41" s="3">
        <v>2026</v>
      </c>
      <c r="AB41" s="4">
        <f t="shared" si="16"/>
        <v>972005.60916295904</v>
      </c>
      <c r="AC41" s="4">
        <f t="shared" si="17"/>
        <v>-53629.591864813396</v>
      </c>
      <c r="AD41" s="4">
        <f t="shared" si="18"/>
        <v>69561.937375897309</v>
      </c>
      <c r="AE41" s="4">
        <f t="shared" si="23"/>
        <v>987937.95467404323</v>
      </c>
      <c r="AF41" s="4">
        <f t="shared" si="19"/>
        <v>987.93795467404323</v>
      </c>
      <c r="AG41" s="4"/>
      <c r="AH41" s="4">
        <f t="shared" si="6"/>
        <v>92399.533836307193</v>
      </c>
      <c r="AI41" s="4">
        <f t="shared" si="7"/>
        <v>7504.7356123342697</v>
      </c>
      <c r="AJ41" s="4">
        <f t="shared" si="8"/>
        <v>707.76359170354044</v>
      </c>
      <c r="AK41" s="4">
        <f t="shared" si="20"/>
        <v>100612.03304034499</v>
      </c>
      <c r="AL41" s="4">
        <f t="shared" si="9"/>
        <v>100.612033040345</v>
      </c>
    </row>
    <row r="42" spans="1:38" x14ac:dyDescent="0.25">
      <c r="A42" s="3">
        <v>2027</v>
      </c>
      <c r="B42" s="5">
        <v>621866.80916879803</v>
      </c>
      <c r="C42" s="5">
        <v>0</v>
      </c>
      <c r="D42" s="5">
        <v>58940.134225584799</v>
      </c>
      <c r="E42" s="5">
        <f t="shared" si="10"/>
        <v>680806.94339438283</v>
      </c>
      <c r="F42" s="5">
        <f t="shared" si="11"/>
        <v>680.80694339438287</v>
      </c>
      <c r="G42" s="5"/>
      <c r="H42" s="5">
        <v>62372.115784381996</v>
      </c>
      <c r="I42" s="5">
        <v>5964.0137449280501</v>
      </c>
      <c r="J42" s="5">
        <v>3394.84482332058</v>
      </c>
      <c r="K42" s="5">
        <f t="shared" si="12"/>
        <v>71730.974352630627</v>
      </c>
      <c r="L42" s="5">
        <f t="shared" si="21"/>
        <v>71.730974352630625</v>
      </c>
      <c r="N42" s="3">
        <v>2027</v>
      </c>
      <c r="O42" s="5">
        <v>1003348.63203538</v>
      </c>
      <c r="P42" s="5">
        <v>14453.1574250843</v>
      </c>
      <c r="Q42" s="5">
        <v>98991.843093357398</v>
      </c>
      <c r="R42" s="4">
        <f t="shared" si="13"/>
        <v>1116793.6325538217</v>
      </c>
      <c r="S42" s="4">
        <f t="shared" si="14"/>
        <v>1116.7936325538217</v>
      </c>
      <c r="T42" s="4"/>
      <c r="U42" s="5">
        <v>95530.525059595995</v>
      </c>
      <c r="V42" s="5">
        <v>9789.39166950049</v>
      </c>
      <c r="W42" s="5">
        <v>5831.98628367536</v>
      </c>
      <c r="X42" s="4">
        <f t="shared" si="15"/>
        <v>111151.90301277184</v>
      </c>
      <c r="Y42" s="4">
        <f t="shared" si="22"/>
        <v>111.15190301277184</v>
      </c>
      <c r="Z42" s="2"/>
      <c r="AA42" s="3">
        <v>2027</v>
      </c>
      <c r="AB42" s="4">
        <f t="shared" si="16"/>
        <v>1003348.63203538</v>
      </c>
      <c r="AC42" s="4">
        <f t="shared" si="17"/>
        <v>-57093.510101710446</v>
      </c>
      <c r="AD42" s="4">
        <f t="shared" si="18"/>
        <v>71168.139055159438</v>
      </c>
      <c r="AE42" s="4">
        <f t="shared" si="23"/>
        <v>1017423.2609888291</v>
      </c>
      <c r="AF42" s="4">
        <f t="shared" si="19"/>
        <v>1017.423260988829</v>
      </c>
      <c r="AG42" s="4"/>
      <c r="AH42" s="4">
        <f t="shared" si="6"/>
        <v>95530.525059595995</v>
      </c>
      <c r="AI42" s="4">
        <f t="shared" si="7"/>
        <v>7702.6138666356455</v>
      </c>
      <c r="AJ42" s="4">
        <f t="shared" si="8"/>
        <v>622.33820239738998</v>
      </c>
      <c r="AK42" s="4">
        <f t="shared" si="20"/>
        <v>103855.47712862902</v>
      </c>
      <c r="AL42" s="4">
        <f t="shared" si="9"/>
        <v>103.85547712862902</v>
      </c>
    </row>
    <row r="43" spans="1:38" x14ac:dyDescent="0.25">
      <c r="A43" s="3">
        <v>2028</v>
      </c>
      <c r="B43" s="5">
        <v>618901.95534209395</v>
      </c>
      <c r="C43" s="5">
        <v>0</v>
      </c>
      <c r="D43" s="5">
        <v>58595.628063600299</v>
      </c>
      <c r="E43" s="5">
        <f t="shared" si="10"/>
        <v>677497.58340569423</v>
      </c>
      <c r="F43" s="5">
        <f t="shared" si="11"/>
        <v>677.49758340569417</v>
      </c>
      <c r="G43" s="5"/>
      <c r="H43" s="5">
        <v>62164.131494901601</v>
      </c>
      <c r="I43" s="5">
        <v>5933.5979960663099</v>
      </c>
      <c r="J43" s="5">
        <v>3373.37871312887</v>
      </c>
      <c r="K43" s="5">
        <f t="shared" si="12"/>
        <v>71471.108204096774</v>
      </c>
      <c r="L43" s="5">
        <f t="shared" si="21"/>
        <v>71.47110820409678</v>
      </c>
      <c r="N43" s="3">
        <v>2028</v>
      </c>
      <c r="O43" s="5">
        <v>1034421.00745775</v>
      </c>
      <c r="P43" s="5">
        <v>14526.5159976251</v>
      </c>
      <c r="Q43" s="5">
        <v>101944.486237513</v>
      </c>
      <c r="R43" s="4">
        <f t="shared" si="13"/>
        <v>1150892.009692888</v>
      </c>
      <c r="S43" s="4">
        <f t="shared" si="14"/>
        <v>1150.892009692888</v>
      </c>
      <c r="T43" s="4"/>
      <c r="U43" s="5">
        <v>98639.368721019695</v>
      </c>
      <c r="V43" s="5">
        <v>10087.723883157199</v>
      </c>
      <c r="W43" s="5">
        <v>6002.3423732953197</v>
      </c>
      <c r="X43" s="4">
        <f t="shared" si="15"/>
        <v>114729.43497747222</v>
      </c>
      <c r="Y43" s="4">
        <f t="shared" si="22"/>
        <v>114.72943497747222</v>
      </c>
      <c r="Z43" s="2"/>
      <c r="AA43" s="3">
        <v>2028</v>
      </c>
      <c r="AB43" s="4">
        <f t="shared" si="16"/>
        <v>1034421.00745775</v>
      </c>
      <c r="AC43" s="4">
        <f t="shared" si="17"/>
        <v>-60640.027473623893</v>
      </c>
      <c r="AD43" s="4">
        <f t="shared" si="18"/>
        <v>72713.052665360621</v>
      </c>
      <c r="AE43" s="4">
        <f t="shared" si="23"/>
        <v>1046494.0326494867</v>
      </c>
      <c r="AF43" s="4">
        <f t="shared" si="19"/>
        <v>1046.4940326494866</v>
      </c>
      <c r="AG43" s="4"/>
      <c r="AH43" s="4">
        <f t="shared" si="6"/>
        <v>98639.368721019695</v>
      </c>
      <c r="AI43" s="4">
        <f t="shared" si="7"/>
        <v>7895.3663652457726</v>
      </c>
      <c r="AJ43" s="4">
        <f t="shared" si="8"/>
        <v>529.11416424371328</v>
      </c>
      <c r="AK43" s="4">
        <f t="shared" si="20"/>
        <v>107063.84925050919</v>
      </c>
      <c r="AL43" s="4">
        <f t="shared" si="9"/>
        <v>107.06384925050918</v>
      </c>
    </row>
    <row r="44" spans="1:38" x14ac:dyDescent="0.25">
      <c r="A44" s="3">
        <v>2029</v>
      </c>
      <c r="B44" s="5">
        <v>616362.94580691797</v>
      </c>
      <c r="C44" s="5">
        <v>0</v>
      </c>
      <c r="D44" s="5">
        <v>58295.023123888401</v>
      </c>
      <c r="E44" s="5">
        <f t="shared" si="10"/>
        <v>674657.96893080638</v>
      </c>
      <c r="F44" s="5">
        <f t="shared" si="11"/>
        <v>674.65796893080642</v>
      </c>
      <c r="G44" s="5"/>
      <c r="H44" s="5">
        <v>61998.739453298898</v>
      </c>
      <c r="I44" s="5">
        <v>5907.3485751128901</v>
      </c>
      <c r="J44" s="5">
        <v>3354.58006072123</v>
      </c>
      <c r="K44" s="5">
        <f t="shared" si="12"/>
        <v>71260.668089133018</v>
      </c>
      <c r="L44" s="5">
        <f t="shared" si="21"/>
        <v>71.26066808913302</v>
      </c>
      <c r="N44" s="3">
        <v>2029</v>
      </c>
      <c r="O44" s="5">
        <v>1065267.8872438199</v>
      </c>
      <c r="P44" s="5">
        <v>14600.243411413299</v>
      </c>
      <c r="Q44" s="5">
        <v>104872.69455141301</v>
      </c>
      <c r="R44" s="4">
        <f t="shared" si="13"/>
        <v>1184740.8252066462</v>
      </c>
      <c r="S44" s="4">
        <f t="shared" si="14"/>
        <v>1184.7408252066462</v>
      </c>
      <c r="T44" s="4"/>
      <c r="U44" s="5">
        <v>101729.925239087</v>
      </c>
      <c r="V44" s="5">
        <v>10383.7985009719</v>
      </c>
      <c r="W44" s="5">
        <v>6171.2133512965702</v>
      </c>
      <c r="X44" s="4">
        <f t="shared" si="15"/>
        <v>118284.93709135546</v>
      </c>
      <c r="Y44" s="4">
        <f t="shared" si="22"/>
        <v>118.28493709135546</v>
      </c>
      <c r="Z44" s="2"/>
      <c r="AA44" s="3">
        <v>2029</v>
      </c>
      <c r="AB44" s="4">
        <f t="shared" si="16"/>
        <v>1065267.8872438199</v>
      </c>
      <c r="AC44" s="4">
        <f t="shared" si="17"/>
        <v>-64269.565967361057</v>
      </c>
      <c r="AD44" s="4">
        <f t="shared" si="18"/>
        <v>74201.102015222976</v>
      </c>
      <c r="AE44" s="4">
        <f t="shared" si="23"/>
        <v>1075199.4232916818</v>
      </c>
      <c r="AF44" s="4">
        <f t="shared" si="19"/>
        <v>1075.1994232916818</v>
      </c>
      <c r="AG44" s="4"/>
      <c r="AH44" s="4">
        <f t="shared" si="6"/>
        <v>101729.925239087</v>
      </c>
      <c r="AI44" s="4">
        <f t="shared" si="7"/>
        <v>8083.4290607576495</v>
      </c>
      <c r="AJ44" s="4">
        <f t="shared" si="8"/>
        <v>428.33300055190193</v>
      </c>
      <c r="AK44" s="4">
        <f t="shared" si="20"/>
        <v>110241.68730039653</v>
      </c>
      <c r="AL44" s="4">
        <f t="shared" si="9"/>
        <v>110.24168730039653</v>
      </c>
    </row>
    <row r="45" spans="1:38" x14ac:dyDescent="0.25">
      <c r="A45" s="3">
        <v>2030</v>
      </c>
      <c r="B45" s="5">
        <v>614212.55272824306</v>
      </c>
      <c r="C45" s="5">
        <v>0</v>
      </c>
      <c r="D45" s="5">
        <v>58035.711022793803</v>
      </c>
      <c r="E45" s="5">
        <f t="shared" si="10"/>
        <v>672248.26375103684</v>
      </c>
      <c r="F45" s="5">
        <f t="shared" si="11"/>
        <v>672.2482637510368</v>
      </c>
      <c r="G45" s="5"/>
      <c r="H45" s="5">
        <v>61863.374181638799</v>
      </c>
      <c r="I45" s="5">
        <v>5885.0328641894203</v>
      </c>
      <c r="J45" s="5">
        <v>3338.2767507498602</v>
      </c>
      <c r="K45" s="5">
        <f t="shared" si="12"/>
        <v>71086.683796578087</v>
      </c>
      <c r="L45" s="5">
        <f t="shared" si="21"/>
        <v>71.086683796578086</v>
      </c>
      <c r="N45" s="3">
        <v>2030</v>
      </c>
      <c r="O45" s="5">
        <v>1095907.5477228099</v>
      </c>
      <c r="P45" s="5">
        <v>14674.3306482559</v>
      </c>
      <c r="Q45" s="5">
        <v>107778.389872425</v>
      </c>
      <c r="R45" s="4">
        <f t="shared" si="13"/>
        <v>1218360.268243491</v>
      </c>
      <c r="S45" s="4">
        <f t="shared" si="14"/>
        <v>1218.360268243491</v>
      </c>
      <c r="T45" s="4"/>
      <c r="U45" s="5">
        <v>104803.997852054</v>
      </c>
      <c r="V45" s="5">
        <v>10677.795330662901</v>
      </c>
      <c r="W45" s="5">
        <v>6338.7171071510702</v>
      </c>
      <c r="X45" s="4">
        <f t="shared" si="15"/>
        <v>121820.51028986798</v>
      </c>
      <c r="Y45" s="4">
        <f t="shared" si="22"/>
        <v>121.82051028986798</v>
      </c>
      <c r="Z45" s="2"/>
      <c r="AA45" s="3">
        <v>2030</v>
      </c>
      <c r="AB45" s="4">
        <f t="shared" si="16"/>
        <v>1095907.5477228099</v>
      </c>
      <c r="AC45" s="4">
        <f t="shared" si="17"/>
        <v>-67982.252523416144</v>
      </c>
      <c r="AD45" s="4">
        <f t="shared" si="18"/>
        <v>75634.163083441425</v>
      </c>
      <c r="AE45" s="4">
        <f t="shared" si="23"/>
        <v>1103559.4582828355</v>
      </c>
      <c r="AF45" s="4">
        <f t="shared" si="19"/>
        <v>1103.5594582828355</v>
      </c>
      <c r="AG45" s="4"/>
      <c r="AH45" s="4">
        <f t="shared" si="6"/>
        <v>104803.997852054</v>
      </c>
      <c r="AI45" s="4">
        <f t="shared" si="7"/>
        <v>8266.978321489134</v>
      </c>
      <c r="AJ45" s="4">
        <f t="shared" si="8"/>
        <v>320.10401431865921</v>
      </c>
      <c r="AK45" s="4">
        <f t="shared" si="20"/>
        <v>113391.08018786181</v>
      </c>
      <c r="AL45" s="4">
        <f t="shared" si="9"/>
        <v>113.3910801878618</v>
      </c>
    </row>
    <row r="46" spans="1:38" x14ac:dyDescent="0.25">
      <c r="A46" s="3">
        <v>2031</v>
      </c>
      <c r="B46" s="5">
        <v>612455.83148445096</v>
      </c>
      <c r="C46" s="5">
        <v>0</v>
      </c>
      <c r="D46" s="5">
        <v>57816.527443817402</v>
      </c>
      <c r="E46" s="5">
        <f t="shared" si="10"/>
        <v>670272.35892826831</v>
      </c>
      <c r="F46" s="5">
        <f t="shared" si="11"/>
        <v>670.27235892826832</v>
      </c>
      <c r="G46" s="5"/>
      <c r="H46" s="5">
        <v>61765.823560884201</v>
      </c>
      <c r="I46" s="5">
        <v>5866.5655635631201</v>
      </c>
      <c r="J46" s="5">
        <v>3324.3786197419499</v>
      </c>
      <c r="K46" s="5">
        <f t="shared" si="12"/>
        <v>70956.767744189274</v>
      </c>
      <c r="L46" s="5">
        <f t="shared" si="21"/>
        <v>70.956767744189278</v>
      </c>
      <c r="N46" s="3">
        <v>2031</v>
      </c>
      <c r="O46" s="5">
        <v>1126342.39072673</v>
      </c>
      <c r="P46" s="5">
        <v>14748.7640134801</v>
      </c>
      <c r="Q46" s="5">
        <v>110662.037694257</v>
      </c>
      <c r="R46" s="4">
        <f t="shared" si="13"/>
        <v>1251753.1924344671</v>
      </c>
      <c r="S46" s="4">
        <f t="shared" si="14"/>
        <v>1251.7531924344671</v>
      </c>
      <c r="T46" s="4"/>
      <c r="U46" s="5">
        <v>107861.360576507</v>
      </c>
      <c r="V46" s="5">
        <v>10969.748110250601</v>
      </c>
      <c r="W46" s="5">
        <v>6504.8866466527697</v>
      </c>
      <c r="X46" s="4">
        <f t="shared" si="15"/>
        <v>125335.99533341036</v>
      </c>
      <c r="Y46" s="4">
        <f t="shared" si="22"/>
        <v>125.33599533341037</v>
      </c>
      <c r="Z46" s="2"/>
      <c r="AA46" s="3">
        <v>2031</v>
      </c>
      <c r="AB46" s="4">
        <f t="shared" si="16"/>
        <v>1126342.39072673</v>
      </c>
      <c r="AC46" s="4">
        <f t="shared" si="17"/>
        <v>-71778.143957438268</v>
      </c>
      <c r="AD46" s="4">
        <f t="shared" si="18"/>
        <v>77012.684594455408</v>
      </c>
      <c r="AE46" s="4">
        <f t="shared" si="23"/>
        <v>1131576.931363747</v>
      </c>
      <c r="AF46" s="4">
        <f t="shared" si="19"/>
        <v>1131.576931363747</v>
      </c>
      <c r="AG46" s="4"/>
      <c r="AH46" s="4">
        <f t="shared" si="6"/>
        <v>107861.360576507</v>
      </c>
      <c r="AI46" s="4">
        <f t="shared" si="7"/>
        <v>8446.0466277654832</v>
      </c>
      <c r="AJ46" s="4">
        <f t="shared" si="8"/>
        <v>204.45707149761529</v>
      </c>
      <c r="AK46" s="4">
        <f t="shared" si="20"/>
        <v>116511.86427577009</v>
      </c>
      <c r="AL46" s="4">
        <f t="shared" si="9"/>
        <v>116.51186427577009</v>
      </c>
    </row>
    <row r="47" spans="1:38" x14ac:dyDescent="0.25">
      <c r="A47" s="3">
        <v>2032</v>
      </c>
      <c r="B47" s="5">
        <v>611082.30294887396</v>
      </c>
      <c r="C47" s="5">
        <v>0</v>
      </c>
      <c r="D47" s="5">
        <v>57636.656613338899</v>
      </c>
      <c r="E47" s="5">
        <f t="shared" si="10"/>
        <v>668718.95956221281</v>
      </c>
      <c r="F47" s="5">
        <f t="shared" si="11"/>
        <v>668.71895956221283</v>
      </c>
      <c r="G47" s="5"/>
      <c r="H47" s="5">
        <v>61701.177607342499</v>
      </c>
      <c r="I47" s="5">
        <v>5851.8928501693399</v>
      </c>
      <c r="J47" s="5">
        <v>3312.8188153563501</v>
      </c>
      <c r="K47" s="5">
        <f t="shared" si="12"/>
        <v>70865.889272868197</v>
      </c>
      <c r="L47" s="5">
        <f t="shared" si="21"/>
        <v>70.865889272868202</v>
      </c>
      <c r="N47" s="3">
        <v>2032</v>
      </c>
      <c r="O47" s="5">
        <v>1156572.3200221099</v>
      </c>
      <c r="P47" s="5">
        <v>14823.5289777784</v>
      </c>
      <c r="Q47" s="5">
        <v>113523.790541892</v>
      </c>
      <c r="R47" s="4">
        <f t="shared" si="13"/>
        <v>1284919.6395417803</v>
      </c>
      <c r="S47" s="4">
        <f t="shared" si="14"/>
        <v>1284.9196395417803</v>
      </c>
      <c r="T47" s="4"/>
      <c r="U47" s="5">
        <v>110901.885960072</v>
      </c>
      <c r="V47" s="5">
        <v>11259.660206975899</v>
      </c>
      <c r="W47" s="5">
        <v>6669.7359109374102</v>
      </c>
      <c r="X47" s="4">
        <f t="shared" si="15"/>
        <v>128831.28207798531</v>
      </c>
      <c r="Y47" s="4">
        <f t="shared" si="22"/>
        <v>128.83128207798529</v>
      </c>
      <c r="Z47" s="2"/>
      <c r="AA47" s="3">
        <v>2032</v>
      </c>
      <c r="AB47" s="4">
        <f t="shared" si="16"/>
        <v>1156572.3200221099</v>
      </c>
      <c r="AC47" s="4">
        <f t="shared" si="17"/>
        <v>-75657.327108583719</v>
      </c>
      <c r="AD47" s="4">
        <f t="shared" si="18"/>
        <v>78336.790952751166</v>
      </c>
      <c r="AE47" s="4">
        <f t="shared" si="23"/>
        <v>1159251.7838662774</v>
      </c>
      <c r="AF47" s="4">
        <f t="shared" si="19"/>
        <v>1159.2517838662775</v>
      </c>
      <c r="AG47" s="4"/>
      <c r="AH47" s="4">
        <f t="shared" si="6"/>
        <v>110901.885960072</v>
      </c>
      <c r="AI47" s="4">
        <f t="shared" si="7"/>
        <v>8620.6352377903386</v>
      </c>
      <c r="AJ47" s="4">
        <f t="shared" si="8"/>
        <v>81.400848005625448</v>
      </c>
      <c r="AK47" s="4">
        <f t="shared" si="20"/>
        <v>119603.92204586795</v>
      </c>
      <c r="AL47" s="4">
        <f t="shared" si="9"/>
        <v>119.60392204586795</v>
      </c>
    </row>
    <row r="48" spans="1:38" x14ac:dyDescent="0.25">
      <c r="A48" s="3">
        <v>2033</v>
      </c>
      <c r="B48" s="5">
        <v>610089.74174204399</v>
      </c>
      <c r="C48" s="5">
        <v>0</v>
      </c>
      <c r="D48" s="5">
        <v>57495.031059165602</v>
      </c>
      <c r="E48" s="5">
        <f t="shared" si="10"/>
        <v>667584.77280120959</v>
      </c>
      <c r="F48" s="5">
        <f t="shared" si="11"/>
        <v>667.58477280120962</v>
      </c>
      <c r="G48" s="5"/>
      <c r="H48" s="5">
        <v>61672.488675635701</v>
      </c>
      <c r="I48" s="5">
        <v>5840.9300308047004</v>
      </c>
      <c r="J48" s="5">
        <v>3303.5205632299599</v>
      </c>
      <c r="K48" s="5">
        <f t="shared" si="12"/>
        <v>70816.939269670358</v>
      </c>
      <c r="L48" s="5">
        <f t="shared" si="21"/>
        <v>70.816939269670357</v>
      </c>
      <c r="N48" s="3">
        <v>2033</v>
      </c>
      <c r="O48" s="5">
        <v>1186600.26462951</v>
      </c>
      <c r="P48" s="5">
        <v>14898.6121583034</v>
      </c>
      <c r="Q48" s="5">
        <v>116364.09801000499</v>
      </c>
      <c r="R48" s="4">
        <f t="shared" si="13"/>
        <v>1317862.9747978183</v>
      </c>
      <c r="S48" s="4">
        <f t="shared" si="14"/>
        <v>1317.8629747978184</v>
      </c>
      <c r="T48" s="4"/>
      <c r="U48" s="5">
        <v>113925.55966753099</v>
      </c>
      <c r="V48" s="5">
        <v>11547.5663154268</v>
      </c>
      <c r="W48" s="5">
        <v>6833.2950208109696</v>
      </c>
      <c r="X48" s="4">
        <f t="shared" si="15"/>
        <v>132306.42100376877</v>
      </c>
      <c r="Y48" s="4">
        <f t="shared" si="22"/>
        <v>132.30642100376878</v>
      </c>
      <c r="Z48" s="2"/>
      <c r="AA48" s="3">
        <v>2033</v>
      </c>
      <c r="AB48" s="4">
        <f t="shared" si="16"/>
        <v>1186600.26462951</v>
      </c>
      <c r="AC48" s="4">
        <f t="shared" si="17"/>
        <v>-79620.148780625401</v>
      </c>
      <c r="AD48" s="4">
        <f t="shared" si="18"/>
        <v>79606.802089310455</v>
      </c>
      <c r="AE48" s="4">
        <f t="shared" si="23"/>
        <v>1186586.9179381949</v>
      </c>
      <c r="AF48" s="4">
        <f t="shared" si="19"/>
        <v>1186.586917938195</v>
      </c>
      <c r="AG48" s="4"/>
      <c r="AH48" s="4">
        <f t="shared" si="6"/>
        <v>113925.55966753099</v>
      </c>
      <c r="AI48" s="4">
        <f t="shared" si="7"/>
        <v>8790.769121374713</v>
      </c>
      <c r="AJ48" s="4">
        <f t="shared" si="8"/>
        <v>-49.058813291097977</v>
      </c>
      <c r="AK48" s="4">
        <f t="shared" si="20"/>
        <v>122667.26997561459</v>
      </c>
      <c r="AL48" s="4">
        <f t="shared" si="9"/>
        <v>122.66726997561459</v>
      </c>
    </row>
    <row r="49" spans="1:38" x14ac:dyDescent="0.25">
      <c r="A49" s="3">
        <v>2034</v>
      </c>
      <c r="B49" s="5">
        <v>609462.87454833905</v>
      </c>
      <c r="C49" s="5">
        <v>0</v>
      </c>
      <c r="D49" s="5">
        <v>57390.164848554698</v>
      </c>
      <c r="E49" s="5">
        <f t="shared" si="10"/>
        <v>666853.0393968937</v>
      </c>
      <c r="F49" s="5">
        <f t="shared" si="11"/>
        <v>666.85303939689368</v>
      </c>
      <c r="G49" s="5"/>
      <c r="H49" s="5">
        <v>61676.8508254888</v>
      </c>
      <c r="I49" s="5">
        <v>5833.5449566151001</v>
      </c>
      <c r="J49" s="5">
        <v>3296.3872156025</v>
      </c>
      <c r="K49" s="5">
        <f t="shared" si="12"/>
        <v>70806.78299770641</v>
      </c>
      <c r="L49" s="5">
        <f t="shared" si="21"/>
        <v>70.806782997706406</v>
      </c>
      <c r="N49" s="3">
        <v>2034</v>
      </c>
      <c r="O49" s="5">
        <v>1216434.4519732799</v>
      </c>
      <c r="P49" s="5">
        <v>14974.001894519801</v>
      </c>
      <c r="Q49" s="5">
        <v>119183.86971100399</v>
      </c>
      <c r="R49" s="4">
        <f t="shared" si="13"/>
        <v>1350592.3235788038</v>
      </c>
      <c r="S49" s="4">
        <f t="shared" si="14"/>
        <v>1350.5923235788039</v>
      </c>
      <c r="T49" s="4"/>
      <c r="U49" s="5">
        <v>116933.058243701</v>
      </c>
      <c r="V49" s="5">
        <v>11833.5488514963</v>
      </c>
      <c r="W49" s="5">
        <v>6995.6198315496504</v>
      </c>
      <c r="X49" s="4">
        <f t="shared" si="15"/>
        <v>135762.22692674695</v>
      </c>
      <c r="Y49" s="4">
        <f t="shared" si="22"/>
        <v>135.76222692674696</v>
      </c>
      <c r="Z49" s="2"/>
      <c r="AA49" s="3">
        <v>2034</v>
      </c>
      <c r="AB49" s="4">
        <f t="shared" si="16"/>
        <v>1216434.4519732799</v>
      </c>
      <c r="AC49" s="4">
        <f t="shared" si="17"/>
        <v>-83666.920181378184</v>
      </c>
      <c r="AD49" s="4">
        <f t="shared" si="18"/>
        <v>80823.511125932549</v>
      </c>
      <c r="AE49" s="4">
        <f t="shared" si="23"/>
        <v>1213591.0429178344</v>
      </c>
      <c r="AF49" s="4">
        <f t="shared" si="19"/>
        <v>1213.5910429178343</v>
      </c>
      <c r="AG49" s="4"/>
      <c r="AH49" s="4">
        <f t="shared" si="6"/>
        <v>116933.058243701</v>
      </c>
      <c r="AI49" s="4">
        <f t="shared" si="7"/>
        <v>8956.5219576159434</v>
      </c>
      <c r="AJ49" s="4">
        <f t="shared" si="8"/>
        <v>-186.88786855725266</v>
      </c>
      <c r="AK49" s="4">
        <f t="shared" si="20"/>
        <v>125702.69233275966</v>
      </c>
      <c r="AL49" s="4">
        <f t="shared" si="9"/>
        <v>125.70269233275965</v>
      </c>
    </row>
    <row r="50" spans="1:38" x14ac:dyDescent="0.25">
      <c r="A50" s="3">
        <v>2035</v>
      </c>
      <c r="B50" s="5">
        <v>609186.45872415998</v>
      </c>
      <c r="C50" s="5">
        <v>0</v>
      </c>
      <c r="D50" s="5">
        <v>57320.216051982403</v>
      </c>
      <c r="E50" s="5">
        <f t="shared" si="10"/>
        <v>666506.67477614235</v>
      </c>
      <c r="F50" s="5">
        <f t="shared" si="11"/>
        <v>666.50667477614229</v>
      </c>
      <c r="G50" s="5"/>
      <c r="H50" s="5">
        <v>61714.063748014698</v>
      </c>
      <c r="I50" s="5">
        <v>5829.5653340101499</v>
      </c>
      <c r="J50" s="5">
        <v>3291.3049238993399</v>
      </c>
      <c r="K50" s="5">
        <f t="shared" si="12"/>
        <v>70834.934005924195</v>
      </c>
      <c r="L50" s="5">
        <f t="shared" si="21"/>
        <v>70.834934005924197</v>
      </c>
      <c r="N50" s="3">
        <v>2035</v>
      </c>
      <c r="O50" s="5">
        <v>1246087.2930223099</v>
      </c>
      <c r="P50" s="5">
        <v>15049.6881510945</v>
      </c>
      <c r="Q50" s="5">
        <v>121984.407714691</v>
      </c>
      <c r="R50" s="4">
        <f t="shared" si="13"/>
        <v>1383121.3888880955</v>
      </c>
      <c r="S50" s="4">
        <f t="shared" si="14"/>
        <v>1383.1213888880955</v>
      </c>
      <c r="T50" s="4"/>
      <c r="U50" s="5">
        <v>119925.41483092299</v>
      </c>
      <c r="V50" s="5">
        <v>12117.7309748894</v>
      </c>
      <c r="W50" s="5">
        <v>7156.7882150727801</v>
      </c>
      <c r="X50" s="4">
        <f t="shared" si="15"/>
        <v>139199.93402088515</v>
      </c>
      <c r="Y50" s="4">
        <f t="shared" si="22"/>
        <v>139.19993402088514</v>
      </c>
      <c r="Z50" s="2"/>
      <c r="AA50" s="3">
        <v>2035</v>
      </c>
      <c r="AB50" s="4">
        <f t="shared" si="16"/>
        <v>1246087.2930223099</v>
      </c>
      <c r="AC50" s="4">
        <f t="shared" si="17"/>
        <v>-87798.010678850143</v>
      </c>
      <c r="AD50" s="4">
        <f t="shared" si="18"/>
        <v>81988.080391934753</v>
      </c>
      <c r="AE50" s="4">
        <f t="shared" si="23"/>
        <v>1240277.3627353944</v>
      </c>
      <c r="AF50" s="4">
        <f t="shared" si="19"/>
        <v>1240.2773627353945</v>
      </c>
      <c r="AG50" s="4"/>
      <c r="AH50" s="4">
        <f t="shared" si="6"/>
        <v>119925.41483092299</v>
      </c>
      <c r="AI50" s="4">
        <f t="shared" si="7"/>
        <v>9118.0064256826845</v>
      </c>
      <c r="AJ50" s="4">
        <f t="shared" si="8"/>
        <v>-332.03461056916331</v>
      </c>
      <c r="AK50" s="4">
        <f t="shared" si="20"/>
        <v>128711.3866460365</v>
      </c>
      <c r="AL50" s="4">
        <f t="shared" si="9"/>
        <v>128.71138664603649</v>
      </c>
    </row>
    <row r="51" spans="1:38" x14ac:dyDescent="0.25">
      <c r="A51" s="3">
        <v>2036</v>
      </c>
      <c r="B51" s="5">
        <v>609239.51815480995</v>
      </c>
      <c r="C51" s="5">
        <v>0</v>
      </c>
      <c r="D51" s="5">
        <v>57283.1196873355</v>
      </c>
      <c r="E51" s="5">
        <f t="shared" si="10"/>
        <v>666522.6378421454</v>
      </c>
      <c r="F51" s="5">
        <f t="shared" si="11"/>
        <v>666.5226378421454</v>
      </c>
      <c r="G51" s="5"/>
      <c r="H51" s="5">
        <v>61781.629877783598</v>
      </c>
      <c r="I51" s="5">
        <v>5828.79323830464</v>
      </c>
      <c r="J51" s="5">
        <v>3288.1493473759101</v>
      </c>
      <c r="K51" s="5">
        <f t="shared" si="12"/>
        <v>70898.572463464137</v>
      </c>
      <c r="L51" s="5">
        <f t="shared" si="21"/>
        <v>70.898572463464134</v>
      </c>
      <c r="N51" s="3">
        <v>2036</v>
      </c>
      <c r="O51" s="5">
        <v>1275574.1123784799</v>
      </c>
      <c r="P51" s="5">
        <v>15125.6621763125</v>
      </c>
      <c r="Q51" s="5">
        <v>124767.268357539</v>
      </c>
      <c r="R51" s="4">
        <f t="shared" si="13"/>
        <v>1415467.0429123314</v>
      </c>
      <c r="S51" s="4">
        <f t="shared" si="14"/>
        <v>1415.4670429123314</v>
      </c>
      <c r="T51" s="4"/>
      <c r="U51" s="5">
        <v>122904.022719292</v>
      </c>
      <c r="V51" s="5">
        <v>12400.2624511258</v>
      </c>
      <c r="W51" s="5">
        <v>7316.8922487730597</v>
      </c>
      <c r="X51" s="4">
        <f t="shared" si="15"/>
        <v>142621.17741919088</v>
      </c>
      <c r="Y51" s="4">
        <f t="shared" si="22"/>
        <v>142.62117741919087</v>
      </c>
      <c r="Z51" s="2"/>
      <c r="AA51" s="3">
        <v>2036</v>
      </c>
      <c r="AB51" s="4">
        <f t="shared" si="16"/>
        <v>1275574.1123784799</v>
      </c>
      <c r="AC51" s="4">
        <f t="shared" si="17"/>
        <v>-92013.959578820955</v>
      </c>
      <c r="AD51" s="4">
        <f t="shared" si="18"/>
        <v>83101.859897209317</v>
      </c>
      <c r="AE51" s="4">
        <f t="shared" si="23"/>
        <v>1266662.0126968685</v>
      </c>
      <c r="AF51" s="4">
        <f t="shared" si="19"/>
        <v>1266.6620126968685</v>
      </c>
      <c r="AG51" s="4"/>
      <c r="AH51" s="4">
        <f t="shared" si="6"/>
        <v>122904.022719292</v>
      </c>
      <c r="AI51" s="4">
        <f t="shared" si="7"/>
        <v>9275.3568166010773</v>
      </c>
      <c r="AJ51" s="4">
        <f t="shared" si="8"/>
        <v>-484.4455940613916</v>
      </c>
      <c r="AK51" s="4">
        <f t="shared" si="20"/>
        <v>131694.9339418317</v>
      </c>
      <c r="AL51" s="4">
        <f t="shared" si="9"/>
        <v>131.69493394183169</v>
      </c>
    </row>
    <row r="52" spans="1:38" x14ac:dyDescent="0.25">
      <c r="A52" s="3">
        <v>2037</v>
      </c>
      <c r="B52" s="5">
        <v>609601.34865524597</v>
      </c>
      <c r="C52" s="5">
        <v>0</v>
      </c>
      <c r="D52" s="5">
        <v>57276.723700297502</v>
      </c>
      <c r="E52" s="5">
        <f t="shared" si="10"/>
        <v>666878.0723555435</v>
      </c>
      <c r="F52" s="5">
        <f t="shared" si="11"/>
        <v>666.87807235554351</v>
      </c>
      <c r="G52" s="5"/>
      <c r="H52" s="5">
        <v>61878.014857718903</v>
      </c>
      <c r="I52" s="5">
        <v>5831.0196996704199</v>
      </c>
      <c r="J52" s="5">
        <v>3286.7927767965298</v>
      </c>
      <c r="K52" s="5">
        <f t="shared" si="12"/>
        <v>70995.827334185858</v>
      </c>
      <c r="L52" s="5">
        <f t="shared" si="21"/>
        <v>70.995827334185861</v>
      </c>
      <c r="N52" s="3">
        <v>2037</v>
      </c>
      <c r="O52" s="5">
        <v>1304911.6156837901</v>
      </c>
      <c r="P52" s="5">
        <v>15201.9163684667</v>
      </c>
      <c r="Q52" s="5">
        <v>127534.132325871</v>
      </c>
      <c r="R52" s="4">
        <f t="shared" si="13"/>
        <v>1447647.6643781278</v>
      </c>
      <c r="S52" s="4">
        <f t="shared" si="14"/>
        <v>1447.6476643781277</v>
      </c>
      <c r="T52" s="4"/>
      <c r="U52" s="5">
        <v>125870.39926803501</v>
      </c>
      <c r="V52" s="5">
        <v>12681.3063608965</v>
      </c>
      <c r="W52" s="5">
        <v>7476.03084786407</v>
      </c>
      <c r="X52" s="4">
        <f t="shared" si="15"/>
        <v>146027.73647679557</v>
      </c>
      <c r="Y52" s="4">
        <f t="shared" si="22"/>
        <v>146.02773647679558</v>
      </c>
      <c r="Z52" s="2"/>
      <c r="AA52" s="3">
        <v>2037</v>
      </c>
      <c r="AB52" s="4">
        <f t="shared" si="16"/>
        <v>1304911.6156837901</v>
      </c>
      <c r="AC52" s="4">
        <f t="shared" si="17"/>
        <v>-96315.245393172198</v>
      </c>
      <c r="AD52" s="4">
        <f t="shared" si="18"/>
        <v>84166.347196344766</v>
      </c>
      <c r="AE52" s="4">
        <f t="shared" si="23"/>
        <v>1292762.7174869624</v>
      </c>
      <c r="AF52" s="4">
        <f t="shared" si="19"/>
        <v>1292.7627174869624</v>
      </c>
      <c r="AG52" s="4"/>
      <c r="AH52" s="4">
        <f t="shared" si="6"/>
        <v>125870.39926803501</v>
      </c>
      <c r="AI52" s="4">
        <f t="shared" si="7"/>
        <v>9428.7224761820344</v>
      </c>
      <c r="AJ52" s="4">
        <f t="shared" si="8"/>
        <v>-644.05619299652062</v>
      </c>
      <c r="AK52" s="4">
        <f t="shared" si="20"/>
        <v>134655.06555122053</v>
      </c>
      <c r="AL52" s="4">
        <f t="shared" si="9"/>
        <v>134.65506555122053</v>
      </c>
    </row>
    <row r="53" spans="1:38" x14ac:dyDescent="0.25">
      <c r="A53" s="3">
        <v>2038</v>
      </c>
      <c r="B53" s="5">
        <v>610250.08804367401</v>
      </c>
      <c r="C53" s="5">
        <v>0</v>
      </c>
      <c r="D53" s="5">
        <v>57298.884961232499</v>
      </c>
      <c r="E53" s="5">
        <f t="shared" si="10"/>
        <v>667548.97300490655</v>
      </c>
      <c r="F53" s="5">
        <f t="shared" si="11"/>
        <v>667.54897300490654</v>
      </c>
      <c r="G53" s="5"/>
      <c r="H53" s="5">
        <v>62000.966963174898</v>
      </c>
      <c r="I53" s="5">
        <v>5836.0350641831601</v>
      </c>
      <c r="J53" s="5">
        <v>3287.1091187428501</v>
      </c>
      <c r="K53" s="5">
        <f t="shared" si="12"/>
        <v>71124.111146100913</v>
      </c>
      <c r="L53" s="5">
        <f t="shared" si="21"/>
        <v>71.124111146100915</v>
      </c>
      <c r="N53" s="3">
        <v>2038</v>
      </c>
      <c r="O53" s="5">
        <v>1334116.91762878</v>
      </c>
      <c r="P53" s="5">
        <v>15278.4440432835</v>
      </c>
      <c r="Q53" s="5">
        <v>130286.70741849</v>
      </c>
      <c r="R53" s="4">
        <f t="shared" si="13"/>
        <v>1479682.0690905536</v>
      </c>
      <c r="S53" s="4">
        <f t="shared" si="14"/>
        <v>1479.6820690905536</v>
      </c>
      <c r="T53" s="4"/>
      <c r="U53" s="5">
        <v>128826.13262376899</v>
      </c>
      <c r="V53" s="5">
        <v>12961.0291372516</v>
      </c>
      <c r="W53" s="5">
        <v>7634.3042504634896</v>
      </c>
      <c r="X53" s="4">
        <f t="shared" si="15"/>
        <v>149421.4660114841</v>
      </c>
      <c r="Y53" s="4">
        <f t="shared" si="22"/>
        <v>149.42146601148409</v>
      </c>
      <c r="Z53" s="2"/>
      <c r="AA53" s="3">
        <v>2038</v>
      </c>
      <c r="AB53" s="4">
        <f t="shared" si="16"/>
        <v>1334116.91762878</v>
      </c>
      <c r="AC53" s="4">
        <f t="shared" si="17"/>
        <v>-100702.34826606711</v>
      </c>
      <c r="AD53" s="4">
        <f t="shared" si="18"/>
        <v>85183.065964853653</v>
      </c>
      <c r="AE53" s="4">
        <f t="shared" si="23"/>
        <v>1318597.6353275664</v>
      </c>
      <c r="AF53" s="4">
        <f t="shared" si="19"/>
        <v>1318.5976353275664</v>
      </c>
      <c r="AG53" s="4"/>
      <c r="AH53" s="4">
        <f t="shared" si="6"/>
        <v>128826.13262376899</v>
      </c>
      <c r="AI53" s="4">
        <f t="shared" si="7"/>
        <v>9578.2560282288759</v>
      </c>
      <c r="AJ53" s="4">
        <f t="shared" si="8"/>
        <v>-810.80064408974522</v>
      </c>
      <c r="AK53" s="4">
        <f t="shared" si="20"/>
        <v>137593.58800790814</v>
      </c>
      <c r="AL53" s="4">
        <f t="shared" si="9"/>
        <v>137.59358800790815</v>
      </c>
    </row>
    <row r="54" spans="1:38" x14ac:dyDescent="0.25">
      <c r="A54" s="3">
        <v>2039</v>
      </c>
      <c r="B54" s="5">
        <v>611164.95057659305</v>
      </c>
      <c r="C54" s="5">
        <v>0</v>
      </c>
      <c r="D54" s="5">
        <v>57347.530164245698</v>
      </c>
      <c r="E54" s="5">
        <f t="shared" si="10"/>
        <v>668512.4807408388</v>
      </c>
      <c r="F54" s="5">
        <f t="shared" si="11"/>
        <v>668.51248074083878</v>
      </c>
      <c r="G54" s="5"/>
      <c r="H54" s="5">
        <v>62148.649716070402</v>
      </c>
      <c r="I54" s="5">
        <v>5843.6356159874404</v>
      </c>
      <c r="J54" s="5">
        <v>3288.9770255754402</v>
      </c>
      <c r="K54" s="5">
        <f t="shared" si="12"/>
        <v>71281.262357633284</v>
      </c>
      <c r="L54" s="5">
        <f t="shared" si="21"/>
        <v>71.281262357633281</v>
      </c>
      <c r="N54" s="3">
        <v>2039</v>
      </c>
      <c r="O54" s="5">
        <v>1363206.8094522499</v>
      </c>
      <c r="P54" s="5">
        <v>15355.2392400021</v>
      </c>
      <c r="Q54" s="5">
        <v>133026.66508209801</v>
      </c>
      <c r="R54" s="4">
        <f t="shared" si="13"/>
        <v>1511588.71377435</v>
      </c>
      <c r="S54" s="4">
        <f t="shared" si="14"/>
        <v>1511.58871377435</v>
      </c>
      <c r="T54" s="4"/>
      <c r="U54" s="5">
        <v>131772.77928641901</v>
      </c>
      <c r="V54" s="5">
        <v>13239.594044809501</v>
      </c>
      <c r="W54" s="5">
        <v>7791.8104229066803</v>
      </c>
      <c r="X54" s="4">
        <f t="shared" si="15"/>
        <v>152804.18375413519</v>
      </c>
      <c r="Y54" s="4">
        <f t="shared" si="22"/>
        <v>152.80418375413518</v>
      </c>
      <c r="Z54" s="2"/>
      <c r="AA54" s="3">
        <v>2039</v>
      </c>
      <c r="AB54" s="4">
        <f t="shared" si="16"/>
        <v>1363206.8094522499</v>
      </c>
      <c r="AC54" s="4">
        <f t="shared" si="17"/>
        <v>-105175.82408633182</v>
      </c>
      <c r="AD54" s="4">
        <f t="shared" si="18"/>
        <v>86153.473788523697</v>
      </c>
      <c r="AE54" s="4">
        <f t="shared" si="23"/>
        <v>1344184.459154442</v>
      </c>
      <c r="AF54" s="4">
        <f t="shared" si="19"/>
        <v>1344.184459154442</v>
      </c>
      <c r="AG54" s="4"/>
      <c r="AH54" s="4">
        <f t="shared" si="6"/>
        <v>131772.77928641901</v>
      </c>
      <c r="AI54" s="4">
        <f t="shared" si="7"/>
        <v>9724.1046977914302</v>
      </c>
      <c r="AJ54" s="4">
        <f t="shared" si="8"/>
        <v>-984.62102384472837</v>
      </c>
      <c r="AK54" s="4">
        <f t="shared" si="20"/>
        <v>140512.26296036571</v>
      </c>
      <c r="AL54" s="4">
        <f t="shared" si="9"/>
        <v>140.51226296036572</v>
      </c>
    </row>
    <row r="55" spans="1:38" x14ac:dyDescent="0.25">
      <c r="A55" s="3">
        <v>2040</v>
      </c>
      <c r="B55" s="5">
        <v>612325.77521735698</v>
      </c>
      <c r="C55" s="5">
        <v>0</v>
      </c>
      <c r="D55" s="5">
        <v>57420.688609135301</v>
      </c>
      <c r="E55" s="5">
        <f t="shared" si="10"/>
        <v>669746.46382649231</v>
      </c>
      <c r="F55" s="5">
        <f t="shared" si="11"/>
        <v>669.74646382649235</v>
      </c>
      <c r="G55" s="5"/>
      <c r="H55" s="5">
        <v>62319.083594479504</v>
      </c>
      <c r="I55" s="5">
        <v>5853.6272184642403</v>
      </c>
      <c r="J55" s="5">
        <v>3292.2815231254099</v>
      </c>
      <c r="K55" s="5">
        <f t="shared" si="12"/>
        <v>71464.992336069146</v>
      </c>
      <c r="L55" s="5">
        <f t="shared" si="21"/>
        <v>71.464992336069145</v>
      </c>
      <c r="N55" s="3">
        <v>2040</v>
      </c>
      <c r="O55" s="5">
        <v>1392197.37799775</v>
      </c>
      <c r="P55" s="5">
        <v>15432.296541575</v>
      </c>
      <c r="Q55" s="5">
        <v>135755.603121013</v>
      </c>
      <c r="R55" s="4">
        <f t="shared" si="13"/>
        <v>1543385.277660338</v>
      </c>
      <c r="S55" s="4">
        <f t="shared" si="14"/>
        <v>1543.385277660338</v>
      </c>
      <c r="T55" s="4"/>
      <c r="U55" s="5">
        <v>134711.83988022199</v>
      </c>
      <c r="V55" s="5">
        <v>13517.1573296428</v>
      </c>
      <c r="W55" s="5">
        <v>7948.6429538583698</v>
      </c>
      <c r="X55" s="4">
        <f t="shared" si="15"/>
        <v>156177.64016372315</v>
      </c>
      <c r="Y55" s="4">
        <f t="shared" si="22"/>
        <v>156.17764016372314</v>
      </c>
      <c r="Z55" s="2"/>
      <c r="AA55" s="3">
        <v>2040</v>
      </c>
      <c r="AB55" s="4">
        <f t="shared" si="16"/>
        <v>1392197.37799775</v>
      </c>
      <c r="AC55" s="4">
        <f t="shared" si="17"/>
        <v>-109736.14824739518</v>
      </c>
      <c r="AD55" s="4">
        <f t="shared" si="18"/>
        <v>87078.985703080136</v>
      </c>
      <c r="AE55" s="4">
        <f t="shared" si="23"/>
        <v>1369540.2154534352</v>
      </c>
      <c r="AF55" s="4">
        <f t="shared" si="19"/>
        <v>1369.5402154534352</v>
      </c>
      <c r="AG55" s="4"/>
      <c r="AH55" s="4">
        <f t="shared" si="6"/>
        <v>134711.83988022199</v>
      </c>
      <c r="AI55" s="4">
        <f t="shared" si="7"/>
        <v>9866.4110232978383</v>
      </c>
      <c r="AJ55" s="4">
        <f t="shared" si="8"/>
        <v>-1165.4579647790533</v>
      </c>
      <c r="AK55" s="4">
        <f t="shared" si="20"/>
        <v>143412.79293874075</v>
      </c>
      <c r="AL55" s="4">
        <f t="shared" si="9"/>
        <v>143.41279293874075</v>
      </c>
    </row>
    <row r="56" spans="1:38" x14ac:dyDescent="0.25">
      <c r="A56" s="3">
        <v>2041</v>
      </c>
      <c r="B56" s="5">
        <v>613713.78677545104</v>
      </c>
      <c r="C56" s="5">
        <v>0</v>
      </c>
      <c r="D56" s="5">
        <v>57516.513796666099</v>
      </c>
      <c r="E56" s="5">
        <f t="shared" si="10"/>
        <v>671230.30057211709</v>
      </c>
      <c r="F56" s="5">
        <f t="shared" si="11"/>
        <v>671.23030057211713</v>
      </c>
      <c r="G56" s="5"/>
      <c r="H56" s="5">
        <v>62510.524507076399</v>
      </c>
      <c r="I56" s="5">
        <v>5865.8276863784304</v>
      </c>
      <c r="J56" s="5">
        <v>3296.9151173248802</v>
      </c>
      <c r="K56" s="5">
        <f t="shared" si="12"/>
        <v>71673.267310779716</v>
      </c>
      <c r="L56" s="5">
        <f t="shared" si="21"/>
        <v>71.673267310779721</v>
      </c>
      <c r="N56" s="3">
        <v>2041</v>
      </c>
      <c r="O56" s="5">
        <v>1421103.77840222</v>
      </c>
      <c r="P56" s="5">
        <v>15509.611076036301</v>
      </c>
      <c r="Q56" s="5">
        <v>138475.02649573699</v>
      </c>
      <c r="R56" s="4">
        <f t="shared" si="13"/>
        <v>1575088.4159739933</v>
      </c>
      <c r="S56" s="4">
        <f t="shared" si="14"/>
        <v>1575.0884159739933</v>
      </c>
      <c r="T56" s="4"/>
      <c r="U56" s="5">
        <v>137644.72625388301</v>
      </c>
      <c r="V56" s="5">
        <v>13793.866216575199</v>
      </c>
      <c r="W56" s="5">
        <v>8104.8899773704497</v>
      </c>
      <c r="X56" s="4">
        <f t="shared" si="15"/>
        <v>159543.48244782866</v>
      </c>
      <c r="Y56" s="4">
        <f t="shared" si="22"/>
        <v>159.54348244782867</v>
      </c>
      <c r="Z56" s="2"/>
      <c r="AA56" s="3">
        <v>2041</v>
      </c>
      <c r="AB56" s="4">
        <f t="shared" si="16"/>
        <v>1421103.77840222</v>
      </c>
      <c r="AC56" s="4">
        <f t="shared" si="17"/>
        <v>-114383.74841399875</v>
      </c>
      <c r="AD56" s="4">
        <f t="shared" si="18"/>
        <v>87960.942249612242</v>
      </c>
      <c r="AE56" s="4">
        <f t="shared" si="23"/>
        <v>1394680.9722378333</v>
      </c>
      <c r="AF56" s="4">
        <f t="shared" si="19"/>
        <v>1394.6809722378332</v>
      </c>
      <c r="AG56" s="4"/>
      <c r="AH56" s="4">
        <f t="shared" si="6"/>
        <v>137644.72625388301</v>
      </c>
      <c r="AI56" s="4">
        <f t="shared" si="7"/>
        <v>10005.309898115847</v>
      </c>
      <c r="AJ56" s="4">
        <f t="shared" si="8"/>
        <v>-1353.2541183637413</v>
      </c>
      <c r="AK56" s="4">
        <f t="shared" si="20"/>
        <v>146296.78203363513</v>
      </c>
      <c r="AL56" s="4">
        <f t="shared" si="9"/>
        <v>146.29678203363514</v>
      </c>
    </row>
    <row r="57" spans="1:38" x14ac:dyDescent="0.25">
      <c r="A57" s="3">
        <v>2042</v>
      </c>
      <c r="B57" s="5">
        <v>615311.50158680906</v>
      </c>
      <c r="C57" s="5">
        <v>0</v>
      </c>
      <c r="D57" s="5">
        <v>57633.299879528902</v>
      </c>
      <c r="E57" s="5">
        <f t="shared" si="10"/>
        <v>672944.80146633799</v>
      </c>
      <c r="F57" s="5">
        <f t="shared" si="11"/>
        <v>672.94480146633794</v>
      </c>
      <c r="G57" s="5"/>
      <c r="H57" s="5">
        <v>62721.284981525103</v>
      </c>
      <c r="I57" s="5">
        <v>5880.0685467594803</v>
      </c>
      <c r="J57" s="5">
        <v>3302.7786860402898</v>
      </c>
      <c r="K57" s="5">
        <f t="shared" si="12"/>
        <v>71904.132214324869</v>
      </c>
      <c r="L57" s="5">
        <f t="shared" si="21"/>
        <v>71.904132214324875</v>
      </c>
      <c r="N57" s="3">
        <v>2042</v>
      </c>
      <c r="O57" s="5">
        <v>1449940.1491903099</v>
      </c>
      <c r="P57" s="5">
        <v>15587.178665240301</v>
      </c>
      <c r="Q57" s="5">
        <v>141186.33922690799</v>
      </c>
      <c r="R57" s="4">
        <f t="shared" si="13"/>
        <v>1606713.6670824583</v>
      </c>
      <c r="S57" s="4">
        <f t="shared" si="14"/>
        <v>1606.7136670824582</v>
      </c>
      <c r="T57" s="4"/>
      <c r="U57" s="5">
        <v>140572.75703927001</v>
      </c>
      <c r="V57" s="5">
        <v>14069.8580409519</v>
      </c>
      <c r="W57" s="5">
        <v>8260.6337285694299</v>
      </c>
      <c r="X57" s="4">
        <f t="shared" si="15"/>
        <v>162903.24880879134</v>
      </c>
      <c r="Y57" s="4">
        <f t="shared" si="22"/>
        <v>162.90324880879135</v>
      </c>
      <c r="Z57" s="2"/>
      <c r="AA57" s="3">
        <v>2042</v>
      </c>
      <c r="AB57" s="4">
        <f t="shared" si="16"/>
        <v>1449940.1491903099</v>
      </c>
      <c r="AC57" s="4">
        <f t="shared" si="17"/>
        <v>-119119.13480751219</v>
      </c>
      <c r="AD57" s="4">
        <f t="shared" si="18"/>
        <v>88800.550654170904</v>
      </c>
      <c r="AE57" s="4">
        <f t="shared" si="23"/>
        <v>1419621.5650369693</v>
      </c>
      <c r="AF57" s="4">
        <f t="shared" si="19"/>
        <v>1419.6215650369693</v>
      </c>
      <c r="AG57" s="4"/>
      <c r="AH57" s="4">
        <f t="shared" si="6"/>
        <v>140572.75703927001</v>
      </c>
      <c r="AI57" s="4">
        <f t="shared" si="7"/>
        <v>10140.923897996621</v>
      </c>
      <c r="AJ57" s="4">
        <f t="shared" si="8"/>
        <v>-1547.9640968503918</v>
      </c>
      <c r="AK57" s="4">
        <f t="shared" si="20"/>
        <v>149165.71684041619</v>
      </c>
      <c r="AL57" s="4">
        <f t="shared" si="9"/>
        <v>149.1657168404162</v>
      </c>
    </row>
    <row r="58" spans="1:38" x14ac:dyDescent="0.25">
      <c r="A58" s="3">
        <v>2043</v>
      </c>
      <c r="B58" s="5">
        <v>617102.94845801499</v>
      </c>
      <c r="C58" s="5">
        <v>0</v>
      </c>
      <c r="D58" s="5">
        <v>57769.485386443703</v>
      </c>
      <c r="E58" s="5">
        <f t="shared" si="10"/>
        <v>674872.43384445866</v>
      </c>
      <c r="F58" s="5">
        <f t="shared" si="11"/>
        <v>674.87243384445867</v>
      </c>
      <c r="G58" s="5"/>
      <c r="H58" s="5">
        <v>62949.856454103101</v>
      </c>
      <c r="I58" s="5">
        <v>5896.1955132093699</v>
      </c>
      <c r="J58" s="5">
        <v>3309.7816291679601</v>
      </c>
      <c r="K58" s="5">
        <f t="shared" si="12"/>
        <v>72155.833596480428</v>
      </c>
      <c r="L58" s="5">
        <f t="shared" si="21"/>
        <v>72.155833596480434</v>
      </c>
      <c r="N58" s="3">
        <v>2043</v>
      </c>
      <c r="O58" s="5">
        <v>1478719.5794953499</v>
      </c>
      <c r="P58" s="5">
        <v>15664.9958501001</v>
      </c>
      <c r="Q58" s="5">
        <v>143890.84237475399</v>
      </c>
      <c r="R58" s="4">
        <f t="shared" si="13"/>
        <v>1638275.417720204</v>
      </c>
      <c r="S58" s="4">
        <f t="shared" si="14"/>
        <v>1638.2754177202039</v>
      </c>
      <c r="T58" s="4"/>
      <c r="U58" s="5">
        <v>143497.15061656601</v>
      </c>
      <c r="V58" s="5">
        <v>14345.2600026706</v>
      </c>
      <c r="W58" s="5">
        <v>8415.9504452760302</v>
      </c>
      <c r="X58" s="4">
        <f t="shared" si="15"/>
        <v>166258.36106451263</v>
      </c>
      <c r="Y58" s="4">
        <f t="shared" si="22"/>
        <v>166.25836106451263</v>
      </c>
      <c r="Z58" s="2"/>
      <c r="AA58" s="3">
        <v>2043</v>
      </c>
      <c r="AB58" s="4">
        <f t="shared" si="16"/>
        <v>1478719.5794953499</v>
      </c>
      <c r="AC58" s="4">
        <f t="shared" si="17"/>
        <v>-123942.64245504586</v>
      </c>
      <c r="AD58" s="4">
        <f t="shared" si="18"/>
        <v>89598.983033863886</v>
      </c>
      <c r="AE58" s="4">
        <f t="shared" si="23"/>
        <v>1444375.9200741684</v>
      </c>
      <c r="AF58" s="4">
        <f t="shared" si="19"/>
        <v>1444.3759200741683</v>
      </c>
      <c r="AG58" s="4"/>
      <c r="AH58" s="4">
        <f t="shared" si="6"/>
        <v>143497.15061656601</v>
      </c>
      <c r="AI58" s="4">
        <f t="shared" si="7"/>
        <v>10273.370552103846</v>
      </c>
      <c r="AJ58" s="4">
        <f t="shared" si="8"/>
        <v>-1749.5358054395747</v>
      </c>
      <c r="AK58" s="4">
        <f t="shared" si="20"/>
        <v>152020.98536323025</v>
      </c>
      <c r="AL58" s="4">
        <f t="shared" si="9"/>
        <v>152.02098536323027</v>
      </c>
    </row>
    <row r="59" spans="1:38" x14ac:dyDescent="0.25">
      <c r="A59" s="3">
        <v>2044</v>
      </c>
      <c r="B59" s="5">
        <v>619073.561009689</v>
      </c>
      <c r="C59" s="5">
        <v>0</v>
      </c>
      <c r="D59" s="5">
        <v>57923.650357458799</v>
      </c>
      <c r="E59" s="5">
        <f t="shared" si="10"/>
        <v>676997.21136714774</v>
      </c>
      <c r="F59" s="5">
        <f t="shared" si="11"/>
        <v>676.99721136714777</v>
      </c>
      <c r="G59" s="5"/>
      <c r="H59" s="5">
        <v>63194.843754371803</v>
      </c>
      <c r="I59" s="5">
        <v>5914.0682824874502</v>
      </c>
      <c r="J59" s="5">
        <v>3317.8416445030598</v>
      </c>
      <c r="K59" s="5">
        <f t="shared" si="12"/>
        <v>72426.753681362316</v>
      </c>
      <c r="L59" s="5">
        <f t="shared" si="21"/>
        <v>72.426753681362314</v>
      </c>
      <c r="N59" s="3">
        <v>2044</v>
      </c>
      <c r="O59" s="5">
        <v>1507454.12403872</v>
      </c>
      <c r="P59" s="5">
        <v>15743.059864752</v>
      </c>
      <c r="Q59" s="5">
        <v>146589.73571107001</v>
      </c>
      <c r="R59" s="4">
        <f t="shared" si="13"/>
        <v>1669786.919614542</v>
      </c>
      <c r="S59" s="4">
        <f t="shared" si="14"/>
        <v>1669.7869196145421</v>
      </c>
      <c r="T59" s="4"/>
      <c r="U59" s="5">
        <v>146419.02755619999</v>
      </c>
      <c r="V59" s="5">
        <v>14620.1893008445</v>
      </c>
      <c r="W59" s="5">
        <v>8570.9104783111998</v>
      </c>
      <c r="X59" s="4">
        <f t="shared" si="15"/>
        <v>169610.1273353557</v>
      </c>
      <c r="Y59" s="4">
        <f t="shared" si="22"/>
        <v>169.61012733535571</v>
      </c>
      <c r="Z59" s="2"/>
      <c r="AA59" s="3">
        <v>2044</v>
      </c>
      <c r="AB59" s="4">
        <f t="shared" si="16"/>
        <v>1507454.12403872</v>
      </c>
      <c r="AC59" s="4">
        <f t="shared" si="17"/>
        <v>-128854.57584650588</v>
      </c>
      <c r="AD59" s="4">
        <f t="shared" si="18"/>
        <v>90357.321823358609</v>
      </c>
      <c r="AE59" s="4">
        <f t="shared" si="23"/>
        <v>1468956.8700155723</v>
      </c>
      <c r="AF59" s="4">
        <f t="shared" si="19"/>
        <v>1468.9568700155723</v>
      </c>
      <c r="AG59" s="4"/>
      <c r="AH59" s="4">
        <f t="shared" si="6"/>
        <v>146419.02755619999</v>
      </c>
      <c r="AI59" s="4">
        <f t="shared" si="7"/>
        <v>10402.758259266149</v>
      </c>
      <c r="AJ59" s="4">
        <f t="shared" si="8"/>
        <v>-1957.9208632515383</v>
      </c>
      <c r="AK59" s="4">
        <f t="shared" si="20"/>
        <v>154863.86495221462</v>
      </c>
      <c r="AL59" s="4">
        <f t="shared" si="9"/>
        <v>154.86386495221461</v>
      </c>
    </row>
    <row r="60" spans="1:38" x14ac:dyDescent="0.25">
      <c r="A60" s="3">
        <v>2045</v>
      </c>
      <c r="B60" s="5">
        <v>621210.19257603597</v>
      </c>
      <c r="C60" s="5">
        <v>0</v>
      </c>
      <c r="D60" s="5">
        <v>58094.511468605597</v>
      </c>
      <c r="E60" s="5">
        <f t="shared" si="10"/>
        <v>679304.70404464158</v>
      </c>
      <c r="F60" s="5">
        <f t="shared" si="11"/>
        <v>679.30470404464154</v>
      </c>
      <c r="G60" s="5"/>
      <c r="H60" s="5">
        <v>63455.000358305602</v>
      </c>
      <c r="I60" s="5">
        <v>5933.5601074921196</v>
      </c>
      <c r="J60" s="5">
        <v>3326.8844036865098</v>
      </c>
      <c r="K60" s="5">
        <f t="shared" si="12"/>
        <v>72715.444869484229</v>
      </c>
      <c r="L60" s="5">
        <f t="shared" si="21"/>
        <v>72.71544486948423</v>
      </c>
      <c r="N60" s="3">
        <v>2045</v>
      </c>
      <c r="O60" s="5">
        <v>1536154.8375663999</v>
      </c>
      <c r="P60" s="5">
        <v>15821.368618910299</v>
      </c>
      <c r="Q60" s="5">
        <v>149284.121547405</v>
      </c>
      <c r="R60" s="4">
        <f t="shared" si="13"/>
        <v>1701260.3277327151</v>
      </c>
      <c r="S60" s="4">
        <f t="shared" si="14"/>
        <v>1701.260327732715</v>
      </c>
      <c r="T60" s="4"/>
      <c r="U60" s="5">
        <v>149339.412529703</v>
      </c>
      <c r="V60" s="5">
        <v>14894.7534924876</v>
      </c>
      <c r="W60" s="5">
        <v>8725.5785226487496</v>
      </c>
      <c r="X60" s="4">
        <f t="shared" si="15"/>
        <v>172959.74454483934</v>
      </c>
      <c r="Y60" s="4">
        <f t="shared" si="22"/>
        <v>172.95974454483934</v>
      </c>
      <c r="Z60" s="2"/>
      <c r="AA60" s="3">
        <v>2045</v>
      </c>
      <c r="AB60" s="4">
        <f t="shared" si="16"/>
        <v>1536154.8375663999</v>
      </c>
      <c r="AC60" s="4">
        <f t="shared" si="17"/>
        <v>-133855.46888193203</v>
      </c>
      <c r="AD60" s="4">
        <f t="shared" si="18"/>
        <v>91076.462519299646</v>
      </c>
      <c r="AE60" s="4">
        <f t="shared" si="23"/>
        <v>1493375.8312037673</v>
      </c>
      <c r="AF60" s="4">
        <f t="shared" si="19"/>
        <v>1493.3758312037673</v>
      </c>
      <c r="AG60" s="4"/>
      <c r="AH60" s="4">
        <f t="shared" si="6"/>
        <v>149339.412529703</v>
      </c>
      <c r="AI60" s="4">
        <f t="shared" si="7"/>
        <v>10529.179065379703</v>
      </c>
      <c r="AJ60" s="4">
        <f t="shared" si="8"/>
        <v>-2173.0932988723671</v>
      </c>
      <c r="AK60" s="4">
        <f t="shared" si="20"/>
        <v>157695.49829621031</v>
      </c>
      <c r="AL60" s="4">
        <f t="shared" si="9"/>
        <v>157.6954982962103</v>
      </c>
    </row>
    <row r="61" spans="1:38" x14ac:dyDescent="0.25">
      <c r="A61" s="3">
        <v>2046</v>
      </c>
      <c r="B61" s="5">
        <v>623501.03291202895</v>
      </c>
      <c r="C61" s="5">
        <v>0</v>
      </c>
      <c r="D61" s="5">
        <v>58280.916183045098</v>
      </c>
      <c r="E61" s="5">
        <f t="shared" si="10"/>
        <v>681781.94909507409</v>
      </c>
      <c r="F61" s="5">
        <f t="shared" si="11"/>
        <v>681.78194909507408</v>
      </c>
      <c r="G61" s="5"/>
      <c r="H61" s="5">
        <v>63729.202361675103</v>
      </c>
      <c r="I61" s="5">
        <v>5954.5572577252997</v>
      </c>
      <c r="J61" s="5">
        <v>3336.8431828132302</v>
      </c>
      <c r="K61" s="5">
        <f t="shared" si="12"/>
        <v>73020.602802213631</v>
      </c>
      <c r="L61" s="5">
        <f t="shared" si="21"/>
        <v>73.020602802213631</v>
      </c>
      <c r="N61" s="3">
        <v>2046</v>
      </c>
      <c r="O61" s="5">
        <v>1564831.8240417801</v>
      </c>
      <c r="P61" s="5">
        <v>15899.9206853457</v>
      </c>
      <c r="Q61" s="5">
        <v>151975.00965257399</v>
      </c>
      <c r="R61" s="4">
        <f t="shared" si="13"/>
        <v>1732706.7543796999</v>
      </c>
      <c r="S61" s="4">
        <f t="shared" si="14"/>
        <v>1732.7067543797</v>
      </c>
      <c r="T61" s="4"/>
      <c r="U61" s="5">
        <v>152259.23928055601</v>
      </c>
      <c r="V61" s="5">
        <v>15169.0509659779</v>
      </c>
      <c r="W61" s="5">
        <v>8880.0139088502492</v>
      </c>
      <c r="X61" s="4">
        <f t="shared" si="15"/>
        <v>176308.30415538416</v>
      </c>
      <c r="Y61" s="4">
        <f t="shared" si="22"/>
        <v>176.30830415538415</v>
      </c>
      <c r="Z61" s="2"/>
      <c r="AA61" s="3">
        <v>2046</v>
      </c>
      <c r="AB61" s="4">
        <f t="shared" si="16"/>
        <v>1564831.8240417801</v>
      </c>
      <c r="AC61" s="4">
        <f t="shared" si="17"/>
        <v>-138945.76391025161</v>
      </c>
      <c r="AD61" s="4">
        <f t="shared" si="18"/>
        <v>91757.2434209528</v>
      </c>
      <c r="AE61" s="4">
        <f t="shared" si="23"/>
        <v>1517643.3035524816</v>
      </c>
      <c r="AF61" s="4">
        <f t="shared" si="19"/>
        <v>1517.6433035524815</v>
      </c>
      <c r="AG61" s="4"/>
      <c r="AH61" s="4">
        <f t="shared" si="6"/>
        <v>152259.23928055601</v>
      </c>
      <c r="AI61" s="4">
        <f t="shared" si="7"/>
        <v>10652.718498606315</v>
      </c>
      <c r="AJ61" s="4">
        <f t="shared" si="8"/>
        <v>-2395.0258873151797</v>
      </c>
      <c r="AK61" s="4">
        <f t="shared" si="20"/>
        <v>160516.93189184717</v>
      </c>
      <c r="AL61" s="4">
        <f t="shared" si="9"/>
        <v>160.51693189184718</v>
      </c>
    </row>
    <row r="62" spans="1:38" x14ac:dyDescent="0.25">
      <c r="A62" s="3">
        <v>2047</v>
      </c>
      <c r="B62" s="5">
        <v>625935.56691389601</v>
      </c>
      <c r="C62" s="5">
        <v>0</v>
      </c>
      <c r="D62" s="5">
        <v>58481.836413721197</v>
      </c>
      <c r="E62" s="5">
        <f t="shared" si="10"/>
        <v>684417.40332761721</v>
      </c>
      <c r="F62" s="5">
        <f t="shared" si="11"/>
        <v>684.41740332761719</v>
      </c>
      <c r="G62" s="5"/>
      <c r="H62" s="5">
        <v>64016.456001301798</v>
      </c>
      <c r="I62" s="5">
        <v>5976.9584203119002</v>
      </c>
      <c r="J62" s="5">
        <v>3347.6584722483399</v>
      </c>
      <c r="K62" s="5">
        <f t="shared" si="12"/>
        <v>73341.07289386203</v>
      </c>
      <c r="L62" s="5">
        <f t="shared" si="21"/>
        <v>73.341072893862034</v>
      </c>
      <c r="N62" s="3">
        <v>2047</v>
      </c>
      <c r="O62" s="5">
        <v>1593494.2901478501</v>
      </c>
      <c r="P62" s="5">
        <v>15978.7152885254</v>
      </c>
      <c r="Q62" s="5">
        <v>154663.32265450299</v>
      </c>
      <c r="R62" s="4">
        <f t="shared" si="13"/>
        <v>1764136.3280908784</v>
      </c>
      <c r="S62" s="4">
        <f t="shared" si="14"/>
        <v>1764.1363280908784</v>
      </c>
      <c r="T62" s="4"/>
      <c r="U62" s="5">
        <v>155179.35524729799</v>
      </c>
      <c r="V62" s="5">
        <v>15443.1714671913</v>
      </c>
      <c r="W62" s="5">
        <v>9034.2709205235897</v>
      </c>
      <c r="X62" s="4">
        <f t="shared" si="15"/>
        <v>179656.79763501289</v>
      </c>
      <c r="Y62" s="4">
        <f t="shared" si="22"/>
        <v>179.65679763501288</v>
      </c>
      <c r="Z62" s="2"/>
      <c r="AA62" s="3">
        <v>2047</v>
      </c>
      <c r="AB62" s="4">
        <f t="shared" si="16"/>
        <v>1593494.2901478501</v>
      </c>
      <c r="AC62" s="4">
        <f t="shared" si="17"/>
        <v>-144125.92947429608</v>
      </c>
      <c r="AD62" s="4">
        <f t="shared" si="18"/>
        <v>92400.405246739072</v>
      </c>
      <c r="AE62" s="4">
        <f t="shared" si="23"/>
        <v>1541768.7659202928</v>
      </c>
      <c r="AF62" s="4">
        <f t="shared" si="19"/>
        <v>1541.7687659202927</v>
      </c>
      <c r="AG62" s="4"/>
      <c r="AH62" s="4">
        <f t="shared" si="6"/>
        <v>155179.35524729799</v>
      </c>
      <c r="AI62" s="4">
        <f t="shared" si="7"/>
        <v>10773.45266160901</v>
      </c>
      <c r="AJ62" s="4">
        <f t="shared" si="8"/>
        <v>-2623.6984053007309</v>
      </c>
      <c r="AK62" s="4">
        <f t="shared" si="20"/>
        <v>163329.10950360625</v>
      </c>
      <c r="AL62" s="4">
        <f t="shared" si="9"/>
        <v>163.32910950360625</v>
      </c>
    </row>
    <row r="63" spans="1:38" x14ac:dyDescent="0.25">
      <c r="A63" s="3">
        <v>2048</v>
      </c>
      <c r="B63" s="5">
        <v>628504.49769125006</v>
      </c>
      <c r="C63" s="5">
        <v>0</v>
      </c>
      <c r="D63" s="5">
        <v>58696.361611271197</v>
      </c>
      <c r="E63" s="5">
        <f t="shared" si="10"/>
        <v>687200.85930252122</v>
      </c>
      <c r="F63" s="5">
        <f t="shared" si="11"/>
        <v>687.20085930252117</v>
      </c>
      <c r="G63" s="5"/>
      <c r="H63" s="5">
        <v>64315.884377743299</v>
      </c>
      <c r="I63" s="5">
        <v>6000.6740366382101</v>
      </c>
      <c r="J63" s="5">
        <v>3359.27755719073</v>
      </c>
      <c r="K63" s="5">
        <f t="shared" si="12"/>
        <v>73675.835971572233</v>
      </c>
      <c r="L63" s="5">
        <f t="shared" si="21"/>
        <v>73.675835971572226</v>
      </c>
      <c r="N63" s="3">
        <v>2048</v>
      </c>
      <c r="O63" s="5">
        <v>1622150.60201059</v>
      </c>
      <c r="P63" s="5">
        <v>16057.7522855671</v>
      </c>
      <c r="Q63" s="5">
        <v>157349.901620686</v>
      </c>
      <c r="R63" s="4">
        <f t="shared" si="13"/>
        <v>1795558.2559168432</v>
      </c>
      <c r="S63" s="4">
        <f t="shared" si="14"/>
        <v>1795.5582559168431</v>
      </c>
      <c r="T63" s="4"/>
      <c r="U63" s="5">
        <v>158100.527064697</v>
      </c>
      <c r="V63" s="5">
        <v>15717.1966468276</v>
      </c>
      <c r="W63" s="5">
        <v>9188.3991205518505</v>
      </c>
      <c r="X63" s="4">
        <f t="shared" si="15"/>
        <v>183006.12283207645</v>
      </c>
      <c r="Y63" s="4">
        <f t="shared" si="22"/>
        <v>183.00612283207644</v>
      </c>
      <c r="Z63" s="2"/>
      <c r="AA63" s="3">
        <v>2048</v>
      </c>
      <c r="AB63" s="4">
        <f t="shared" si="16"/>
        <v>1622150.60201059</v>
      </c>
      <c r="AC63" s="4">
        <f t="shared" si="17"/>
        <v>-149396.35779702809</v>
      </c>
      <c r="AD63" s="4">
        <f t="shared" si="18"/>
        <v>93006.636588565627</v>
      </c>
      <c r="AE63" s="4">
        <f t="shared" si="23"/>
        <v>1565760.8808021278</v>
      </c>
      <c r="AF63" s="4">
        <f t="shared" si="19"/>
        <v>1565.7608808021278</v>
      </c>
      <c r="AG63" s="4"/>
      <c r="AH63" s="4">
        <f t="shared" si="6"/>
        <v>158100.527064697</v>
      </c>
      <c r="AI63" s="4">
        <f t="shared" si="7"/>
        <v>10891.451769418578</v>
      </c>
      <c r="AJ63" s="4">
        <f t="shared" si="8"/>
        <v>-2859.0898391336177</v>
      </c>
      <c r="AK63" s="4">
        <f t="shared" si="20"/>
        <v>166132.88899498194</v>
      </c>
      <c r="AL63" s="4">
        <f t="shared" si="9"/>
        <v>166.13288899498195</v>
      </c>
    </row>
    <row r="64" spans="1:38" x14ac:dyDescent="0.25">
      <c r="A64" s="3">
        <v>2049</v>
      </c>
      <c r="B64" s="5">
        <v>631199.69197394396</v>
      </c>
      <c r="C64" s="5">
        <v>0</v>
      </c>
      <c r="D64" s="5">
        <v>58923.692627452197</v>
      </c>
      <c r="E64" s="5">
        <f t="shared" si="10"/>
        <v>690123.38460139616</v>
      </c>
      <c r="F64" s="5">
        <f t="shared" si="11"/>
        <v>690.1233846013962</v>
      </c>
      <c r="G64" s="5"/>
      <c r="H64" s="5">
        <v>64626.726148194699</v>
      </c>
      <c r="I64" s="5">
        <v>6025.6257058794099</v>
      </c>
      <c r="J64" s="5">
        <v>3371.65415252309</v>
      </c>
      <c r="K64" s="5">
        <f t="shared" si="12"/>
        <v>74024.006006597192</v>
      </c>
      <c r="L64" s="5">
        <f t="shared" si="21"/>
        <v>74.02400600659719</v>
      </c>
      <c r="N64" s="3">
        <v>2049</v>
      </c>
      <c r="O64" s="5">
        <v>1650808.3427074801</v>
      </c>
      <c r="P64" s="5">
        <v>16137.0321650972</v>
      </c>
      <c r="Q64" s="5">
        <v>160035.51171724399</v>
      </c>
      <c r="R64" s="4">
        <f t="shared" si="13"/>
        <v>1826980.8865898214</v>
      </c>
      <c r="S64" s="4">
        <f t="shared" si="14"/>
        <v>1826.9808865898215</v>
      </c>
      <c r="T64" s="4"/>
      <c r="U64" s="5">
        <v>161023.44591326101</v>
      </c>
      <c r="V64" s="5">
        <v>15991.200618307499</v>
      </c>
      <c r="W64" s="5">
        <v>9342.4436806390004</v>
      </c>
      <c r="X64" s="4">
        <f t="shared" si="15"/>
        <v>186357.09021220749</v>
      </c>
      <c r="Y64" s="4">
        <f t="shared" si="22"/>
        <v>186.35709021220748</v>
      </c>
      <c r="Z64" s="2"/>
      <c r="AA64" s="3">
        <v>2049</v>
      </c>
      <c r="AB64" s="4">
        <f t="shared" si="16"/>
        <v>1650808.3427074801</v>
      </c>
      <c r="AC64" s="4">
        <f t="shared" si="17"/>
        <v>-154757.45438921932</v>
      </c>
      <c r="AD64" s="4">
        <f t="shared" si="18"/>
        <v>93576.544723898682</v>
      </c>
      <c r="AE64" s="4">
        <f t="shared" si="23"/>
        <v>1589627.43304216</v>
      </c>
      <c r="AF64" s="4">
        <f t="shared" si="19"/>
        <v>1589.62743304216</v>
      </c>
      <c r="AG64" s="4"/>
      <c r="AH64" s="4">
        <f t="shared" si="6"/>
        <v>161023.44591326101</v>
      </c>
      <c r="AI64" s="4">
        <f t="shared" si="7"/>
        <v>11006.778093806604</v>
      </c>
      <c r="AJ64" s="4">
        <f t="shared" si="8"/>
        <v>-3101.184579828272</v>
      </c>
      <c r="AK64" s="4">
        <f t="shared" si="20"/>
        <v>168929.03942723933</v>
      </c>
      <c r="AL64" s="4">
        <f t="shared" si="9"/>
        <v>168.92903942723933</v>
      </c>
    </row>
    <row r="65" spans="1:38" x14ac:dyDescent="0.25">
      <c r="A65" s="3">
        <v>2050</v>
      </c>
      <c r="B65" s="5">
        <v>634014.12082496705</v>
      </c>
      <c r="C65" s="5">
        <v>0</v>
      </c>
      <c r="D65" s="5">
        <v>59163.136203247799</v>
      </c>
      <c r="E65" s="5">
        <f t="shared" si="10"/>
        <v>693177.25702821487</v>
      </c>
      <c r="F65" s="5">
        <f t="shared" si="11"/>
        <v>693.17725702821485</v>
      </c>
      <c r="G65" s="5"/>
      <c r="H65" s="5">
        <v>64948.327779853404</v>
      </c>
      <c r="I65" s="5">
        <v>6051.7456438313302</v>
      </c>
      <c r="J65" s="5">
        <v>3384.7480799220498</v>
      </c>
      <c r="K65" s="5">
        <f t="shared" si="12"/>
        <v>74384.821503606785</v>
      </c>
      <c r="L65" s="5">
        <f t="shared" si="21"/>
        <v>74.384821503606787</v>
      </c>
      <c r="N65" s="3">
        <v>2050</v>
      </c>
      <c r="O65" s="5">
        <v>1679474.3697279601</v>
      </c>
      <c r="P65" s="5">
        <v>16216.5560578325</v>
      </c>
      <c r="Q65" s="5">
        <v>162720.84780841801</v>
      </c>
      <c r="R65" s="4">
        <f t="shared" si="13"/>
        <v>1858411.7735942106</v>
      </c>
      <c r="S65" s="4">
        <f t="shared" si="14"/>
        <v>1858.4117735942107</v>
      </c>
      <c r="T65" s="4"/>
      <c r="U65" s="5">
        <v>163948.733070674</v>
      </c>
      <c r="V65" s="5">
        <v>16265.250511631401</v>
      </c>
      <c r="W65" s="5">
        <v>9496.4457066724008</v>
      </c>
      <c r="X65" s="4">
        <f t="shared" si="15"/>
        <v>189710.42928897782</v>
      </c>
      <c r="Y65" s="4">
        <f t="shared" si="22"/>
        <v>189.71042928897782</v>
      </c>
      <c r="Z65" s="2"/>
      <c r="AA65" s="3">
        <v>2050</v>
      </c>
      <c r="AB65" s="4">
        <f t="shared" si="16"/>
        <v>1679474.3697279601</v>
      </c>
      <c r="AC65" s="4">
        <f t="shared" si="17"/>
        <v>-160209.60472437291</v>
      </c>
      <c r="AD65" s="4">
        <f t="shared" si="18"/>
        <v>94110.67417089369</v>
      </c>
      <c r="AE65" s="4">
        <f t="shared" si="23"/>
        <v>1613375.4391744812</v>
      </c>
      <c r="AF65" s="4">
        <f t="shared" si="19"/>
        <v>1613.3754391744812</v>
      </c>
      <c r="AG65" s="4"/>
      <c r="AH65" s="4">
        <f t="shared" si="6"/>
        <v>163948.733070674</v>
      </c>
      <c r="AI65" s="4">
        <f t="shared" si="7"/>
        <v>11119.48748881708</v>
      </c>
      <c r="AJ65" s="4">
        <f t="shared" si="8"/>
        <v>-3349.9696719619551</v>
      </c>
      <c r="AK65" s="4">
        <f t="shared" si="20"/>
        <v>171718.25088752911</v>
      </c>
      <c r="AL65" s="4">
        <f t="shared" si="9"/>
        <v>171.71825088752911</v>
      </c>
    </row>
    <row r="66" spans="1:38" x14ac:dyDescent="0.25">
      <c r="A66" s="3">
        <v>2051</v>
      </c>
      <c r="B66" s="5">
        <v>636941.754378621</v>
      </c>
      <c r="C66" s="5">
        <v>0</v>
      </c>
      <c r="D66" s="5">
        <v>59414.094000172903</v>
      </c>
      <c r="E66" s="5">
        <f t="shared" si="10"/>
        <v>696355.84837879392</v>
      </c>
      <c r="F66" s="5">
        <f t="shared" si="11"/>
        <v>696.35584837879389</v>
      </c>
      <c r="G66" s="5"/>
      <c r="H66" s="5">
        <v>65280.135009553698</v>
      </c>
      <c r="I66" s="5">
        <v>6078.9756147281496</v>
      </c>
      <c r="J66" s="5">
        <v>3398.5246032172399</v>
      </c>
      <c r="K66" s="5">
        <f t="shared" si="12"/>
        <v>74757.635227499093</v>
      </c>
      <c r="L66" s="5">
        <f t="shared" si="21"/>
        <v>74.757635227499094</v>
      </c>
      <c r="N66" s="3">
        <v>2051</v>
      </c>
      <c r="O66" s="5">
        <v>1708154.8696822401</v>
      </c>
      <c r="P66" s="5">
        <v>16296.3256282454</v>
      </c>
      <c r="Q66" s="5">
        <v>165406.53977495499</v>
      </c>
      <c r="R66" s="4">
        <f t="shared" si="13"/>
        <v>1889857.7350854406</v>
      </c>
      <c r="S66" s="4">
        <f t="shared" si="14"/>
        <v>1889.8577350854405</v>
      </c>
      <c r="T66" s="4"/>
      <c r="U66" s="5">
        <v>166876.94513789899</v>
      </c>
      <c r="V66" s="5">
        <v>16539.407001162701</v>
      </c>
      <c r="W66" s="5">
        <v>9650.4425468818808</v>
      </c>
      <c r="X66" s="4">
        <f t="shared" si="15"/>
        <v>193066.79468594358</v>
      </c>
      <c r="Y66" s="4">
        <f t="shared" si="22"/>
        <v>193.06679468594356</v>
      </c>
      <c r="Z66" s="2"/>
      <c r="AA66" s="3">
        <v>2051</v>
      </c>
      <c r="AB66" s="4">
        <f t="shared" si="16"/>
        <v>1708154.8696822401</v>
      </c>
      <c r="AC66" s="4">
        <f t="shared" si="17"/>
        <v>-165752.99657293901</v>
      </c>
      <c r="AD66" s="4">
        <f t="shared" si="18"/>
        <v>94609.581141161063</v>
      </c>
      <c r="AE66" s="4">
        <f t="shared" si="23"/>
        <v>1637011.4542504626</v>
      </c>
      <c r="AF66" s="4">
        <f t="shared" si="19"/>
        <v>1637.0114542504625</v>
      </c>
      <c r="AG66" s="4"/>
      <c r="AH66" s="4">
        <f t="shared" si="6"/>
        <v>166876.94513789899</v>
      </c>
      <c r="AI66" s="4">
        <f t="shared" si="7"/>
        <v>11229.635103628159</v>
      </c>
      <c r="AJ66" s="4">
        <f t="shared" si="8"/>
        <v>-3605.4215609491093</v>
      </c>
      <c r="AK66" s="4">
        <f t="shared" si="20"/>
        <v>174501.15868057802</v>
      </c>
      <c r="AL66" s="4">
        <f t="shared" si="9"/>
        <v>174.50115868057802</v>
      </c>
    </row>
    <row r="67" spans="1:38" x14ac:dyDescent="0.25">
      <c r="A67" s="3">
        <v>2052</v>
      </c>
      <c r="B67" s="5">
        <v>639977.34060979995</v>
      </c>
      <c r="C67" s="5">
        <v>0</v>
      </c>
      <c r="D67" s="5">
        <v>59676.039830955298</v>
      </c>
      <c r="E67" s="5">
        <f t="shared" si="10"/>
        <v>699653.38044075528</v>
      </c>
      <c r="F67" s="5">
        <f t="shared" si="11"/>
        <v>699.65338044075531</v>
      </c>
      <c r="G67" s="5"/>
      <c r="H67" s="5">
        <v>65621.671557621303</v>
      </c>
      <c r="I67" s="5">
        <v>6107.2647190691896</v>
      </c>
      <c r="J67" s="5">
        <v>3412.9530298641998</v>
      </c>
      <c r="K67" s="5">
        <f t="shared" si="12"/>
        <v>75141.889306554702</v>
      </c>
      <c r="L67" s="5">
        <f t="shared" si="21"/>
        <v>75.141889306554702</v>
      </c>
      <c r="N67" s="3">
        <v>2052</v>
      </c>
      <c r="O67" s="5">
        <v>1736855.41221797</v>
      </c>
      <c r="P67" s="5">
        <v>16376.342718468401</v>
      </c>
      <c r="Q67" s="5">
        <v>168093.15766552999</v>
      </c>
      <c r="R67" s="4">
        <f t="shared" si="13"/>
        <v>1921324.9126019685</v>
      </c>
      <c r="S67" s="4">
        <f t="shared" si="14"/>
        <v>1921.3249126019684</v>
      </c>
      <c r="T67" s="4"/>
      <c r="U67" s="5">
        <v>169808.57933316901</v>
      </c>
      <c r="V67" s="5">
        <v>16813.7248213905</v>
      </c>
      <c r="W67" s="5">
        <v>9804.4680873895304</v>
      </c>
      <c r="X67" s="4">
        <f t="shared" si="15"/>
        <v>196426.77224194905</v>
      </c>
      <c r="Y67" s="4">
        <f t="shared" si="22"/>
        <v>196.42677224194904</v>
      </c>
      <c r="Z67" s="2"/>
      <c r="AA67" s="3">
        <v>2052</v>
      </c>
      <c r="AB67" s="4">
        <f t="shared" si="16"/>
        <v>1736855.41221797</v>
      </c>
      <c r="AC67" s="4">
        <f t="shared" si="17"/>
        <v>-171387.9631038701</v>
      </c>
      <c r="AD67" s="4">
        <f t="shared" si="18"/>
        <v>95073.705401287254</v>
      </c>
      <c r="AE67" s="4">
        <f t="shared" si="23"/>
        <v>1660541.1545153873</v>
      </c>
      <c r="AF67" s="4">
        <f t="shared" si="19"/>
        <v>1660.5411545153872</v>
      </c>
      <c r="AG67" s="4"/>
      <c r="AH67" s="4">
        <f t="shared" si="6"/>
        <v>169808.57933316901</v>
      </c>
      <c r="AI67" s="4">
        <f t="shared" si="7"/>
        <v>11337.265901572298</v>
      </c>
      <c r="AJ67" s="4">
        <f t="shared" si="8"/>
        <v>-3867.5307543943763</v>
      </c>
      <c r="AK67" s="4">
        <f t="shared" si="20"/>
        <v>177278.31448034695</v>
      </c>
      <c r="AL67" s="4">
        <f t="shared" si="9"/>
        <v>177.27831448034695</v>
      </c>
    </row>
    <row r="68" spans="1:38" x14ac:dyDescent="0.25">
      <c r="A68" s="3">
        <v>2053</v>
      </c>
      <c r="B68" s="5">
        <v>643116.28570003295</v>
      </c>
      <c r="C68" s="5">
        <v>0</v>
      </c>
      <c r="D68" s="5">
        <v>59948.508045663497</v>
      </c>
      <c r="E68" s="5">
        <f t="shared" si="10"/>
        <v>703064.79374569643</v>
      </c>
      <c r="F68" s="5">
        <f t="shared" si="11"/>
        <v>703.06479374569642</v>
      </c>
      <c r="G68" s="5"/>
      <c r="H68" s="5">
        <v>65972.527927311297</v>
      </c>
      <c r="I68" s="5">
        <v>6136.5682281158297</v>
      </c>
      <c r="J68" s="5">
        <v>3428.0060349882401</v>
      </c>
      <c r="K68" s="5">
        <f t="shared" si="12"/>
        <v>75537.102190415375</v>
      </c>
      <c r="L68" s="5">
        <f t="shared" si="21"/>
        <v>75.537102190415368</v>
      </c>
      <c r="N68" s="3">
        <v>2053</v>
      </c>
      <c r="O68" s="5">
        <v>1765581.01368406</v>
      </c>
      <c r="P68" s="5">
        <v>16456.6092407465</v>
      </c>
      <c r="Q68" s="5">
        <v>170781.21768549801</v>
      </c>
      <c r="R68" s="4">
        <f t="shared" si="13"/>
        <v>1952818.8406103046</v>
      </c>
      <c r="S68" s="4">
        <f t="shared" si="14"/>
        <v>1952.8188406103045</v>
      </c>
      <c r="T68" s="4"/>
      <c r="U68" s="5">
        <v>172744.079827999</v>
      </c>
      <c r="V68" s="5">
        <v>17088.2533723788</v>
      </c>
      <c r="W68" s="5">
        <v>9958.5530923967708</v>
      </c>
      <c r="X68" s="4">
        <f t="shared" si="15"/>
        <v>199790.88629277455</v>
      </c>
      <c r="Y68" s="4">
        <f t="shared" si="22"/>
        <v>199.79088629277456</v>
      </c>
      <c r="Z68" s="2"/>
      <c r="AA68" s="3">
        <v>2053</v>
      </c>
      <c r="AB68" s="4">
        <f t="shared" si="16"/>
        <v>1765581.01368406</v>
      </c>
      <c r="AC68" s="4">
        <f t="shared" si="17"/>
        <v>-177114.79124141883</v>
      </c>
      <c r="AD68" s="4">
        <f t="shared" si="18"/>
        <v>95503.450831322611</v>
      </c>
      <c r="AE68" s="4">
        <f t="shared" si="23"/>
        <v>1683969.6732739639</v>
      </c>
      <c r="AF68" s="4">
        <f t="shared" si="19"/>
        <v>1683.969673273964</v>
      </c>
      <c r="AG68" s="4"/>
      <c r="AH68" s="4">
        <f t="shared" si="6"/>
        <v>172744.079827999</v>
      </c>
      <c r="AI68" s="4">
        <f t="shared" si="7"/>
        <v>11442.420858315649</v>
      </c>
      <c r="AJ68" s="4">
        <f t="shared" si="8"/>
        <v>-4136.287519635016</v>
      </c>
      <c r="AK68" s="4">
        <f t="shared" si="20"/>
        <v>180050.21316667955</v>
      </c>
      <c r="AL68" s="4">
        <f t="shared" si="9"/>
        <v>180.05021316667955</v>
      </c>
    </row>
    <row r="69" spans="1:38" x14ac:dyDescent="0.25">
      <c r="A69" s="3">
        <v>2054</v>
      </c>
      <c r="B69" s="5">
        <v>646354.59345272498</v>
      </c>
      <c r="C69" s="5">
        <v>0</v>
      </c>
      <c r="D69" s="5">
        <v>60231.088521508798</v>
      </c>
      <c r="E69" s="5">
        <f t="shared" si="10"/>
        <v>706585.68197423383</v>
      </c>
      <c r="F69" s="5">
        <f t="shared" si="11"/>
        <v>706.58568197423381</v>
      </c>
      <c r="G69" s="5"/>
      <c r="H69" s="5">
        <v>66332.354410514497</v>
      </c>
      <c r="I69" s="5">
        <v>6166.8470467772904</v>
      </c>
      <c r="J69" s="5">
        <v>3443.6594049611599</v>
      </c>
      <c r="K69" s="5">
        <f t="shared" si="12"/>
        <v>75942.860862252943</v>
      </c>
      <c r="L69" s="5">
        <f t="shared" ref="L69:L75" si="24">K69/1000</f>
        <v>75.942860862252942</v>
      </c>
      <c r="N69" s="3">
        <v>2054</v>
      </c>
      <c r="O69" s="5">
        <v>1794336.2016050301</v>
      </c>
      <c r="P69" s="5">
        <v>16537.127207128</v>
      </c>
      <c r="Q69" s="5">
        <v>173471.18824888501</v>
      </c>
      <c r="R69" s="4">
        <f t="shared" si="13"/>
        <v>1984344.5170610433</v>
      </c>
      <c r="S69" s="4">
        <f t="shared" si="14"/>
        <v>1984.3445170610432</v>
      </c>
      <c r="T69" s="4"/>
      <c r="U69" s="5">
        <v>175683.84421112199</v>
      </c>
      <c r="V69" s="5">
        <v>17363.0373324141</v>
      </c>
      <c r="W69" s="5">
        <v>10112.7255479452</v>
      </c>
      <c r="X69" s="4">
        <f t="shared" si="15"/>
        <v>203159.60709148127</v>
      </c>
      <c r="Y69" s="4">
        <f t="shared" ref="Y69:Y75" si="25">X69/1000</f>
        <v>203.15960709148126</v>
      </c>
      <c r="Z69" s="2"/>
      <c r="AA69" s="3">
        <v>2054</v>
      </c>
      <c r="AB69" s="4">
        <f t="shared" si="16"/>
        <v>1794336.2016050301</v>
      </c>
      <c r="AC69" s="4">
        <f t="shared" si="17"/>
        <v>-182933.82528894977</v>
      </c>
      <c r="AD69" s="4">
        <f t="shared" si="18"/>
        <v>95899.151167076998</v>
      </c>
      <c r="AE69" s="4">
        <f t="shared" ref="AE69:AE75" si="26">R69-AE147</f>
        <v>1707301.5274831573</v>
      </c>
      <c r="AF69" s="4">
        <f t="shared" si="19"/>
        <v>1707.3015274831573</v>
      </c>
      <c r="AG69" s="4"/>
      <c r="AH69" s="4">
        <f t="shared" ref="AH69:AH75" si="27">U69-AH147</f>
        <v>175683.84421112199</v>
      </c>
      <c r="AI69" s="4">
        <f t="shared" ref="AI69:AI75" si="28">V69-AI147</f>
        <v>11545.134551278503</v>
      </c>
      <c r="AJ69" s="4">
        <f t="shared" ref="AJ69:AJ75" si="29">W69-AJ147</f>
        <v>-4411.689087477238</v>
      </c>
      <c r="AK69" s="4">
        <f t="shared" si="20"/>
        <v>182817.28967492323</v>
      </c>
      <c r="AL69" s="4">
        <f t="shared" ref="AL69:AL75" si="30">AK69/1000</f>
        <v>182.81728967492325</v>
      </c>
    </row>
    <row r="70" spans="1:38" x14ac:dyDescent="0.25">
      <c r="A70" s="3">
        <v>2055</v>
      </c>
      <c r="B70" s="5">
        <v>649688.79656374303</v>
      </c>
      <c r="C70" s="5">
        <v>0</v>
      </c>
      <c r="D70" s="5">
        <v>60523.420571039896</v>
      </c>
      <c r="E70" s="5">
        <f t="shared" ref="E70:E75" si="31">SUM(B70:D70)</f>
        <v>710212.21713478293</v>
      </c>
      <c r="F70" s="5">
        <f t="shared" ref="F70:F75" si="32">E70/1000</f>
        <v>710.21221713478292</v>
      </c>
      <c r="G70" s="5"/>
      <c r="H70" s="5">
        <v>66700.854071709997</v>
      </c>
      <c r="I70" s="5">
        <v>6198.06707648273</v>
      </c>
      <c r="J70" s="5">
        <v>3459.8917085742</v>
      </c>
      <c r="K70" s="5">
        <f t="shared" ref="K70:K75" si="33">SUM(H70:J70)</f>
        <v>76358.812856766919</v>
      </c>
      <c r="L70" s="5">
        <f t="shared" si="24"/>
        <v>76.358812856766917</v>
      </c>
      <c r="N70" s="3">
        <v>2055</v>
      </c>
      <c r="O70" s="5">
        <v>1823125.07423567</v>
      </c>
      <c r="P70" s="5">
        <v>16617.898726746898</v>
      </c>
      <c r="Q70" s="5">
        <v>176163.49558604401</v>
      </c>
      <c r="R70" s="4">
        <f t="shared" ref="R70:R75" si="34">SUM(O70:Q70)</f>
        <v>2015906.4685484609</v>
      </c>
      <c r="S70" s="4">
        <f t="shared" ref="S70:S75" si="35">R70/1000</f>
        <v>2015.9064685484609</v>
      </c>
      <c r="T70" s="4"/>
      <c r="U70" s="5">
        <v>178628.22943340699</v>
      </c>
      <c r="V70" s="5">
        <v>17638.117225099999</v>
      </c>
      <c r="W70" s="5">
        <v>10267.0109812521</v>
      </c>
      <c r="X70" s="4">
        <f t="shared" ref="X70:X75" si="36">SUM(U70:W70)</f>
        <v>206533.35763975908</v>
      </c>
      <c r="Y70" s="4">
        <f t="shared" si="25"/>
        <v>206.53335763975909</v>
      </c>
      <c r="Z70" s="2"/>
      <c r="AA70" s="3">
        <v>2055</v>
      </c>
      <c r="AB70" s="4">
        <f t="shared" ref="AB70:AB75" si="37">O70-AB148</f>
        <v>1823125.07423567</v>
      </c>
      <c r="AC70" s="4">
        <f t="shared" ref="AC70:AC75" si="38">P70-AC148</f>
        <v>-188845.42867870873</v>
      </c>
      <c r="AD70" s="4">
        <f t="shared" ref="AD70:AD75" si="39">Q70-AD148</f>
        <v>96261.09048392238</v>
      </c>
      <c r="AE70" s="4">
        <f t="shared" si="26"/>
        <v>1730540.7360408842</v>
      </c>
      <c r="AF70" s="4">
        <f t="shared" ref="AF70:AF75" si="40">AE70/1000</f>
        <v>1730.5407360408842</v>
      </c>
      <c r="AG70" s="4"/>
      <c r="AH70" s="4">
        <f t="shared" si="27"/>
        <v>178628.22943340699</v>
      </c>
      <c r="AI70" s="4">
        <f t="shared" si="28"/>
        <v>11645.43684244088</v>
      </c>
      <c r="AJ70" s="4">
        <f t="shared" si="29"/>
        <v>-4693.7365474843027</v>
      </c>
      <c r="AK70" s="4">
        <f t="shared" ref="AK70:AK75" si="41">X70-AK148</f>
        <v>185579.92972836355</v>
      </c>
      <c r="AL70" s="4">
        <f t="shared" si="30"/>
        <v>185.57992972836357</v>
      </c>
    </row>
    <row r="71" spans="1:38" x14ac:dyDescent="0.25">
      <c r="A71" s="3">
        <v>2056</v>
      </c>
      <c r="B71" s="5">
        <v>653115.91023833596</v>
      </c>
      <c r="C71" s="5">
        <v>0</v>
      </c>
      <c r="D71" s="5">
        <v>60825.189238778301</v>
      </c>
      <c r="E71" s="5">
        <f t="shared" si="31"/>
        <v>713941.09947711427</v>
      </c>
      <c r="F71" s="5">
        <f t="shared" si="32"/>
        <v>713.94109947711422</v>
      </c>
      <c r="G71" s="5"/>
      <c r="H71" s="5">
        <v>67077.777376153303</v>
      </c>
      <c r="I71" s="5">
        <v>6230.19881021329</v>
      </c>
      <c r="J71" s="5">
        <v>3476.6841151681901</v>
      </c>
      <c r="K71" s="5">
        <f t="shared" si="33"/>
        <v>76784.660301534779</v>
      </c>
      <c r="L71" s="5">
        <f t="shared" si="24"/>
        <v>76.784660301534785</v>
      </c>
      <c r="N71" s="3">
        <v>2056</v>
      </c>
      <c r="O71" s="5">
        <v>1851951.3567097301</v>
      </c>
      <c r="P71" s="5">
        <v>16698.926045784599</v>
      </c>
      <c r="Q71" s="5">
        <v>178858.52904449901</v>
      </c>
      <c r="R71" s="4">
        <f t="shared" si="34"/>
        <v>2047508.8118000135</v>
      </c>
      <c r="S71" s="4">
        <f t="shared" si="35"/>
        <v>2047.5088118000135</v>
      </c>
      <c r="T71" s="4"/>
      <c r="U71" s="5">
        <v>181577.55741299401</v>
      </c>
      <c r="V71" s="5">
        <v>17913.5299547834</v>
      </c>
      <c r="W71" s="5">
        <v>10421.432763385699</v>
      </c>
      <c r="X71" s="4">
        <f t="shared" si="36"/>
        <v>209912.52013116312</v>
      </c>
      <c r="Y71" s="4">
        <f t="shared" si="25"/>
        <v>209.91252013116312</v>
      </c>
      <c r="Z71" s="2"/>
      <c r="AA71" s="3">
        <v>2056</v>
      </c>
      <c r="AB71" s="4">
        <f t="shared" si="37"/>
        <v>1851951.3567097301</v>
      </c>
      <c r="AC71" s="4">
        <f t="shared" si="38"/>
        <v>-194849.98447945871</v>
      </c>
      <c r="AD71" s="4">
        <f t="shared" si="39"/>
        <v>96589.508284682161</v>
      </c>
      <c r="AE71" s="4">
        <f t="shared" si="26"/>
        <v>1753690.880514954</v>
      </c>
      <c r="AF71" s="4">
        <f t="shared" si="40"/>
        <v>1753.690880514954</v>
      </c>
      <c r="AG71" s="4"/>
      <c r="AH71" s="4">
        <f t="shared" si="27"/>
        <v>181577.55741299401</v>
      </c>
      <c r="AI71" s="4">
        <f t="shared" si="28"/>
        <v>11743.35339779714</v>
      </c>
      <c r="AJ71" s="4">
        <f t="shared" si="29"/>
        <v>-4982.4345851744056</v>
      </c>
      <c r="AK71" s="4">
        <f t="shared" si="41"/>
        <v>188338.47622561682</v>
      </c>
      <c r="AL71" s="4">
        <f t="shared" si="30"/>
        <v>188.33847622561683</v>
      </c>
    </row>
    <row r="72" spans="1:38" x14ac:dyDescent="0.25">
      <c r="A72" s="3">
        <v>2057</v>
      </c>
      <c r="B72" s="5">
        <v>656633.40682794503</v>
      </c>
      <c r="C72" s="5">
        <v>0</v>
      </c>
      <c r="D72" s="5">
        <v>61136.123609027803</v>
      </c>
      <c r="E72" s="5">
        <f t="shared" si="31"/>
        <v>717769.53043697285</v>
      </c>
      <c r="F72" s="5">
        <f t="shared" si="32"/>
        <v>717.7695304369729</v>
      </c>
      <c r="G72" s="5"/>
      <c r="H72" s="5">
        <v>67462.919177487696</v>
      </c>
      <c r="I72" s="5">
        <v>6263.2171282098097</v>
      </c>
      <c r="J72" s="5">
        <v>3494.0203319070902</v>
      </c>
      <c r="K72" s="5">
        <f t="shared" si="33"/>
        <v>77220.156637604596</v>
      </c>
      <c r="L72" s="5">
        <f t="shared" si="24"/>
        <v>77.220156637604589</v>
      </c>
      <c r="N72" s="3">
        <v>2057</v>
      </c>
      <c r="O72" s="5">
        <v>1880818.4517667701</v>
      </c>
      <c r="P72" s="5">
        <v>16780.211618720001</v>
      </c>
      <c r="Q72" s="5">
        <v>181556.645907845</v>
      </c>
      <c r="R72" s="4">
        <f t="shared" si="34"/>
        <v>2079155.3092933353</v>
      </c>
      <c r="S72" s="4">
        <f t="shared" si="35"/>
        <v>2079.1553092933354</v>
      </c>
      <c r="T72" s="4"/>
      <c r="U72" s="5">
        <v>184532.12006531199</v>
      </c>
      <c r="V72" s="5">
        <v>18189.309291855901</v>
      </c>
      <c r="W72" s="5">
        <v>10576.0123856768</v>
      </c>
      <c r="X72" s="4">
        <f t="shared" si="36"/>
        <v>213297.44174284468</v>
      </c>
      <c r="Y72" s="4">
        <f t="shared" si="25"/>
        <v>213.29744174284468</v>
      </c>
      <c r="Z72" s="2"/>
      <c r="AA72" s="3">
        <v>2057</v>
      </c>
      <c r="AB72" s="4">
        <f t="shared" si="37"/>
        <v>1880818.4517667701</v>
      </c>
      <c r="AC72" s="4">
        <f t="shared" si="38"/>
        <v>-200947.87916210969</v>
      </c>
      <c r="AD72" s="4">
        <f t="shared" si="39"/>
        <v>96884.610604189002</v>
      </c>
      <c r="AE72" s="4">
        <f t="shared" si="26"/>
        <v>1776755.1832088493</v>
      </c>
      <c r="AF72" s="4">
        <f t="shared" si="40"/>
        <v>1776.7551832088493</v>
      </c>
      <c r="AG72" s="4"/>
      <c r="AH72" s="4">
        <f t="shared" si="27"/>
        <v>184532.12006531199</v>
      </c>
      <c r="AI72" s="4">
        <f t="shared" si="28"/>
        <v>11838.906644081706</v>
      </c>
      <c r="AJ72" s="4">
        <f t="shared" si="29"/>
        <v>-5277.7900286965432</v>
      </c>
      <c r="AK72" s="4">
        <f t="shared" si="41"/>
        <v>191093.23668069718</v>
      </c>
      <c r="AL72" s="4">
        <f t="shared" si="30"/>
        <v>191.09323668069717</v>
      </c>
    </row>
    <row r="73" spans="1:38" x14ac:dyDescent="0.25">
      <c r="A73" s="3">
        <v>2058</v>
      </c>
      <c r="B73" s="5">
        <v>660239.17910722597</v>
      </c>
      <c r="C73" s="5">
        <v>0</v>
      </c>
      <c r="D73" s="5">
        <v>61455.993680342202</v>
      </c>
      <c r="E73" s="5">
        <f t="shared" si="31"/>
        <v>721695.17278756818</v>
      </c>
      <c r="F73" s="5">
        <f t="shared" si="32"/>
        <v>721.69517278756814</v>
      </c>
      <c r="G73" s="5"/>
      <c r="H73" s="5">
        <v>67856.114665860005</v>
      </c>
      <c r="I73" s="5">
        <v>6297.1009671755201</v>
      </c>
      <c r="J73" s="5">
        <v>3511.88644041211</v>
      </c>
      <c r="K73" s="5">
        <f t="shared" si="33"/>
        <v>77665.102073447633</v>
      </c>
      <c r="L73" s="5">
        <f t="shared" si="24"/>
        <v>77.665102073447628</v>
      </c>
      <c r="N73" s="3">
        <v>2058</v>
      </c>
      <c r="O73" s="5">
        <v>1909729.4824459599</v>
      </c>
      <c r="P73" s="5">
        <v>16861.758134305499</v>
      </c>
      <c r="Q73" s="5">
        <v>184258.175482691</v>
      </c>
      <c r="R73" s="4">
        <f t="shared" si="34"/>
        <v>2110849.4160629562</v>
      </c>
      <c r="S73" s="4">
        <f t="shared" si="35"/>
        <v>2110.8494160629562</v>
      </c>
      <c r="T73" s="4"/>
      <c r="U73" s="5">
        <v>187492.183507429</v>
      </c>
      <c r="V73" s="5">
        <v>18465.486282614998</v>
      </c>
      <c r="W73" s="5">
        <v>10730.7696953919</v>
      </c>
      <c r="X73" s="4">
        <f t="shared" si="36"/>
        <v>216688.4394854359</v>
      </c>
      <c r="Y73" s="4">
        <f t="shared" si="25"/>
        <v>216.68843948543591</v>
      </c>
      <c r="Z73" s="2"/>
      <c r="AA73" s="3">
        <v>2058</v>
      </c>
      <c r="AB73" s="4">
        <f t="shared" si="37"/>
        <v>1909729.4824459599</v>
      </c>
      <c r="AC73" s="4">
        <f t="shared" si="38"/>
        <v>-207139.52558374809</v>
      </c>
      <c r="AD73" s="4">
        <f t="shared" si="39"/>
        <v>97146.565147892368</v>
      </c>
      <c r="AE73" s="4">
        <f t="shared" si="26"/>
        <v>1799736.5220101047</v>
      </c>
      <c r="AF73" s="4">
        <f t="shared" si="40"/>
        <v>1799.7365220101046</v>
      </c>
      <c r="AG73" s="4"/>
      <c r="AH73" s="4">
        <f t="shared" si="27"/>
        <v>187492.183507429</v>
      </c>
      <c r="AI73" s="4">
        <f t="shared" si="28"/>
        <v>11932.115507505107</v>
      </c>
      <c r="AJ73" s="4">
        <f t="shared" si="29"/>
        <v>-5579.813288623709</v>
      </c>
      <c r="AK73" s="4">
        <f t="shared" si="41"/>
        <v>193844.48572631041</v>
      </c>
      <c r="AL73" s="4">
        <f t="shared" si="30"/>
        <v>193.84448572631041</v>
      </c>
    </row>
    <row r="74" spans="1:38" x14ac:dyDescent="0.25">
      <c r="A74" s="3">
        <v>2059</v>
      </c>
      <c r="B74" s="5">
        <v>663931.50764667697</v>
      </c>
      <c r="C74" s="5">
        <v>0</v>
      </c>
      <c r="D74" s="5">
        <v>61784.607433515201</v>
      </c>
      <c r="E74" s="5">
        <f t="shared" si="31"/>
        <v>725716.11508019222</v>
      </c>
      <c r="F74" s="5">
        <f t="shared" si="32"/>
        <v>725.71611508019225</v>
      </c>
      <c r="G74" s="5"/>
      <c r="H74" s="5">
        <v>68257.236057453294</v>
      </c>
      <c r="I74" s="5">
        <v>6331.8330170427898</v>
      </c>
      <c r="J74" s="5">
        <v>3530.2707371169499</v>
      </c>
      <c r="K74" s="5">
        <f t="shared" si="33"/>
        <v>78119.339811613041</v>
      </c>
      <c r="L74" s="5">
        <f t="shared" si="24"/>
        <v>78.119339811613045</v>
      </c>
      <c r="N74" s="3">
        <v>2059</v>
      </c>
      <c r="O74" s="5">
        <v>1938687.32748043</v>
      </c>
      <c r="P74" s="5">
        <v>16943.568531048299</v>
      </c>
      <c r="Q74" s="5">
        <v>186963.42251136201</v>
      </c>
      <c r="R74" s="4">
        <f t="shared" si="34"/>
        <v>2142594.3185228403</v>
      </c>
      <c r="S74" s="4">
        <f t="shared" si="35"/>
        <v>2142.5943185228402</v>
      </c>
      <c r="T74" s="4"/>
      <c r="U74" s="5">
        <v>190457.99151076699</v>
      </c>
      <c r="V74" s="5">
        <v>18742.089590109099</v>
      </c>
      <c r="W74" s="5">
        <v>10885.7230933422</v>
      </c>
      <c r="X74" s="4">
        <f t="shared" si="36"/>
        <v>220085.8041942183</v>
      </c>
      <c r="Y74" s="4">
        <f t="shared" si="25"/>
        <v>220.0858041942183</v>
      </c>
      <c r="Z74" s="2"/>
      <c r="AA74" s="3">
        <v>2059</v>
      </c>
      <c r="AB74" s="4">
        <f t="shared" si="37"/>
        <v>1938687.32748043</v>
      </c>
      <c r="AC74" s="4">
        <f t="shared" si="38"/>
        <v>-213425.23458739283</v>
      </c>
      <c r="AD74" s="4">
        <f t="shared" si="39"/>
        <v>97375.554631968218</v>
      </c>
      <c r="AE74" s="4">
        <f t="shared" si="26"/>
        <v>1822637.647525006</v>
      </c>
      <c r="AF74" s="4">
        <f t="shared" si="40"/>
        <v>1822.6376475250061</v>
      </c>
      <c r="AG74" s="4"/>
      <c r="AH74" s="4">
        <f t="shared" si="27"/>
        <v>190457.99151076699</v>
      </c>
      <c r="AI74" s="4">
        <f t="shared" si="28"/>
        <v>12022.99949915457</v>
      </c>
      <c r="AJ74" s="4">
        <f t="shared" si="29"/>
        <v>-5888.5088120477812</v>
      </c>
      <c r="AK74" s="4">
        <f t="shared" si="41"/>
        <v>196592.48219787379</v>
      </c>
      <c r="AL74" s="4">
        <f t="shared" si="30"/>
        <v>196.59248219787378</v>
      </c>
    </row>
    <row r="75" spans="1:38" x14ac:dyDescent="0.25">
      <c r="A75" s="3">
        <v>2060</v>
      </c>
      <c r="B75" s="5">
        <v>667709.03059644904</v>
      </c>
      <c r="C75" s="5">
        <v>0</v>
      </c>
      <c r="D75" s="5">
        <v>62121.807991153</v>
      </c>
      <c r="E75" s="5">
        <f t="shared" si="31"/>
        <v>729830.83858760202</v>
      </c>
      <c r="F75" s="5">
        <f t="shared" si="32"/>
        <v>729.83083858760199</v>
      </c>
      <c r="G75" s="5"/>
      <c r="H75" s="5">
        <v>68666.189540625899</v>
      </c>
      <c r="I75" s="5">
        <v>6367.39943451411</v>
      </c>
      <c r="J75" s="5">
        <v>3549.1635718656698</v>
      </c>
      <c r="K75" s="5">
        <f t="shared" si="33"/>
        <v>78582.752547005686</v>
      </c>
      <c r="L75" s="5">
        <f t="shared" si="24"/>
        <v>78.582752547005683</v>
      </c>
      <c r="N75" s="3">
        <v>2060</v>
      </c>
      <c r="O75" s="5">
        <v>1967694.64958483</v>
      </c>
      <c r="P75" s="5">
        <v>17025.646000091499</v>
      </c>
      <c r="Q75" s="5">
        <v>189672.66992102101</v>
      </c>
      <c r="R75" s="4">
        <f t="shared" si="34"/>
        <v>2174392.9655059427</v>
      </c>
      <c r="S75" s="4">
        <f t="shared" si="35"/>
        <v>2174.3929655059428</v>
      </c>
      <c r="T75" s="4"/>
      <c r="U75" s="5">
        <v>193429.768234366</v>
      </c>
      <c r="V75" s="5">
        <v>19019.145767325201</v>
      </c>
      <c r="W75" s="5">
        <v>11040.8896937297</v>
      </c>
      <c r="X75" s="4">
        <f t="shared" si="36"/>
        <v>223489.80369542091</v>
      </c>
      <c r="Y75" s="4">
        <f t="shared" si="25"/>
        <v>223.4898036954209</v>
      </c>
      <c r="Z75" s="2"/>
      <c r="AA75" s="3">
        <v>2060</v>
      </c>
      <c r="AB75" s="4">
        <f t="shared" si="37"/>
        <v>1967694.64958483</v>
      </c>
      <c r="AC75" s="4">
        <f t="shared" si="38"/>
        <v>-219805.33328970158</v>
      </c>
      <c r="AD75" s="4">
        <f t="shared" si="39"/>
        <v>97571.733530545898</v>
      </c>
      <c r="AE75" s="4">
        <f t="shared" si="26"/>
        <v>1845461.0498256756</v>
      </c>
      <c r="AF75" s="4">
        <f t="shared" si="40"/>
        <v>1845.4610498256754</v>
      </c>
      <c r="AG75" s="4"/>
      <c r="AH75" s="4">
        <f t="shared" si="27"/>
        <v>193429.768234366</v>
      </c>
      <c r="AI75" s="4">
        <f t="shared" si="28"/>
        <v>12111.575538039573</v>
      </c>
      <c r="AJ75" s="4">
        <f t="shared" si="29"/>
        <v>-6203.8835360253324</v>
      </c>
      <c r="AK75" s="4">
        <f t="shared" si="41"/>
        <v>199337.4602363802</v>
      </c>
      <c r="AL75" s="4">
        <f t="shared" si="30"/>
        <v>199.3374602363802</v>
      </c>
    </row>
    <row r="79" spans="1:38" x14ac:dyDescent="0.25">
      <c r="A79" s="12" t="s">
        <v>13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N79" s="12" t="s">
        <v>17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AA79" s="12" t="s">
        <v>18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 x14ac:dyDescent="0.25">
      <c r="A82" s="6" t="s">
        <v>0</v>
      </c>
      <c r="B82" s="6" t="s">
        <v>1</v>
      </c>
      <c r="C82" s="6" t="s">
        <v>2</v>
      </c>
      <c r="D82" s="6" t="s">
        <v>3</v>
      </c>
      <c r="E82" s="6" t="s">
        <v>4</v>
      </c>
      <c r="F82" s="6" t="s">
        <v>5</v>
      </c>
      <c r="G82" s="3"/>
      <c r="H82" s="6" t="s">
        <v>6</v>
      </c>
      <c r="I82" s="6" t="s">
        <v>7</v>
      </c>
      <c r="J82" s="6" t="s">
        <v>8</v>
      </c>
      <c r="K82" s="6" t="s">
        <v>9</v>
      </c>
      <c r="L82" s="6" t="s">
        <v>10</v>
      </c>
      <c r="N82" s="6" t="s">
        <v>0</v>
      </c>
      <c r="O82" s="8" t="s">
        <v>1</v>
      </c>
      <c r="P82" s="8" t="s">
        <v>2</v>
      </c>
      <c r="Q82" s="8" t="s">
        <v>3</v>
      </c>
      <c r="R82" s="8" t="s">
        <v>11</v>
      </c>
      <c r="S82" s="8" t="s">
        <v>5</v>
      </c>
      <c r="T82" s="8"/>
      <c r="U82" s="8" t="s">
        <v>6</v>
      </c>
      <c r="V82" s="8" t="s">
        <v>7</v>
      </c>
      <c r="W82" s="8" t="s">
        <v>8</v>
      </c>
      <c r="X82" s="8" t="s">
        <v>12</v>
      </c>
      <c r="Y82" s="8" t="s">
        <v>10</v>
      </c>
      <c r="AA82" s="6" t="s">
        <v>0</v>
      </c>
      <c r="AB82" s="6" t="s">
        <v>1</v>
      </c>
      <c r="AC82" s="6" t="s">
        <v>2</v>
      </c>
      <c r="AD82" s="6" t="s">
        <v>3</v>
      </c>
      <c r="AE82" s="8" t="s">
        <v>11</v>
      </c>
      <c r="AF82" s="8" t="s">
        <v>5</v>
      </c>
      <c r="AG82" s="8"/>
      <c r="AH82" s="6" t="s">
        <v>1</v>
      </c>
      <c r="AI82" s="6" t="s">
        <v>2</v>
      </c>
      <c r="AJ82" s="6" t="s">
        <v>3</v>
      </c>
      <c r="AK82" s="8" t="s">
        <v>12</v>
      </c>
      <c r="AL82" s="8" t="s">
        <v>10</v>
      </c>
    </row>
    <row r="83" spans="1:38" x14ac:dyDescent="0.25">
      <c r="A83" s="3">
        <v>1990</v>
      </c>
      <c r="B83" s="5">
        <v>14.042497007638101</v>
      </c>
      <c r="C83" s="5">
        <v>5849.8575478695602</v>
      </c>
      <c r="D83" s="5">
        <v>410.450485452424</v>
      </c>
      <c r="E83" s="4">
        <f>SUM(B83:D83)</f>
        <v>6274.3505303296224</v>
      </c>
      <c r="F83" s="4">
        <f>E83/1000</f>
        <v>6.2743505303296221</v>
      </c>
      <c r="G83" s="4"/>
      <c r="H83" s="5">
        <v>7.0212485038190797</v>
      </c>
      <c r="I83" s="5">
        <v>17.834556303742399</v>
      </c>
      <c r="J83" s="5">
        <v>44.586683311377101</v>
      </c>
      <c r="K83" s="4">
        <f>SUM(H83:J83)</f>
        <v>69.442488118938584</v>
      </c>
      <c r="L83" s="4">
        <f t="shared" ref="L83:L114" si="42">K83/1000</f>
        <v>6.9442488118938578E-2</v>
      </c>
      <c r="N83" s="3">
        <v>1990</v>
      </c>
      <c r="O83" s="5">
        <v>0</v>
      </c>
      <c r="P83" s="5">
        <f>R83*0.72</f>
        <v>40.545778988265049</v>
      </c>
      <c r="Q83" s="5">
        <f>R83-P83</f>
        <v>15.767802939880852</v>
      </c>
      <c r="R83" s="5">
        <v>56.313581928145901</v>
      </c>
      <c r="S83" s="5">
        <f>R83/1000</f>
        <v>5.6313581928145902E-2</v>
      </c>
      <c r="T83" s="5"/>
      <c r="U83" s="5">
        <v>0</v>
      </c>
      <c r="V83" s="5">
        <f>X83*0.286</f>
        <v>1.1825852204910428</v>
      </c>
      <c r="W83" s="5">
        <f>X83-V83</f>
        <v>2.9523281378692472</v>
      </c>
      <c r="X83" s="5">
        <v>4.1349133583602899</v>
      </c>
      <c r="Y83" s="5">
        <f t="shared" ref="Y83:Y114" si="43">X83/1000</f>
        <v>4.1349133583602898E-3</v>
      </c>
      <c r="AA83" s="3">
        <v>1990</v>
      </c>
      <c r="AB83" s="4">
        <f>SUM(O$83:O83)</f>
        <v>0</v>
      </c>
      <c r="AC83" s="4">
        <f>SUM(P$83:P83)</f>
        <v>40.545778988265049</v>
      </c>
      <c r="AD83" s="4">
        <f>SUM(Q$83:Q83)</f>
        <v>15.767802939880852</v>
      </c>
      <c r="AE83" s="5">
        <v>56.31358192814578</v>
      </c>
      <c r="AF83" s="4">
        <f>AE83/1000</f>
        <v>5.6313581928145777E-2</v>
      </c>
      <c r="AG83" s="4"/>
      <c r="AH83" s="4">
        <f>SUM(U$83:U83)</f>
        <v>0</v>
      </c>
      <c r="AI83" s="4">
        <f>SUM(V$83:V83)</f>
        <v>1.1825852204910428</v>
      </c>
      <c r="AJ83" s="4">
        <f>SUM(W$83:W83)</f>
        <v>2.9523281378692472</v>
      </c>
      <c r="AK83" s="5">
        <v>4.1349133583603752</v>
      </c>
      <c r="AL83" s="4">
        <f t="shared" ref="AL83:AL146" si="44">AK83/1000</f>
        <v>4.1349133583603748E-3</v>
      </c>
    </row>
    <row r="84" spans="1:38" x14ac:dyDescent="0.25">
      <c r="A84" s="3">
        <v>1991</v>
      </c>
      <c r="B84" s="5">
        <v>14.392758417442</v>
      </c>
      <c r="C84" s="5">
        <v>5995.7702976286801</v>
      </c>
      <c r="D84" s="5">
        <v>420.68833457648299</v>
      </c>
      <c r="E84" s="4">
        <f t="shared" ref="E84:E147" si="45">SUM(B84:D84)</f>
        <v>6430.8513906226044</v>
      </c>
      <c r="F84" s="4">
        <f t="shared" ref="F84:F147" si="46">E84/1000</f>
        <v>6.4308513906226041</v>
      </c>
      <c r="G84" s="4"/>
      <c r="H84" s="5">
        <v>7.1963792087210203</v>
      </c>
      <c r="I84" s="5">
        <v>18.279402888418801</v>
      </c>
      <c r="J84" s="5">
        <v>45.698807070180699</v>
      </c>
      <c r="K84" s="4">
        <f t="shared" ref="K84:K147" si="47">SUM(H84:J84)</f>
        <v>71.174589167320519</v>
      </c>
      <c r="L84" s="4">
        <f t="shared" si="42"/>
        <v>7.1174589167320515E-2</v>
      </c>
      <c r="N84" s="3">
        <v>1991</v>
      </c>
      <c r="O84" s="5">
        <v>0</v>
      </c>
      <c r="P84" s="5">
        <f t="shared" ref="P84:P147" si="48">R84*0.72</f>
        <v>119.34691969463999</v>
      </c>
      <c r="Q84" s="5">
        <f t="shared" ref="Q84:Q147" si="49">R84-P84</f>
        <v>46.412690992359998</v>
      </c>
      <c r="R84" s="5">
        <v>165.75961068699999</v>
      </c>
      <c r="S84" s="5">
        <f t="shared" ref="S84:S147" si="50">R84/1000</f>
        <v>0.16575961068699999</v>
      </c>
      <c r="T84" s="5"/>
      <c r="U84" s="5">
        <v>0</v>
      </c>
      <c r="V84" s="5">
        <f t="shared" ref="V84:V147" si="51">X84*0.286</f>
        <v>3.4809518244269624</v>
      </c>
      <c r="W84" s="5">
        <f t="shared" ref="W84:W147" si="52">X84-V84</f>
        <v>8.6902084008421383</v>
      </c>
      <c r="X84" s="5">
        <v>12.1711602252691</v>
      </c>
      <c r="Y84" s="5">
        <f t="shared" si="43"/>
        <v>1.2171160225269101E-2</v>
      </c>
      <c r="AA84" s="3">
        <v>1991</v>
      </c>
      <c r="AB84" s="4">
        <f>SUM(O$83:O84)</f>
        <v>0</v>
      </c>
      <c r="AC84" s="4">
        <f>SUM(P$83:P84)</f>
        <v>159.89269868290503</v>
      </c>
      <c r="AD84" s="4">
        <f>SUM(Q$83:Q84)</f>
        <v>62.18049393224085</v>
      </c>
      <c r="AE84" s="5">
        <v>222.07319261514607</v>
      </c>
      <c r="AF84" s="4">
        <f t="shared" ref="AF84:AF147" si="53">AE84/1000</f>
        <v>0.22207319261514608</v>
      </c>
      <c r="AG84" s="4"/>
      <c r="AH84" s="4">
        <f>SUM(U$83:U84)</f>
        <v>0</v>
      </c>
      <c r="AI84" s="4">
        <f>SUM(V$83:V84)</f>
        <v>4.6635370449180051</v>
      </c>
      <c r="AJ84" s="4">
        <f>SUM(W$83:W84)</f>
        <v>11.642536538711386</v>
      </c>
      <c r="AK84" s="5">
        <v>16.306073583629605</v>
      </c>
      <c r="AL84" s="4">
        <f t="shared" si="44"/>
        <v>1.6306073583629604E-2</v>
      </c>
    </row>
    <row r="85" spans="1:38" x14ac:dyDescent="0.25">
      <c r="A85" s="3">
        <v>1992</v>
      </c>
      <c r="B85" s="5">
        <v>14.177765805804199</v>
      </c>
      <c r="C85" s="5">
        <v>5906.2081527165801</v>
      </c>
      <c r="D85" s="5">
        <v>414.40427969881802</v>
      </c>
      <c r="E85" s="4">
        <f t="shared" si="45"/>
        <v>6334.7901982212024</v>
      </c>
      <c r="F85" s="4">
        <f t="shared" si="46"/>
        <v>6.334790198221202</v>
      </c>
      <c r="G85" s="4"/>
      <c r="H85" s="5">
        <v>7.0888829029020997</v>
      </c>
      <c r="I85" s="5">
        <v>18.0063533136132</v>
      </c>
      <c r="J85" s="5">
        <v>45.016178654153997</v>
      </c>
      <c r="K85" s="4">
        <f t="shared" si="47"/>
        <v>70.111414870669293</v>
      </c>
      <c r="L85" s="4">
        <f t="shared" si="42"/>
        <v>7.0111414870669297E-2</v>
      </c>
      <c r="N85" s="3">
        <v>1992</v>
      </c>
      <c r="O85" s="5">
        <v>0</v>
      </c>
      <c r="P85" s="5">
        <f t="shared" si="48"/>
        <v>231.67276633146022</v>
      </c>
      <c r="Q85" s="5">
        <f t="shared" si="49"/>
        <v>90.094964684456755</v>
      </c>
      <c r="R85" s="5">
        <v>321.76773101591698</v>
      </c>
      <c r="S85" s="5">
        <f t="shared" si="50"/>
        <v>0.32176773101591699</v>
      </c>
      <c r="T85" s="5"/>
      <c r="U85" s="5">
        <v>0</v>
      </c>
      <c r="V85" s="5">
        <f t="shared" si="51"/>
        <v>6.7571223513342407</v>
      </c>
      <c r="W85" s="5">
        <f t="shared" si="52"/>
        <v>16.869179576407859</v>
      </c>
      <c r="X85" s="5">
        <v>23.626301927742102</v>
      </c>
      <c r="Y85" s="5">
        <f t="shared" si="43"/>
        <v>2.3626301927742101E-2</v>
      </c>
      <c r="AA85" s="3">
        <v>1992</v>
      </c>
      <c r="AB85" s="4">
        <f>SUM(O$83:O85)</f>
        <v>0</v>
      </c>
      <c r="AC85" s="4">
        <f>SUM(P$83:P85)</f>
        <v>391.56546501436526</v>
      </c>
      <c r="AD85" s="4">
        <f>SUM(Q$83:Q85)</f>
        <v>152.27545861669762</v>
      </c>
      <c r="AE85" s="5">
        <v>543.84092363106424</v>
      </c>
      <c r="AF85" s="4">
        <f t="shared" si="53"/>
        <v>0.54384092363106429</v>
      </c>
      <c r="AG85" s="4"/>
      <c r="AH85" s="4">
        <f>SUM(U$83:U85)</f>
        <v>0</v>
      </c>
      <c r="AI85" s="4">
        <f>SUM(V$83:V85)</f>
        <v>11.420659396252246</v>
      </c>
      <c r="AJ85" s="4">
        <f>SUM(W$83:W85)</f>
        <v>28.511716115119246</v>
      </c>
      <c r="AK85" s="5">
        <v>39.932375511371802</v>
      </c>
      <c r="AL85" s="4">
        <f t="shared" si="44"/>
        <v>3.9932375511371805E-2</v>
      </c>
    </row>
    <row r="86" spans="1:38" x14ac:dyDescent="0.25">
      <c r="A86" s="3">
        <v>1993</v>
      </c>
      <c r="B86" s="5">
        <v>13.8469030275189</v>
      </c>
      <c r="C86" s="5">
        <v>5768.3765320433804</v>
      </c>
      <c r="D86" s="5">
        <v>404.73343640852102</v>
      </c>
      <c r="E86" s="4">
        <f t="shared" si="45"/>
        <v>6186.9568714794204</v>
      </c>
      <c r="F86" s="4">
        <f t="shared" si="46"/>
        <v>6.1869568714794205</v>
      </c>
      <c r="G86" s="4"/>
      <c r="H86" s="5">
        <v>6.9234515137594501</v>
      </c>
      <c r="I86" s="5">
        <v>17.5861437992418</v>
      </c>
      <c r="J86" s="5">
        <v>43.965647975250903</v>
      </c>
      <c r="K86" s="4">
        <f t="shared" si="47"/>
        <v>68.475243288252159</v>
      </c>
      <c r="L86" s="4">
        <f t="shared" si="42"/>
        <v>6.8475243288252163E-2</v>
      </c>
      <c r="N86" s="3">
        <v>1993</v>
      </c>
      <c r="O86" s="5">
        <v>0</v>
      </c>
      <c r="P86" s="5">
        <f t="shared" si="48"/>
        <v>352.75724360783636</v>
      </c>
      <c r="Q86" s="5">
        <f t="shared" si="49"/>
        <v>137.18337251415863</v>
      </c>
      <c r="R86" s="5">
        <v>489.94061612199499</v>
      </c>
      <c r="S86" s="5">
        <f t="shared" si="50"/>
        <v>0.48994061612199497</v>
      </c>
      <c r="T86" s="5"/>
      <c r="U86" s="5">
        <v>0</v>
      </c>
      <c r="V86" s="5">
        <f t="shared" si="51"/>
        <v>10.288752938561869</v>
      </c>
      <c r="W86" s="5">
        <f t="shared" si="52"/>
        <v>25.685907685780329</v>
      </c>
      <c r="X86" s="5">
        <v>35.974660624342199</v>
      </c>
      <c r="Y86" s="5">
        <f t="shared" si="43"/>
        <v>3.5974660624342202E-2</v>
      </c>
      <c r="AA86" s="3">
        <v>1993</v>
      </c>
      <c r="AB86" s="4">
        <f>SUM(O$83:O86)</f>
        <v>0</v>
      </c>
      <c r="AC86" s="4">
        <f>SUM(P$83:P86)</f>
        <v>744.32270862220162</v>
      </c>
      <c r="AD86" s="4">
        <f>SUM(Q$83:Q86)</f>
        <v>289.45883113085625</v>
      </c>
      <c r="AE86" s="5">
        <v>1033.7815397530583</v>
      </c>
      <c r="AF86" s="4">
        <f t="shared" si="53"/>
        <v>1.0337815397530583</v>
      </c>
      <c r="AG86" s="4"/>
      <c r="AH86" s="4">
        <f>SUM(U$83:U86)</f>
        <v>0</v>
      </c>
      <c r="AI86" s="4">
        <f>SUM(V$83:V86)</f>
        <v>21.709412334814115</v>
      </c>
      <c r="AJ86" s="4">
        <f>SUM(W$83:W86)</f>
        <v>54.197623800899578</v>
      </c>
      <c r="AK86" s="5">
        <v>75.907036135713923</v>
      </c>
      <c r="AL86" s="4">
        <f t="shared" si="44"/>
        <v>7.5907036135713923E-2</v>
      </c>
    </row>
    <row r="87" spans="1:38" x14ac:dyDescent="0.25">
      <c r="A87" s="3">
        <v>1994</v>
      </c>
      <c r="B87" s="5">
        <v>13.725383269700499</v>
      </c>
      <c r="C87" s="5">
        <v>5717.7535358552896</v>
      </c>
      <c r="D87" s="5">
        <v>401.18151515395601</v>
      </c>
      <c r="E87" s="4">
        <f t="shared" si="45"/>
        <v>6132.660434278946</v>
      </c>
      <c r="F87" s="4">
        <f t="shared" si="46"/>
        <v>6.1326604342789457</v>
      </c>
      <c r="G87" s="4"/>
      <c r="H87" s="5">
        <v>6.8626916348502798</v>
      </c>
      <c r="I87" s="5">
        <v>17.431808643489301</v>
      </c>
      <c r="J87" s="5">
        <v>43.579807554208003</v>
      </c>
      <c r="K87" s="4">
        <f t="shared" si="47"/>
        <v>67.874307832547586</v>
      </c>
      <c r="L87" s="4">
        <f t="shared" si="42"/>
        <v>6.7874307832547581E-2</v>
      </c>
      <c r="N87" s="3">
        <v>1994</v>
      </c>
      <c r="O87" s="5">
        <v>0</v>
      </c>
      <c r="P87" s="5">
        <f t="shared" si="48"/>
        <v>456.845891838912</v>
      </c>
      <c r="Q87" s="5">
        <f t="shared" si="49"/>
        <v>177.66229127068806</v>
      </c>
      <c r="R87" s="5">
        <v>634.50818310960005</v>
      </c>
      <c r="S87" s="5">
        <f t="shared" si="50"/>
        <v>0.6345081831096</v>
      </c>
      <c r="T87" s="5"/>
      <c r="U87" s="5">
        <v>0</v>
      </c>
      <c r="V87" s="5">
        <f t="shared" si="51"/>
        <v>13.324671845301559</v>
      </c>
      <c r="W87" s="5">
        <f t="shared" si="52"/>
        <v>33.265089851557043</v>
      </c>
      <c r="X87" s="5">
        <v>46.589761696858602</v>
      </c>
      <c r="Y87" s="5">
        <f t="shared" si="43"/>
        <v>4.6589761696858599E-2</v>
      </c>
      <c r="AA87" s="3">
        <v>1994</v>
      </c>
      <c r="AB87" s="4">
        <f>SUM(O$83:O87)</f>
        <v>0</v>
      </c>
      <c r="AC87" s="4">
        <f>SUM(P$83:P87)</f>
        <v>1201.1686004611136</v>
      </c>
      <c r="AD87" s="4">
        <f>SUM(Q$83:Q87)</f>
        <v>467.12112240154431</v>
      </c>
      <c r="AE87" s="5">
        <v>1668.2897228626584</v>
      </c>
      <c r="AF87" s="4">
        <f t="shared" si="53"/>
        <v>1.6682897228626585</v>
      </c>
      <c r="AG87" s="4"/>
      <c r="AH87" s="4">
        <f>SUM(U$83:U87)</f>
        <v>0</v>
      </c>
      <c r="AI87" s="4">
        <f>SUM(V$83:V87)</f>
        <v>35.03408418011567</v>
      </c>
      <c r="AJ87" s="4">
        <f>SUM(W$83:W87)</f>
        <v>87.462713652456614</v>
      </c>
      <c r="AK87" s="5">
        <v>122.49679783257277</v>
      </c>
      <c r="AL87" s="4">
        <f t="shared" si="44"/>
        <v>0.12249679783257277</v>
      </c>
    </row>
    <row r="88" spans="1:38" x14ac:dyDescent="0.25">
      <c r="A88" s="3">
        <v>1995</v>
      </c>
      <c r="B88" s="5">
        <v>13.879808760331001</v>
      </c>
      <c r="C88" s="5">
        <v>5782.0844822287499</v>
      </c>
      <c r="D88" s="5">
        <v>405.69524355717499</v>
      </c>
      <c r="E88" s="4">
        <f t="shared" si="45"/>
        <v>6201.6595345462556</v>
      </c>
      <c r="F88" s="4">
        <f t="shared" si="46"/>
        <v>6.2016595345462555</v>
      </c>
      <c r="G88" s="4"/>
      <c r="H88" s="5">
        <v>6.9399043801655003</v>
      </c>
      <c r="I88" s="5">
        <v>17.627935450985301</v>
      </c>
      <c r="J88" s="5">
        <v>44.070127790145897</v>
      </c>
      <c r="K88" s="4">
        <f t="shared" si="47"/>
        <v>68.637967621296696</v>
      </c>
      <c r="L88" s="4">
        <f t="shared" si="42"/>
        <v>6.8637967621296689E-2</v>
      </c>
      <c r="N88" s="3">
        <v>1995</v>
      </c>
      <c r="O88" s="5">
        <v>0</v>
      </c>
      <c r="P88" s="5">
        <f t="shared" si="48"/>
        <v>553.67833666243678</v>
      </c>
      <c r="Q88" s="5">
        <f t="shared" si="49"/>
        <v>215.3193531465032</v>
      </c>
      <c r="R88" s="5">
        <v>768.99768980893998</v>
      </c>
      <c r="S88" s="5">
        <f t="shared" si="50"/>
        <v>0.76899768980894001</v>
      </c>
      <c r="T88" s="5"/>
      <c r="U88" s="5">
        <v>0</v>
      </c>
      <c r="V88" s="5">
        <f t="shared" si="51"/>
        <v>16.148951485987691</v>
      </c>
      <c r="W88" s="5">
        <f t="shared" si="52"/>
        <v>40.315913849633603</v>
      </c>
      <c r="X88" s="5">
        <v>56.464865335621298</v>
      </c>
      <c r="Y88" s="5">
        <f t="shared" si="43"/>
        <v>5.6464865335621298E-2</v>
      </c>
      <c r="AA88" s="3">
        <v>1995</v>
      </c>
      <c r="AB88" s="4">
        <f>SUM(O$83:O88)</f>
        <v>0</v>
      </c>
      <c r="AC88" s="4">
        <f>SUM(P$83:P88)</f>
        <v>1754.8469371235503</v>
      </c>
      <c r="AD88" s="4">
        <f>SUM(Q$83:Q88)</f>
        <v>682.44047554804752</v>
      </c>
      <c r="AE88" s="5">
        <v>2437.2874126715892</v>
      </c>
      <c r="AF88" s="4">
        <f t="shared" si="53"/>
        <v>2.4372874126715893</v>
      </c>
      <c r="AG88" s="4"/>
      <c r="AH88" s="4">
        <f>SUM(U$83:U88)</f>
        <v>0</v>
      </c>
      <c r="AI88" s="4">
        <f>SUM(V$83:V88)</f>
        <v>51.183035666103365</v>
      </c>
      <c r="AJ88" s="4">
        <f>SUM(W$83:W88)</f>
        <v>127.77862750209022</v>
      </c>
      <c r="AK88" s="5">
        <v>178.96166316819392</v>
      </c>
      <c r="AL88" s="4">
        <f t="shared" si="44"/>
        <v>0.17896166316819392</v>
      </c>
    </row>
    <row r="89" spans="1:38" x14ac:dyDescent="0.25">
      <c r="A89" s="3">
        <v>1996</v>
      </c>
      <c r="B89" s="5">
        <v>14.215228150041201</v>
      </c>
      <c r="C89" s="5">
        <v>5921.81430716877</v>
      </c>
      <c r="D89" s="5">
        <v>415.49927280224603</v>
      </c>
      <c r="E89" s="4">
        <f t="shared" si="45"/>
        <v>6351.5288081210574</v>
      </c>
      <c r="F89" s="4">
        <f t="shared" si="46"/>
        <v>6.3515288081210572</v>
      </c>
      <c r="G89" s="4"/>
      <c r="H89" s="5">
        <v>7.1076140750206003</v>
      </c>
      <c r="I89" s="5">
        <v>18.053932051725202</v>
      </c>
      <c r="J89" s="5">
        <v>45.135126279899502</v>
      </c>
      <c r="K89" s="4">
        <f t="shared" si="47"/>
        <v>70.2966724066453</v>
      </c>
      <c r="L89" s="4">
        <f t="shared" si="42"/>
        <v>7.0296672406645305E-2</v>
      </c>
      <c r="N89" s="3">
        <v>1996</v>
      </c>
      <c r="O89" s="5">
        <v>0</v>
      </c>
      <c r="P89" s="5">
        <f t="shared" si="48"/>
        <v>699.83414645802623</v>
      </c>
      <c r="Q89" s="5">
        <f t="shared" si="49"/>
        <v>272.15772362256575</v>
      </c>
      <c r="R89" s="5">
        <v>971.99187008059198</v>
      </c>
      <c r="S89" s="5">
        <f t="shared" si="50"/>
        <v>0.97199187008059196</v>
      </c>
      <c r="T89" s="5"/>
      <c r="U89" s="5">
        <v>0</v>
      </c>
      <c r="V89" s="5">
        <f t="shared" si="51"/>
        <v>20.411829271692401</v>
      </c>
      <c r="W89" s="5">
        <f t="shared" si="52"/>
        <v>50.958203146812508</v>
      </c>
      <c r="X89" s="5">
        <v>71.370032418504906</v>
      </c>
      <c r="Y89" s="5">
        <f t="shared" si="43"/>
        <v>7.1370032418504911E-2</v>
      </c>
      <c r="AA89" s="3">
        <v>1996</v>
      </c>
      <c r="AB89" s="4">
        <f>SUM(O$83:O89)</f>
        <v>0</v>
      </c>
      <c r="AC89" s="4">
        <f>SUM(P$83:P89)</f>
        <v>2454.6810835815768</v>
      </c>
      <c r="AD89" s="4">
        <f>SUM(Q$83:Q89)</f>
        <v>954.59819917061327</v>
      </c>
      <c r="AE89" s="5">
        <v>3409.2792827521857</v>
      </c>
      <c r="AF89" s="4">
        <f t="shared" si="53"/>
        <v>3.4092792827521858</v>
      </c>
      <c r="AG89" s="4"/>
      <c r="AH89" s="4">
        <f>SUM(U$83:U89)</f>
        <v>0</v>
      </c>
      <c r="AI89" s="4">
        <f>SUM(V$83:V89)</f>
        <v>71.594864937795762</v>
      </c>
      <c r="AJ89" s="4">
        <f>SUM(W$83:W89)</f>
        <v>178.73683064890272</v>
      </c>
      <c r="AK89" s="5">
        <v>250.331695586699</v>
      </c>
      <c r="AL89" s="4">
        <f t="shared" si="44"/>
        <v>0.25033169558669899</v>
      </c>
    </row>
    <row r="90" spans="1:38" x14ac:dyDescent="0.25">
      <c r="A90" s="3">
        <v>1997</v>
      </c>
      <c r="B90" s="5">
        <v>14.6127419106096</v>
      </c>
      <c r="C90" s="5">
        <v>6087.4115561037897</v>
      </c>
      <c r="D90" s="5">
        <v>427.118268762193</v>
      </c>
      <c r="E90" s="4">
        <f t="shared" si="45"/>
        <v>6529.1425667765925</v>
      </c>
      <c r="F90" s="4">
        <f t="shared" si="46"/>
        <v>6.5291425667765921</v>
      </c>
      <c r="G90" s="4"/>
      <c r="H90" s="5">
        <v>7.3063709553048</v>
      </c>
      <c r="I90" s="5">
        <v>18.558791090720401</v>
      </c>
      <c r="J90" s="5">
        <v>46.397282158924298</v>
      </c>
      <c r="K90" s="4">
        <f t="shared" si="47"/>
        <v>72.262444204949503</v>
      </c>
      <c r="L90" s="4">
        <f t="shared" si="42"/>
        <v>7.2262444204949497E-2</v>
      </c>
      <c r="N90" s="3">
        <v>1997</v>
      </c>
      <c r="O90" s="5">
        <v>0</v>
      </c>
      <c r="P90" s="5">
        <f t="shared" si="48"/>
        <v>716.88685887120096</v>
      </c>
      <c r="Q90" s="5">
        <f t="shared" si="49"/>
        <v>278.78933400546703</v>
      </c>
      <c r="R90" s="5">
        <v>995.67619287666798</v>
      </c>
      <c r="S90" s="5">
        <f t="shared" si="50"/>
        <v>0.99567619287666798</v>
      </c>
      <c r="T90" s="5"/>
      <c r="U90" s="5">
        <v>0</v>
      </c>
      <c r="V90" s="5">
        <f t="shared" si="51"/>
        <v>20.909200050409986</v>
      </c>
      <c r="W90" s="5">
        <f t="shared" si="52"/>
        <v>52.199891034939618</v>
      </c>
      <c r="X90" s="5">
        <v>73.109091085349604</v>
      </c>
      <c r="Y90" s="5">
        <f t="shared" si="43"/>
        <v>7.3109091085349603E-2</v>
      </c>
      <c r="AA90" s="3">
        <v>1997</v>
      </c>
      <c r="AB90" s="4">
        <f>SUM(O$83:O90)</f>
        <v>0</v>
      </c>
      <c r="AC90" s="4">
        <f>SUM(P$83:P90)</f>
        <v>3171.567942452778</v>
      </c>
      <c r="AD90" s="4">
        <f>SUM(Q$83:Q90)</f>
        <v>1233.3875331760803</v>
      </c>
      <c r="AE90" s="5">
        <v>4404.9554756288489</v>
      </c>
      <c r="AF90" s="4">
        <f t="shared" si="53"/>
        <v>4.4049554756288494</v>
      </c>
      <c r="AG90" s="4"/>
      <c r="AH90" s="4">
        <f>SUM(U$83:U90)</f>
        <v>0</v>
      </c>
      <c r="AI90" s="4">
        <f>SUM(V$83:V90)</f>
        <v>92.504064988205755</v>
      </c>
      <c r="AJ90" s="4">
        <f>SUM(W$83:W90)</f>
        <v>230.93672168384234</v>
      </c>
      <c r="AK90" s="5">
        <v>323.44078667204911</v>
      </c>
      <c r="AL90" s="4">
        <f t="shared" si="44"/>
        <v>0.32344078667204912</v>
      </c>
    </row>
    <row r="91" spans="1:38" x14ac:dyDescent="0.25">
      <c r="A91" s="3">
        <v>1998</v>
      </c>
      <c r="B91" s="5">
        <v>14.9928153574427</v>
      </c>
      <c r="C91" s="5">
        <v>6245.7434767367304</v>
      </c>
      <c r="D91" s="5">
        <v>438.22749888525402</v>
      </c>
      <c r="E91" s="4">
        <f t="shared" si="45"/>
        <v>6698.9637909794274</v>
      </c>
      <c r="F91" s="4">
        <f t="shared" si="46"/>
        <v>6.6989637909794277</v>
      </c>
      <c r="G91" s="4"/>
      <c r="H91" s="5">
        <v>7.49640767872138</v>
      </c>
      <c r="I91" s="5">
        <v>19.0415002045922</v>
      </c>
      <c r="J91" s="5">
        <v>47.604062861800401</v>
      </c>
      <c r="K91" s="4">
        <f t="shared" si="47"/>
        <v>74.14197074511398</v>
      </c>
      <c r="L91" s="4">
        <f t="shared" si="42"/>
        <v>7.4141970745113986E-2</v>
      </c>
      <c r="N91" s="3">
        <v>1998</v>
      </c>
      <c r="O91" s="5">
        <v>0</v>
      </c>
      <c r="P91" s="5">
        <f t="shared" si="48"/>
        <v>852.14774696702398</v>
      </c>
      <c r="Q91" s="5">
        <f t="shared" si="49"/>
        <v>331.39079048717599</v>
      </c>
      <c r="R91" s="5">
        <v>1183.5385374542</v>
      </c>
      <c r="S91" s="5">
        <f t="shared" si="50"/>
        <v>1.1835385374542</v>
      </c>
      <c r="T91" s="5"/>
      <c r="U91" s="5">
        <v>0</v>
      </c>
      <c r="V91" s="5">
        <f t="shared" si="51"/>
        <v>24.854309286538157</v>
      </c>
      <c r="W91" s="5">
        <f t="shared" si="52"/>
        <v>62.048870037021842</v>
      </c>
      <c r="X91" s="5">
        <v>86.903179323559996</v>
      </c>
      <c r="Y91" s="5">
        <f t="shared" si="43"/>
        <v>8.6903179323559995E-2</v>
      </c>
      <c r="AA91" s="3">
        <v>1998</v>
      </c>
      <c r="AB91" s="4">
        <f>SUM(O$83:O91)</f>
        <v>0</v>
      </c>
      <c r="AC91" s="4">
        <f>SUM(P$83:P91)</f>
        <v>4023.7156894198019</v>
      </c>
      <c r="AD91" s="4">
        <f>SUM(Q$83:Q91)</f>
        <v>1564.7783236632563</v>
      </c>
      <c r="AE91" s="5">
        <v>5588.4940130830355</v>
      </c>
      <c r="AF91" s="4">
        <f t="shared" si="53"/>
        <v>5.5884940130830358</v>
      </c>
      <c r="AG91" s="4"/>
      <c r="AH91" s="4">
        <f>SUM(U$83:U91)</f>
        <v>0</v>
      </c>
      <c r="AI91" s="4">
        <f>SUM(V$83:V91)</f>
        <v>117.35837427474391</v>
      </c>
      <c r="AJ91" s="4">
        <f>SUM(W$83:W91)</f>
        <v>292.98559172086419</v>
      </c>
      <c r="AK91" s="5">
        <v>410.34396599560807</v>
      </c>
      <c r="AL91" s="4">
        <f t="shared" si="44"/>
        <v>0.41034396599560807</v>
      </c>
    </row>
    <row r="92" spans="1:38" x14ac:dyDescent="0.25">
      <c r="A92" s="3">
        <v>1999</v>
      </c>
      <c r="B92" s="5">
        <v>15.324254874592899</v>
      </c>
      <c r="C92" s="5">
        <v>6383.8153566886203</v>
      </c>
      <c r="D92" s="5">
        <v>447.915199771956</v>
      </c>
      <c r="E92" s="4">
        <f t="shared" si="45"/>
        <v>6847.0548113351697</v>
      </c>
      <c r="F92" s="4">
        <f t="shared" si="46"/>
        <v>6.8470548113351697</v>
      </c>
      <c r="G92" s="4"/>
      <c r="H92" s="5">
        <v>7.6621274372964798</v>
      </c>
      <c r="I92" s="5">
        <v>19.4624422013528</v>
      </c>
      <c r="J92" s="5">
        <v>48.656424758691998</v>
      </c>
      <c r="K92" s="4">
        <f t="shared" si="47"/>
        <v>75.780994397341274</v>
      </c>
      <c r="L92" s="4">
        <f t="shared" si="42"/>
        <v>7.5780994397341275E-2</v>
      </c>
      <c r="N92" s="3">
        <v>1999</v>
      </c>
      <c r="O92" s="5">
        <v>0</v>
      </c>
      <c r="P92" s="5">
        <f t="shared" si="48"/>
        <v>812.93450708492639</v>
      </c>
      <c r="Q92" s="5">
        <f t="shared" si="49"/>
        <v>316.14119719969369</v>
      </c>
      <c r="R92" s="5">
        <v>1129.0757042846201</v>
      </c>
      <c r="S92" s="5">
        <f t="shared" si="50"/>
        <v>1.12907570428462</v>
      </c>
      <c r="T92" s="5"/>
      <c r="U92" s="5">
        <v>0</v>
      </c>
      <c r="V92" s="5">
        <f t="shared" si="51"/>
        <v>23.710589789977089</v>
      </c>
      <c r="W92" s="5">
        <f t="shared" si="52"/>
        <v>59.193570314837913</v>
      </c>
      <c r="X92" s="5">
        <v>82.904160104815006</v>
      </c>
      <c r="Y92" s="5">
        <f t="shared" si="43"/>
        <v>8.2904160104815008E-2</v>
      </c>
      <c r="AA92" s="3">
        <v>1999</v>
      </c>
      <c r="AB92" s="4">
        <f>SUM(O$83:O92)</f>
        <v>0</v>
      </c>
      <c r="AC92" s="4">
        <f>SUM(P$83:P92)</f>
        <v>4836.6501965047282</v>
      </c>
      <c r="AD92" s="4">
        <f>SUM(Q$83:Q92)</f>
        <v>1880.9195208629499</v>
      </c>
      <c r="AE92" s="5">
        <v>6717.5697173676699</v>
      </c>
      <c r="AF92" s="4">
        <f t="shared" si="53"/>
        <v>6.7175697173676703</v>
      </c>
      <c r="AG92" s="4"/>
      <c r="AH92" s="4">
        <f>SUM(U$83:U92)</f>
        <v>0</v>
      </c>
      <c r="AI92" s="4">
        <f>SUM(V$83:V92)</f>
        <v>141.068964064721</v>
      </c>
      <c r="AJ92" s="4">
        <f>SUM(W$83:W92)</f>
        <v>352.17916203570212</v>
      </c>
      <c r="AK92" s="5">
        <v>493.24812610042352</v>
      </c>
      <c r="AL92" s="4">
        <f t="shared" si="44"/>
        <v>0.49324812610042351</v>
      </c>
    </row>
    <row r="93" spans="1:38" x14ac:dyDescent="0.25">
      <c r="A93" s="3">
        <v>2000</v>
      </c>
      <c r="B93" s="5">
        <v>15.595354200734899</v>
      </c>
      <c r="C93" s="5">
        <v>6496.7505731527199</v>
      </c>
      <c r="D93" s="5">
        <v>455.83920715898199</v>
      </c>
      <c r="E93" s="4">
        <f t="shared" si="45"/>
        <v>6968.1851345124369</v>
      </c>
      <c r="F93" s="4">
        <f t="shared" si="46"/>
        <v>6.9681851345124368</v>
      </c>
      <c r="G93" s="4"/>
      <c r="H93" s="5">
        <v>7.7976771003674799</v>
      </c>
      <c r="I93" s="5">
        <v>19.806749641358401</v>
      </c>
      <c r="J93" s="5">
        <v>49.5171990066086</v>
      </c>
      <c r="K93" s="4">
        <f t="shared" si="47"/>
        <v>77.12162574833448</v>
      </c>
      <c r="L93" s="4">
        <f t="shared" si="42"/>
        <v>7.7121625748334477E-2</v>
      </c>
      <c r="N93" s="3">
        <v>2000</v>
      </c>
      <c r="O93" s="5">
        <v>0</v>
      </c>
      <c r="P93" s="5">
        <f t="shared" si="48"/>
        <v>908.9854927221312</v>
      </c>
      <c r="Q93" s="5">
        <f t="shared" si="49"/>
        <v>353.49435828082881</v>
      </c>
      <c r="R93" s="5">
        <v>1262.47985100296</v>
      </c>
      <c r="S93" s="5">
        <f t="shared" si="50"/>
        <v>1.26247985100296</v>
      </c>
      <c r="T93" s="5"/>
      <c r="U93" s="5">
        <v>0</v>
      </c>
      <c r="V93" s="5">
        <f t="shared" si="51"/>
        <v>26.512076871062209</v>
      </c>
      <c r="W93" s="5">
        <f t="shared" si="52"/>
        <v>66.187492608176299</v>
      </c>
      <c r="X93" s="5">
        <v>92.699569479238505</v>
      </c>
      <c r="Y93" s="5">
        <f t="shared" si="43"/>
        <v>9.2699569479238506E-2</v>
      </c>
      <c r="AA93" s="3">
        <v>2000</v>
      </c>
      <c r="AB93" s="4">
        <f>SUM(O$83:O93)</f>
        <v>0</v>
      </c>
      <c r="AC93" s="4">
        <f>SUM(P$83:P93)</f>
        <v>5745.6356892268595</v>
      </c>
      <c r="AD93" s="4">
        <f>SUM(Q$83:Q93)</f>
        <v>2234.4138791437786</v>
      </c>
      <c r="AE93" s="5">
        <v>7980.0495683706104</v>
      </c>
      <c r="AF93" s="4">
        <f t="shared" si="53"/>
        <v>7.9800495683706103</v>
      </c>
      <c r="AG93" s="4"/>
      <c r="AH93" s="4">
        <f>SUM(U$83:U93)</f>
        <v>0</v>
      </c>
      <c r="AI93" s="4">
        <f>SUM(V$83:V93)</f>
        <v>167.58104093578322</v>
      </c>
      <c r="AJ93" s="4">
        <f>SUM(W$83:W93)</f>
        <v>418.36665464387841</v>
      </c>
      <c r="AK93" s="5">
        <v>585.94769557966083</v>
      </c>
      <c r="AL93" s="4">
        <f t="shared" si="44"/>
        <v>0.58594769557966087</v>
      </c>
    </row>
    <row r="94" spans="1:38" x14ac:dyDescent="0.25">
      <c r="A94" s="3">
        <v>2001</v>
      </c>
      <c r="B94" s="5">
        <v>15.893287896246401</v>
      </c>
      <c r="C94" s="5">
        <v>6620.8645164567097</v>
      </c>
      <c r="D94" s="5">
        <v>464.547560800702</v>
      </c>
      <c r="E94" s="4">
        <f t="shared" si="45"/>
        <v>7101.3053651536575</v>
      </c>
      <c r="F94" s="4">
        <f t="shared" si="46"/>
        <v>7.1013053651536575</v>
      </c>
      <c r="G94" s="4"/>
      <c r="H94" s="5">
        <v>7.9466439481232003</v>
      </c>
      <c r="I94" s="5">
        <v>20.185137848561901</v>
      </c>
      <c r="J94" s="5">
        <v>50.4631757315694</v>
      </c>
      <c r="K94" s="4">
        <f t="shared" si="47"/>
        <v>78.594957528254497</v>
      </c>
      <c r="L94" s="4">
        <f t="shared" si="42"/>
        <v>7.8594957528254503E-2</v>
      </c>
      <c r="N94" s="3">
        <v>2001</v>
      </c>
      <c r="O94" s="5">
        <v>0</v>
      </c>
      <c r="P94" s="5">
        <f t="shared" si="48"/>
        <v>1010.9093228436456</v>
      </c>
      <c r="Q94" s="5">
        <f t="shared" si="49"/>
        <v>393.1314033280845</v>
      </c>
      <c r="R94" s="5">
        <v>1404.0407261717301</v>
      </c>
      <c r="S94" s="5">
        <f t="shared" si="50"/>
        <v>1.40404072617173</v>
      </c>
      <c r="T94" s="5"/>
      <c r="U94" s="5">
        <v>0</v>
      </c>
      <c r="V94" s="5">
        <f t="shared" si="51"/>
        <v>29.484855249606039</v>
      </c>
      <c r="W94" s="5">
        <f t="shared" si="52"/>
        <v>73.609044224540952</v>
      </c>
      <c r="X94" s="5">
        <v>103.09389947414699</v>
      </c>
      <c r="Y94" s="5">
        <f t="shared" si="43"/>
        <v>0.10309389947414699</v>
      </c>
      <c r="AA94" s="3">
        <v>2001</v>
      </c>
      <c r="AB94" s="4">
        <f>SUM(O$83:O94)</f>
        <v>0</v>
      </c>
      <c r="AC94" s="4">
        <f>SUM(P$83:P94)</f>
        <v>6756.5450120705054</v>
      </c>
      <c r="AD94" s="4">
        <f>SUM(Q$83:Q94)</f>
        <v>2627.5452824718632</v>
      </c>
      <c r="AE94" s="5">
        <v>9384.0902945423586</v>
      </c>
      <c r="AF94" s="4">
        <f t="shared" si="53"/>
        <v>9.384090294542359</v>
      </c>
      <c r="AG94" s="4"/>
      <c r="AH94" s="4">
        <f>SUM(U$83:U94)</f>
        <v>0</v>
      </c>
      <c r="AI94" s="4">
        <f>SUM(V$83:V94)</f>
        <v>197.06589618538925</v>
      </c>
      <c r="AJ94" s="4">
        <f>SUM(W$83:W94)</f>
        <v>491.97569886841939</v>
      </c>
      <c r="AK94" s="5">
        <v>689.04159505380949</v>
      </c>
      <c r="AL94" s="4">
        <f t="shared" si="44"/>
        <v>0.68904159505380946</v>
      </c>
    </row>
    <row r="95" spans="1:38" x14ac:dyDescent="0.25">
      <c r="A95" s="3">
        <v>2002</v>
      </c>
      <c r="B95" s="5">
        <v>16.277373890296801</v>
      </c>
      <c r="C95" s="5">
        <v>6780.8679937659499</v>
      </c>
      <c r="D95" s="5">
        <v>475.774074335134</v>
      </c>
      <c r="E95" s="4">
        <f t="shared" si="45"/>
        <v>7272.9194419913811</v>
      </c>
      <c r="F95" s="4">
        <f t="shared" si="46"/>
        <v>7.2729194419913812</v>
      </c>
      <c r="G95" s="4"/>
      <c r="H95" s="5">
        <v>8.1386869451484092</v>
      </c>
      <c r="I95" s="5">
        <v>20.672943064588999</v>
      </c>
      <c r="J95" s="5">
        <v>51.682696773428702</v>
      </c>
      <c r="K95" s="4">
        <f t="shared" si="47"/>
        <v>80.494326783166116</v>
      </c>
      <c r="L95" s="4">
        <f t="shared" si="42"/>
        <v>8.049432678316612E-2</v>
      </c>
      <c r="N95" s="3">
        <v>2002</v>
      </c>
      <c r="O95" s="5">
        <v>0</v>
      </c>
      <c r="P95" s="5">
        <f t="shared" si="48"/>
        <v>1151.9026753419575</v>
      </c>
      <c r="Q95" s="5">
        <f t="shared" si="49"/>
        <v>447.96215152187256</v>
      </c>
      <c r="R95" s="5">
        <v>1599.8648268638301</v>
      </c>
      <c r="S95" s="5">
        <f t="shared" si="50"/>
        <v>1.59986482686383</v>
      </c>
      <c r="T95" s="5"/>
      <c r="U95" s="5">
        <v>0</v>
      </c>
      <c r="V95" s="5">
        <f t="shared" si="51"/>
        <v>33.597161364140369</v>
      </c>
      <c r="W95" s="5">
        <f t="shared" si="52"/>
        <v>83.875430818168638</v>
      </c>
      <c r="X95" s="5">
        <v>117.472592182309</v>
      </c>
      <c r="Y95" s="5">
        <f t="shared" si="43"/>
        <v>0.117472592182309</v>
      </c>
      <c r="AA95" s="3">
        <v>2002</v>
      </c>
      <c r="AB95" s="4">
        <f>SUM(O$83:O95)</f>
        <v>0</v>
      </c>
      <c r="AC95" s="4">
        <f>SUM(P$83:P95)</f>
        <v>7908.447687412463</v>
      </c>
      <c r="AD95" s="4">
        <f>SUM(Q$83:Q95)</f>
        <v>3075.5074339937355</v>
      </c>
      <c r="AE95" s="5">
        <v>10983.955121406194</v>
      </c>
      <c r="AF95" s="4">
        <f t="shared" si="53"/>
        <v>10.983955121406193</v>
      </c>
      <c r="AG95" s="4"/>
      <c r="AH95" s="4">
        <f>SUM(U$83:U95)</f>
        <v>0</v>
      </c>
      <c r="AI95" s="4">
        <f>SUM(V$83:V95)</f>
        <v>230.66305754952961</v>
      </c>
      <c r="AJ95" s="4">
        <f>SUM(W$83:W95)</f>
        <v>575.85112968658802</v>
      </c>
      <c r="AK95" s="5">
        <v>806.5141872361213</v>
      </c>
      <c r="AL95" s="4">
        <f t="shared" si="44"/>
        <v>0.80651418723612134</v>
      </c>
    </row>
    <row r="96" spans="1:38" x14ac:dyDescent="0.25">
      <c r="A96" s="3">
        <v>2003</v>
      </c>
      <c r="B96" s="5">
        <v>16.615531921122201</v>
      </c>
      <c r="C96" s="5">
        <v>6921.7386884807802</v>
      </c>
      <c r="D96" s="5">
        <v>485.65815177780303</v>
      </c>
      <c r="E96" s="4">
        <f t="shared" si="45"/>
        <v>7424.0123721797054</v>
      </c>
      <c r="F96" s="4">
        <f t="shared" si="46"/>
        <v>7.4240123721797051</v>
      </c>
      <c r="G96" s="4"/>
      <c r="H96" s="5">
        <v>8.3077659605611291</v>
      </c>
      <c r="I96" s="5">
        <v>21.1024178536553</v>
      </c>
      <c r="J96" s="5">
        <v>52.756390791053299</v>
      </c>
      <c r="K96" s="4">
        <f t="shared" si="47"/>
        <v>82.16657460526973</v>
      </c>
      <c r="L96" s="4">
        <f t="shared" si="42"/>
        <v>8.2166574605269729E-2</v>
      </c>
      <c r="N96" s="3">
        <v>2003</v>
      </c>
      <c r="O96" s="5">
        <v>0</v>
      </c>
      <c r="P96" s="5">
        <f t="shared" si="48"/>
        <v>1370.1160871371294</v>
      </c>
      <c r="Q96" s="5">
        <f t="shared" si="49"/>
        <v>532.82292277555052</v>
      </c>
      <c r="R96" s="5">
        <v>1902.9390099126799</v>
      </c>
      <c r="S96" s="5">
        <f t="shared" si="50"/>
        <v>1.9029390099126799</v>
      </c>
      <c r="T96" s="5"/>
      <c r="U96" s="5">
        <v>0</v>
      </c>
      <c r="V96" s="5">
        <f t="shared" si="51"/>
        <v>39.96171920816618</v>
      </c>
      <c r="W96" s="5">
        <f t="shared" si="52"/>
        <v>99.764571729477808</v>
      </c>
      <c r="X96" s="5">
        <v>139.72629093764399</v>
      </c>
      <c r="Y96" s="5">
        <f t="shared" si="43"/>
        <v>0.13972629093764399</v>
      </c>
      <c r="AA96" s="3">
        <v>2003</v>
      </c>
      <c r="AB96" s="4">
        <f>SUM(O$83:O96)</f>
        <v>0</v>
      </c>
      <c r="AC96" s="4">
        <f>SUM(P$83:P96)</f>
        <v>9278.5637745495915</v>
      </c>
      <c r="AD96" s="4">
        <f>SUM(Q$83:Q96)</f>
        <v>3608.330356769286</v>
      </c>
      <c r="AE96" s="5">
        <v>12886.894131318901</v>
      </c>
      <c r="AF96" s="4">
        <f t="shared" si="53"/>
        <v>12.8868941313189</v>
      </c>
      <c r="AG96" s="4"/>
      <c r="AH96" s="4">
        <f>SUM(U$83:U96)</f>
        <v>0</v>
      </c>
      <c r="AI96" s="4">
        <f>SUM(V$83:V96)</f>
        <v>270.62477675769577</v>
      </c>
      <c r="AJ96" s="4">
        <f>SUM(W$83:W96)</f>
        <v>675.6157014160658</v>
      </c>
      <c r="AK96" s="5">
        <v>946.24047817376595</v>
      </c>
      <c r="AL96" s="4">
        <f t="shared" si="44"/>
        <v>0.946240478173766</v>
      </c>
    </row>
    <row r="97" spans="1:38" x14ac:dyDescent="0.25">
      <c r="A97" s="3">
        <v>2004</v>
      </c>
      <c r="B97" s="5">
        <v>17.060910578439099</v>
      </c>
      <c r="C97" s="5">
        <v>7107.2756124870803</v>
      </c>
      <c r="D97" s="5">
        <v>498.67619878229198</v>
      </c>
      <c r="E97" s="4">
        <f t="shared" si="45"/>
        <v>7623.012721847811</v>
      </c>
      <c r="F97" s="4">
        <f t="shared" si="46"/>
        <v>7.623012721847811</v>
      </c>
      <c r="G97" s="4"/>
      <c r="H97" s="5">
        <v>8.5304552892195495</v>
      </c>
      <c r="I97" s="5">
        <v>21.6680673058917</v>
      </c>
      <c r="J97" s="5">
        <v>54.170523700366402</v>
      </c>
      <c r="K97" s="4">
        <f t="shared" si="47"/>
        <v>84.369046295477659</v>
      </c>
      <c r="L97" s="4">
        <f t="shared" si="42"/>
        <v>8.4369046295477659E-2</v>
      </c>
      <c r="N97" s="3">
        <v>2004</v>
      </c>
      <c r="O97" s="5">
        <v>0</v>
      </c>
      <c r="P97" s="5">
        <f t="shared" si="48"/>
        <v>1485.9157701378886</v>
      </c>
      <c r="Q97" s="5">
        <f t="shared" si="49"/>
        <v>577.85613283140128</v>
      </c>
      <c r="R97" s="5">
        <v>2063.7719029692898</v>
      </c>
      <c r="S97" s="5">
        <f t="shared" si="50"/>
        <v>2.06377190296929</v>
      </c>
      <c r="T97" s="5"/>
      <c r="U97" s="5">
        <v>0</v>
      </c>
      <c r="V97" s="5">
        <f t="shared" si="51"/>
        <v>43.339209962355163</v>
      </c>
      <c r="W97" s="5">
        <f t="shared" si="52"/>
        <v>108.19648920671884</v>
      </c>
      <c r="X97" s="5">
        <v>151.53569916907401</v>
      </c>
      <c r="Y97" s="5">
        <f t="shared" si="43"/>
        <v>0.151535699169074</v>
      </c>
      <c r="AA97" s="3">
        <v>2004</v>
      </c>
      <c r="AB97" s="4">
        <f>SUM(O$83:O97)</f>
        <v>0</v>
      </c>
      <c r="AC97" s="4">
        <f>SUM(P$83:P97)</f>
        <v>10764.47954468748</v>
      </c>
      <c r="AD97" s="4">
        <f>SUM(Q$83:Q97)</f>
        <v>4186.1864896006873</v>
      </c>
      <c r="AE97" s="5">
        <v>14950.666034288181</v>
      </c>
      <c r="AF97" s="4">
        <f t="shared" si="53"/>
        <v>14.950666034288181</v>
      </c>
      <c r="AG97" s="4"/>
      <c r="AH97" s="4">
        <f>SUM(U$83:U97)</f>
        <v>0</v>
      </c>
      <c r="AI97" s="4">
        <f>SUM(V$83:V97)</f>
        <v>313.96398672005091</v>
      </c>
      <c r="AJ97" s="4">
        <f>SUM(W$83:W97)</f>
        <v>783.81219062278467</v>
      </c>
      <c r="AK97" s="5">
        <v>1097.7761773428358</v>
      </c>
      <c r="AL97" s="4">
        <f t="shared" si="44"/>
        <v>1.0977761773428358</v>
      </c>
    </row>
    <row r="98" spans="1:38" x14ac:dyDescent="0.25">
      <c r="A98" s="3">
        <v>2005</v>
      </c>
      <c r="B98" s="5">
        <v>17.533933872433</v>
      </c>
      <c r="C98" s="5">
        <v>7304.3288064584704</v>
      </c>
      <c r="D98" s="5">
        <v>512.50227547965801</v>
      </c>
      <c r="E98" s="4">
        <f t="shared" si="45"/>
        <v>7834.365015810562</v>
      </c>
      <c r="F98" s="4">
        <f t="shared" si="46"/>
        <v>7.8343650158105618</v>
      </c>
      <c r="G98" s="4"/>
      <c r="H98" s="5">
        <v>8.7669669362165301</v>
      </c>
      <c r="I98" s="5">
        <v>22.268826598568001</v>
      </c>
      <c r="J98" s="5">
        <v>55.672431786708998</v>
      </c>
      <c r="K98" s="4">
        <f t="shared" si="47"/>
        <v>86.708225321493529</v>
      </c>
      <c r="L98" s="4">
        <f t="shared" si="42"/>
        <v>8.6708225321493526E-2</v>
      </c>
      <c r="N98" s="3">
        <v>2005</v>
      </c>
      <c r="O98" s="5">
        <v>0</v>
      </c>
      <c r="P98" s="5">
        <f t="shared" si="48"/>
        <v>1459.7668232130527</v>
      </c>
      <c r="Q98" s="5">
        <f t="shared" si="49"/>
        <v>567.68709791618721</v>
      </c>
      <c r="R98" s="5">
        <v>2027.4539211292399</v>
      </c>
      <c r="S98" s="5">
        <f t="shared" si="50"/>
        <v>2.0274539211292399</v>
      </c>
      <c r="T98" s="5"/>
      <c r="U98" s="5">
        <v>0</v>
      </c>
      <c r="V98" s="5">
        <f t="shared" si="51"/>
        <v>42.576532343713943</v>
      </c>
      <c r="W98" s="5">
        <f t="shared" si="52"/>
        <v>106.29246186507606</v>
      </c>
      <c r="X98" s="5">
        <v>148.86899420879001</v>
      </c>
      <c r="Y98" s="5">
        <f t="shared" si="43"/>
        <v>0.14886899420879002</v>
      </c>
      <c r="AA98" s="3">
        <v>2005</v>
      </c>
      <c r="AB98" s="4">
        <f>SUM(O$83:O98)</f>
        <v>0</v>
      </c>
      <c r="AC98" s="4">
        <f>SUM(P$83:P98)</f>
        <v>12224.246367900532</v>
      </c>
      <c r="AD98" s="4">
        <f>SUM(Q$83:Q98)</f>
        <v>4753.873587516875</v>
      </c>
      <c r="AE98" s="5">
        <v>16978.119955417413</v>
      </c>
      <c r="AF98" s="4">
        <f t="shared" si="53"/>
        <v>16.978119955417412</v>
      </c>
      <c r="AG98" s="4"/>
      <c r="AH98" s="4">
        <f>SUM(U$83:U98)</f>
        <v>0</v>
      </c>
      <c r="AI98" s="4">
        <f>SUM(V$83:V98)</f>
        <v>356.54051906376486</v>
      </c>
      <c r="AJ98" s="4">
        <f>SUM(W$83:W98)</f>
        <v>890.10465248786068</v>
      </c>
      <c r="AK98" s="5">
        <v>1246.6451715516273</v>
      </c>
      <c r="AL98" s="4">
        <f t="shared" si="44"/>
        <v>1.2466451715516274</v>
      </c>
    </row>
    <row r="99" spans="1:38" x14ac:dyDescent="0.25">
      <c r="A99" s="3">
        <v>2006</v>
      </c>
      <c r="B99" s="5">
        <v>17.825682921230399</v>
      </c>
      <c r="C99" s="5">
        <v>7425.8663345962996</v>
      </c>
      <c r="D99" s="5">
        <v>521.02985705179901</v>
      </c>
      <c r="E99" s="4">
        <f t="shared" si="45"/>
        <v>7964.721874569329</v>
      </c>
      <c r="F99" s="4">
        <f t="shared" si="46"/>
        <v>7.9647218745693289</v>
      </c>
      <c r="G99" s="4"/>
      <c r="H99" s="5">
        <v>8.9128414606152297</v>
      </c>
      <c r="I99" s="5">
        <v>22.639360046751001</v>
      </c>
      <c r="J99" s="5">
        <v>56.598771485271897</v>
      </c>
      <c r="K99" s="4">
        <f t="shared" si="47"/>
        <v>88.150972992638131</v>
      </c>
      <c r="L99" s="4">
        <f t="shared" si="42"/>
        <v>8.8150972992638132E-2</v>
      </c>
      <c r="N99" s="3">
        <v>2006</v>
      </c>
      <c r="O99" s="5">
        <v>0</v>
      </c>
      <c r="P99" s="5">
        <f t="shared" si="48"/>
        <v>1605.0063804462359</v>
      </c>
      <c r="Q99" s="5">
        <f t="shared" si="49"/>
        <v>624.16914795131402</v>
      </c>
      <c r="R99" s="5">
        <v>2229.1755283975499</v>
      </c>
      <c r="S99" s="5">
        <f t="shared" si="50"/>
        <v>2.2291755283975498</v>
      </c>
      <c r="T99" s="5"/>
      <c r="U99" s="5">
        <v>0</v>
      </c>
      <c r="V99" s="5">
        <f t="shared" si="51"/>
        <v>46.81268609634845</v>
      </c>
      <c r="W99" s="5">
        <f t="shared" si="52"/>
        <v>116.86803452025455</v>
      </c>
      <c r="X99" s="5">
        <v>163.680720616603</v>
      </c>
      <c r="Y99" s="5">
        <f t="shared" si="43"/>
        <v>0.16368072061660299</v>
      </c>
      <c r="AA99" s="3">
        <v>2006</v>
      </c>
      <c r="AB99" s="4">
        <f>SUM(O$83:O99)</f>
        <v>0</v>
      </c>
      <c r="AC99" s="4">
        <f>SUM(P$83:P99)</f>
        <v>13829.252748346767</v>
      </c>
      <c r="AD99" s="4">
        <f>SUM(Q$83:Q99)</f>
        <v>5378.0427354681888</v>
      </c>
      <c r="AE99" s="5">
        <v>19207.295483814956</v>
      </c>
      <c r="AF99" s="4">
        <f t="shared" si="53"/>
        <v>19.207295483814956</v>
      </c>
      <c r="AG99" s="4"/>
      <c r="AH99" s="4">
        <f>SUM(U$83:U99)</f>
        <v>0</v>
      </c>
      <c r="AI99" s="4">
        <f>SUM(V$83:V99)</f>
        <v>403.3532051601133</v>
      </c>
      <c r="AJ99" s="4">
        <f>SUM(W$83:W99)</f>
        <v>1006.9726870081153</v>
      </c>
      <c r="AK99" s="5">
        <v>1410.3258921682291</v>
      </c>
      <c r="AL99" s="4">
        <f t="shared" si="44"/>
        <v>1.4103258921682291</v>
      </c>
    </row>
    <row r="100" spans="1:38" x14ac:dyDescent="0.25">
      <c r="A100" s="3">
        <v>2007</v>
      </c>
      <c r="B100" s="5">
        <v>17.972397799845201</v>
      </c>
      <c r="C100" s="5">
        <v>7486.9851754678702</v>
      </c>
      <c r="D100" s="5">
        <v>525.31821069130899</v>
      </c>
      <c r="E100" s="4">
        <f t="shared" si="45"/>
        <v>8030.2757839590249</v>
      </c>
      <c r="F100" s="4">
        <f t="shared" si="46"/>
        <v>8.0302757839590253</v>
      </c>
      <c r="G100" s="4"/>
      <c r="H100" s="5">
        <v>8.9861988999226092</v>
      </c>
      <c r="I100" s="5">
        <v>22.825694055711701</v>
      </c>
      <c r="J100" s="5">
        <v>57.064609564233599</v>
      </c>
      <c r="K100" s="4">
        <f t="shared" si="47"/>
        <v>88.876502519867913</v>
      </c>
      <c r="L100" s="4">
        <f t="shared" si="42"/>
        <v>8.8876502519867909E-2</v>
      </c>
      <c r="N100" s="3">
        <v>2007</v>
      </c>
      <c r="O100" s="5">
        <v>0</v>
      </c>
      <c r="P100" s="5">
        <f t="shared" si="48"/>
        <v>1578.9020121149472</v>
      </c>
      <c r="Q100" s="5">
        <f t="shared" si="49"/>
        <v>614.01744915581298</v>
      </c>
      <c r="R100" s="5">
        <v>2192.9194612707602</v>
      </c>
      <c r="S100" s="5">
        <f t="shared" si="50"/>
        <v>2.1929194612707601</v>
      </c>
      <c r="T100" s="5"/>
      <c r="U100" s="5">
        <v>0</v>
      </c>
      <c r="V100" s="5">
        <f t="shared" si="51"/>
        <v>46.051308686685871</v>
      </c>
      <c r="W100" s="5">
        <f t="shared" si="52"/>
        <v>114.96725315487313</v>
      </c>
      <c r="X100" s="5">
        <v>161.01856184155901</v>
      </c>
      <c r="Y100" s="5">
        <f t="shared" si="43"/>
        <v>0.16101856184155899</v>
      </c>
      <c r="AA100" s="3">
        <v>2007</v>
      </c>
      <c r="AB100" s="4">
        <f>SUM(O$83:O100)</f>
        <v>0</v>
      </c>
      <c r="AC100" s="4">
        <f>SUM(P$83:P100)</f>
        <v>15408.154760461715</v>
      </c>
      <c r="AD100" s="4">
        <f>SUM(Q$83:Q100)</f>
        <v>5992.0601846240015</v>
      </c>
      <c r="AE100" s="5">
        <v>21400.214945085754</v>
      </c>
      <c r="AF100" s="4">
        <f t="shared" si="53"/>
        <v>21.400214945085754</v>
      </c>
      <c r="AG100" s="4"/>
      <c r="AH100" s="4">
        <f>SUM(U$83:U100)</f>
        <v>0</v>
      </c>
      <c r="AI100" s="4">
        <f>SUM(V$83:V100)</f>
        <v>449.4045138467992</v>
      </c>
      <c r="AJ100" s="4">
        <f>SUM(W$83:W100)</f>
        <v>1121.9399401629885</v>
      </c>
      <c r="AK100" s="5">
        <v>1571.344454009793</v>
      </c>
      <c r="AL100" s="4">
        <f t="shared" si="44"/>
        <v>1.5713444540097929</v>
      </c>
    </row>
    <row r="101" spans="1:38" x14ac:dyDescent="0.25">
      <c r="A101" s="3">
        <v>2008</v>
      </c>
      <c r="B101" s="5">
        <v>18.025228131729399</v>
      </c>
      <c r="C101" s="5">
        <v>7508.9933635814996</v>
      </c>
      <c r="D101" s="5">
        <v>526.86239726700796</v>
      </c>
      <c r="E101" s="4">
        <f t="shared" si="45"/>
        <v>8053.8809889802378</v>
      </c>
      <c r="F101" s="4">
        <f t="shared" si="46"/>
        <v>8.0538809889802376</v>
      </c>
      <c r="G101" s="4"/>
      <c r="H101" s="5">
        <v>9.0126140658647103</v>
      </c>
      <c r="I101" s="5">
        <v>22.892790778468498</v>
      </c>
      <c r="J101" s="5">
        <v>57.232352471757302</v>
      </c>
      <c r="K101" s="4">
        <f t="shared" si="47"/>
        <v>89.137757316090514</v>
      </c>
      <c r="L101" s="4">
        <f t="shared" si="42"/>
        <v>8.9137757316090513E-2</v>
      </c>
      <c r="N101" s="3">
        <v>2008</v>
      </c>
      <c r="O101" s="5">
        <v>0</v>
      </c>
      <c r="P101" s="5">
        <f t="shared" si="48"/>
        <v>1862.7943232220625</v>
      </c>
      <c r="Q101" s="5">
        <f t="shared" si="49"/>
        <v>724.42001458635764</v>
      </c>
      <c r="R101" s="5">
        <v>2587.2143378084202</v>
      </c>
      <c r="S101" s="5">
        <f t="shared" si="50"/>
        <v>2.5872143378084203</v>
      </c>
      <c r="T101" s="5"/>
      <c r="U101" s="5">
        <v>0</v>
      </c>
      <c r="V101" s="5">
        <f t="shared" si="51"/>
        <v>54.331501093976961</v>
      </c>
      <c r="W101" s="5">
        <f t="shared" si="52"/>
        <v>135.63878245139705</v>
      </c>
      <c r="X101" s="5">
        <v>189.970283545374</v>
      </c>
      <c r="Y101" s="5">
        <f t="shared" si="43"/>
        <v>0.18997028354537401</v>
      </c>
      <c r="AA101" s="3">
        <v>2008</v>
      </c>
      <c r="AB101" s="4">
        <f>SUM(O$83:O101)</f>
        <v>0</v>
      </c>
      <c r="AC101" s="4">
        <f>SUM(P$83:P101)</f>
        <v>17270.949083683779</v>
      </c>
      <c r="AD101" s="4">
        <f>SUM(Q$83:Q101)</f>
        <v>6716.4801992103594</v>
      </c>
      <c r="AE101" s="5">
        <v>23987.429282894173</v>
      </c>
      <c r="AF101" s="4">
        <f t="shared" si="53"/>
        <v>23.987429282894173</v>
      </c>
      <c r="AG101" s="4"/>
      <c r="AH101" s="4">
        <f>SUM(U$83:U101)</f>
        <v>0</v>
      </c>
      <c r="AI101" s="4">
        <f>SUM(V$83:V101)</f>
        <v>503.73601494077616</v>
      </c>
      <c r="AJ101" s="4">
        <f>SUM(W$83:W101)</f>
        <v>1257.5787226143855</v>
      </c>
      <c r="AK101" s="5">
        <v>1761.3147375551639</v>
      </c>
      <c r="AL101" s="4">
        <f t="shared" si="44"/>
        <v>1.7613147375551639</v>
      </c>
    </row>
    <row r="102" spans="1:38" x14ac:dyDescent="0.25">
      <c r="A102" s="3">
        <v>2009</v>
      </c>
      <c r="B102" s="5">
        <v>17.6551139283678</v>
      </c>
      <c r="C102" s="5">
        <v>7354.8102888099002</v>
      </c>
      <c r="D102" s="5">
        <v>516.04426753124994</v>
      </c>
      <c r="E102" s="4">
        <f t="shared" si="45"/>
        <v>7888.5096702695173</v>
      </c>
      <c r="F102" s="4">
        <f t="shared" si="46"/>
        <v>7.8885096702695172</v>
      </c>
      <c r="G102" s="4"/>
      <c r="H102" s="5">
        <v>8.8275569641839002</v>
      </c>
      <c r="I102" s="5">
        <v>22.4227303187741</v>
      </c>
      <c r="J102" s="5">
        <v>56.057193611808799</v>
      </c>
      <c r="K102" s="4">
        <f t="shared" si="47"/>
        <v>87.307480894766798</v>
      </c>
      <c r="L102" s="4">
        <f t="shared" si="42"/>
        <v>8.7307480894766795E-2</v>
      </c>
      <c r="N102" s="3">
        <v>2009</v>
      </c>
      <c r="O102" s="5">
        <v>0</v>
      </c>
      <c r="P102" s="5">
        <f t="shared" si="48"/>
        <v>2053.259016624907</v>
      </c>
      <c r="Q102" s="5">
        <f t="shared" si="49"/>
        <v>798.48961757635288</v>
      </c>
      <c r="R102" s="5">
        <v>2851.7486342012598</v>
      </c>
      <c r="S102" s="5">
        <f t="shared" si="50"/>
        <v>2.8517486342012597</v>
      </c>
      <c r="T102" s="5"/>
      <c r="U102" s="5">
        <v>0</v>
      </c>
      <c r="V102" s="5">
        <f t="shared" si="51"/>
        <v>59.886721318226371</v>
      </c>
      <c r="W102" s="5">
        <f t="shared" si="52"/>
        <v>149.50740916508263</v>
      </c>
      <c r="X102" s="5">
        <v>209.394130483309</v>
      </c>
      <c r="Y102" s="5">
        <f t="shared" si="43"/>
        <v>0.20939413048330899</v>
      </c>
      <c r="AA102" s="3">
        <v>2009</v>
      </c>
      <c r="AB102" s="4">
        <f>SUM(O$83:O102)</f>
        <v>0</v>
      </c>
      <c r="AC102" s="4">
        <f>SUM(P$83:P102)</f>
        <v>19324.208100308686</v>
      </c>
      <c r="AD102" s="4">
        <f>SUM(Q$83:Q102)</f>
        <v>7514.9698167867118</v>
      </c>
      <c r="AE102" s="5">
        <v>26839.177917095389</v>
      </c>
      <c r="AF102" s="4">
        <f t="shared" si="53"/>
        <v>26.839177917095387</v>
      </c>
      <c r="AG102" s="4"/>
      <c r="AH102" s="4">
        <f>SUM(U$83:U102)</f>
        <v>0</v>
      </c>
      <c r="AI102" s="4">
        <f>SUM(V$83:V102)</f>
        <v>563.62273625900252</v>
      </c>
      <c r="AJ102" s="4">
        <f>SUM(W$83:W102)</f>
        <v>1407.0861317794681</v>
      </c>
      <c r="AK102" s="5">
        <v>1970.7088680384738</v>
      </c>
      <c r="AL102" s="4">
        <f t="shared" si="44"/>
        <v>1.9707088680384739</v>
      </c>
    </row>
    <row r="103" spans="1:38" x14ac:dyDescent="0.25">
      <c r="A103" s="3">
        <v>2010</v>
      </c>
      <c r="B103" s="5">
        <v>17.151047860253499</v>
      </c>
      <c r="C103" s="5">
        <v>7144.8252205147601</v>
      </c>
      <c r="D103" s="5">
        <v>501.310836415327</v>
      </c>
      <c r="E103" s="4">
        <f t="shared" si="45"/>
        <v>7663.28710479034</v>
      </c>
      <c r="F103" s="4">
        <f t="shared" si="46"/>
        <v>7.6632871047903404</v>
      </c>
      <c r="G103" s="4"/>
      <c r="H103" s="5">
        <v>8.5755239301267707</v>
      </c>
      <c r="I103" s="5">
        <v>21.7825454095161</v>
      </c>
      <c r="J103" s="5">
        <v>54.456720837287499</v>
      </c>
      <c r="K103" s="4">
        <f t="shared" si="47"/>
        <v>84.814790176930373</v>
      </c>
      <c r="L103" s="4">
        <f t="shared" si="42"/>
        <v>8.4814790176930374E-2</v>
      </c>
      <c r="N103" s="3">
        <v>2010</v>
      </c>
      <c r="O103" s="5">
        <v>0</v>
      </c>
      <c r="P103" s="5">
        <f t="shared" si="48"/>
        <v>1999.2588376100975</v>
      </c>
      <c r="Q103" s="5">
        <f t="shared" si="49"/>
        <v>777.48954795948248</v>
      </c>
      <c r="R103" s="5">
        <v>2776.74838556958</v>
      </c>
      <c r="S103" s="5">
        <f t="shared" si="50"/>
        <v>2.7767483855695798</v>
      </c>
      <c r="T103" s="5"/>
      <c r="U103" s="5">
        <v>0</v>
      </c>
      <c r="V103" s="5">
        <f t="shared" si="51"/>
        <v>58.311716096961177</v>
      </c>
      <c r="W103" s="5">
        <f t="shared" si="52"/>
        <v>145.57540312318281</v>
      </c>
      <c r="X103" s="5">
        <v>203.887119220144</v>
      </c>
      <c r="Y103" s="5">
        <f t="shared" si="43"/>
        <v>0.20388711922014399</v>
      </c>
      <c r="AA103" s="3">
        <v>2010</v>
      </c>
      <c r="AB103" s="4">
        <f>SUM(O$83:O103)</f>
        <v>0</v>
      </c>
      <c r="AC103" s="4">
        <f>SUM(P$83:P103)</f>
        <v>21323.466937918784</v>
      </c>
      <c r="AD103" s="4">
        <f>SUM(Q$83:Q103)</f>
        <v>8292.4593647461952</v>
      </c>
      <c r="AE103" s="5">
        <v>29615.926302664993</v>
      </c>
      <c r="AF103" s="4">
        <f t="shared" si="53"/>
        <v>29.615926302664992</v>
      </c>
      <c r="AG103" s="4"/>
      <c r="AH103" s="4">
        <f>SUM(U$83:U103)</f>
        <v>0</v>
      </c>
      <c r="AI103" s="4">
        <f>SUM(V$83:V103)</f>
        <v>621.93445235596369</v>
      </c>
      <c r="AJ103" s="4">
        <f>SUM(W$83:W103)</f>
        <v>1552.6615349026511</v>
      </c>
      <c r="AK103" s="5">
        <v>2174.5959872586259</v>
      </c>
      <c r="AL103" s="4">
        <f t="shared" si="44"/>
        <v>2.174595987258626</v>
      </c>
    </row>
    <row r="104" spans="1:38" x14ac:dyDescent="0.25">
      <c r="A104" s="3">
        <v>2011</v>
      </c>
      <c r="B104" s="5">
        <v>16.6185021091623</v>
      </c>
      <c r="C104" s="5">
        <v>6922.9760166365604</v>
      </c>
      <c r="D104" s="5">
        <v>485.744967899058</v>
      </c>
      <c r="E104" s="4">
        <f t="shared" si="45"/>
        <v>7425.3394866447807</v>
      </c>
      <c r="F104" s="4">
        <f t="shared" si="46"/>
        <v>7.4253394866447806</v>
      </c>
      <c r="G104" s="4"/>
      <c r="H104" s="5">
        <v>8.3092510545811802</v>
      </c>
      <c r="I104" s="5">
        <v>21.106190116224099</v>
      </c>
      <c r="J104" s="5">
        <v>52.765821509354097</v>
      </c>
      <c r="K104" s="4">
        <f t="shared" si="47"/>
        <v>82.181262680159378</v>
      </c>
      <c r="L104" s="4">
        <f t="shared" si="42"/>
        <v>8.2181262680159378E-2</v>
      </c>
      <c r="N104" s="3">
        <v>2011</v>
      </c>
      <c r="O104" s="5">
        <v>0</v>
      </c>
      <c r="P104" s="5">
        <f t="shared" si="48"/>
        <v>2279.022110824536</v>
      </c>
      <c r="Q104" s="5">
        <f t="shared" si="49"/>
        <v>886.28637643176398</v>
      </c>
      <c r="R104" s="5">
        <v>3165.3084872562999</v>
      </c>
      <c r="S104" s="5">
        <f t="shared" si="50"/>
        <v>3.1653084872562998</v>
      </c>
      <c r="T104" s="5"/>
      <c r="U104" s="5">
        <v>0</v>
      </c>
      <c r="V104" s="5">
        <f t="shared" si="51"/>
        <v>66.471478232382353</v>
      </c>
      <c r="W104" s="5">
        <f t="shared" si="52"/>
        <v>165.94627782489863</v>
      </c>
      <c r="X104" s="5">
        <v>232.417756057281</v>
      </c>
      <c r="Y104" s="5">
        <f t="shared" si="43"/>
        <v>0.23241775605728099</v>
      </c>
      <c r="AA104" s="3">
        <v>2011</v>
      </c>
      <c r="AB104" s="4">
        <f>SUM(O$83:O104)</f>
        <v>0</v>
      </c>
      <c r="AC104" s="4">
        <f>SUM(P$83:P104)</f>
        <v>23602.489048743319</v>
      </c>
      <c r="AD104" s="4">
        <f>SUM(Q$83:Q104)</f>
        <v>9178.7457411779596</v>
      </c>
      <c r="AE104" s="5">
        <v>32781.23478992132</v>
      </c>
      <c r="AF104" s="4">
        <f t="shared" si="53"/>
        <v>32.781234789921321</v>
      </c>
      <c r="AG104" s="4"/>
      <c r="AH104" s="4">
        <f>SUM(U$83:U104)</f>
        <v>0</v>
      </c>
      <c r="AI104" s="4">
        <f>SUM(V$83:V104)</f>
        <v>688.405930588346</v>
      </c>
      <c r="AJ104" s="4">
        <f>SUM(W$83:W104)</f>
        <v>1718.6078127275496</v>
      </c>
      <c r="AK104" s="5">
        <v>2407.0137433159043</v>
      </c>
      <c r="AL104" s="4">
        <f t="shared" si="44"/>
        <v>2.4070137433159045</v>
      </c>
    </row>
    <row r="105" spans="1:38" x14ac:dyDescent="0.25">
      <c r="A105" s="3">
        <v>2012</v>
      </c>
      <c r="B105" s="5">
        <v>15.8686413111572</v>
      </c>
      <c r="C105" s="5">
        <v>6610.5971821119301</v>
      </c>
      <c r="D105" s="5">
        <v>463.82716165736701</v>
      </c>
      <c r="E105" s="4">
        <f t="shared" si="45"/>
        <v>7090.2929850804539</v>
      </c>
      <c r="F105" s="4">
        <f t="shared" si="46"/>
        <v>7.0902929850804544</v>
      </c>
      <c r="G105" s="4"/>
      <c r="H105" s="5">
        <v>7.9343206555786301</v>
      </c>
      <c r="I105" s="5">
        <v>20.1538356585577</v>
      </c>
      <c r="J105" s="5">
        <v>50.384919743088197</v>
      </c>
      <c r="K105" s="4">
        <f t="shared" si="47"/>
        <v>78.473076057224532</v>
      </c>
      <c r="L105" s="4">
        <f t="shared" si="42"/>
        <v>7.8473076057224533E-2</v>
      </c>
      <c r="N105" s="3">
        <v>2012</v>
      </c>
      <c r="O105" s="5">
        <v>0</v>
      </c>
      <c r="P105" s="5">
        <f t="shared" si="48"/>
        <v>2061.5567701809164</v>
      </c>
      <c r="Q105" s="5">
        <f t="shared" si="49"/>
        <v>801.71652173702341</v>
      </c>
      <c r="R105" s="5">
        <v>2863.2732919179398</v>
      </c>
      <c r="S105" s="5">
        <f t="shared" si="50"/>
        <v>2.86327329191794</v>
      </c>
      <c r="T105" s="5"/>
      <c r="U105" s="5">
        <v>0</v>
      </c>
      <c r="V105" s="5">
        <f t="shared" si="51"/>
        <v>60.128739130276671</v>
      </c>
      <c r="W105" s="5">
        <f t="shared" si="52"/>
        <v>150.11160747908232</v>
      </c>
      <c r="X105" s="5">
        <v>210.24034660935899</v>
      </c>
      <c r="Y105" s="5">
        <f t="shared" si="43"/>
        <v>0.210240346609359</v>
      </c>
      <c r="AA105" s="3">
        <v>2012</v>
      </c>
      <c r="AB105" s="4">
        <f>SUM(O$83:O105)</f>
        <v>0</v>
      </c>
      <c r="AC105" s="4">
        <f>SUM(P$83:P105)</f>
        <v>25664.045818924234</v>
      </c>
      <c r="AD105" s="4">
        <f>SUM(Q$83:Q105)</f>
        <v>9980.4622629149835</v>
      </c>
      <c r="AE105" s="5">
        <v>35644.508081839136</v>
      </c>
      <c r="AF105" s="4">
        <f t="shared" si="53"/>
        <v>35.644508081839135</v>
      </c>
      <c r="AG105" s="4"/>
      <c r="AH105" s="4">
        <f>SUM(U$83:U105)</f>
        <v>0</v>
      </c>
      <c r="AI105" s="4">
        <f>SUM(V$83:V105)</f>
        <v>748.53466971862269</v>
      </c>
      <c r="AJ105" s="4">
        <f>SUM(W$83:W105)</f>
        <v>1868.7194202066319</v>
      </c>
      <c r="AK105" s="5">
        <v>2617.2540899252563</v>
      </c>
      <c r="AL105" s="4">
        <f t="shared" si="44"/>
        <v>2.6172540899252561</v>
      </c>
    </row>
    <row r="106" spans="1:38" x14ac:dyDescent="0.25">
      <c r="A106" s="3">
        <v>2013</v>
      </c>
      <c r="B106" s="5">
        <v>15.1512526736196</v>
      </c>
      <c r="C106" s="5">
        <v>6311.7456791511004</v>
      </c>
      <c r="D106" s="5">
        <v>442.858489606006</v>
      </c>
      <c r="E106" s="4">
        <f t="shared" si="45"/>
        <v>6769.7554214307256</v>
      </c>
      <c r="F106" s="4">
        <f t="shared" si="46"/>
        <v>6.7697554214307258</v>
      </c>
      <c r="G106" s="4"/>
      <c r="H106" s="5">
        <v>7.5756263368098002</v>
      </c>
      <c r="I106" s="5">
        <v>19.242722197691599</v>
      </c>
      <c r="J106" s="5">
        <v>48.107121145326403</v>
      </c>
      <c r="K106" s="4">
        <f t="shared" si="47"/>
        <v>74.925469679827799</v>
      </c>
      <c r="L106" s="4">
        <f t="shared" si="42"/>
        <v>7.49254696798278E-2</v>
      </c>
      <c r="N106" s="3">
        <v>2013</v>
      </c>
      <c r="O106" s="5">
        <v>0</v>
      </c>
      <c r="P106" s="5">
        <f t="shared" si="48"/>
        <v>2395.1351083096365</v>
      </c>
      <c r="Q106" s="5">
        <f t="shared" si="49"/>
        <v>931.44143100930341</v>
      </c>
      <c r="R106" s="5">
        <v>3326.5765393189399</v>
      </c>
      <c r="S106" s="5">
        <f t="shared" si="50"/>
        <v>3.3265765393189399</v>
      </c>
      <c r="T106" s="5"/>
      <c r="U106" s="5">
        <v>0</v>
      </c>
      <c r="V106" s="5">
        <f t="shared" si="51"/>
        <v>69.85810732569783</v>
      </c>
      <c r="W106" s="5">
        <f t="shared" si="52"/>
        <v>174.40100919772118</v>
      </c>
      <c r="X106" s="5">
        <v>244.25911652341901</v>
      </c>
      <c r="Y106" s="5">
        <f t="shared" si="43"/>
        <v>0.244259116523419</v>
      </c>
      <c r="AA106" s="3">
        <v>2013</v>
      </c>
      <c r="AB106" s="4">
        <f>SUM(O$83:O106)</f>
        <v>0</v>
      </c>
      <c r="AC106" s="4">
        <f>SUM(P$83:P106)</f>
        <v>28059.180927233872</v>
      </c>
      <c r="AD106" s="4">
        <f>SUM(Q$83:Q106)</f>
        <v>10911.903693924287</v>
      </c>
      <c r="AE106" s="5">
        <v>38971.084621158116</v>
      </c>
      <c r="AF106" s="4">
        <f t="shared" si="53"/>
        <v>38.971084621158113</v>
      </c>
      <c r="AG106" s="4"/>
      <c r="AH106" s="4">
        <f>SUM(U$83:U106)</f>
        <v>0</v>
      </c>
      <c r="AI106" s="4">
        <f>SUM(V$83:V106)</f>
        <v>818.3927770443205</v>
      </c>
      <c r="AJ106" s="4">
        <f>SUM(W$83:W106)</f>
        <v>2043.120429404353</v>
      </c>
      <c r="AK106" s="5">
        <v>2861.513206448677</v>
      </c>
      <c r="AL106" s="4">
        <f t="shared" si="44"/>
        <v>2.8615132064486768</v>
      </c>
    </row>
    <row r="107" spans="1:38" x14ac:dyDescent="0.25">
      <c r="A107" s="3">
        <v>2014</v>
      </c>
      <c r="B107" s="5">
        <v>14.5121588174633</v>
      </c>
      <c r="C107" s="5">
        <v>6045.5104065924197</v>
      </c>
      <c r="D107" s="5">
        <v>424.17830876877099</v>
      </c>
      <c r="E107" s="4">
        <f t="shared" si="45"/>
        <v>6484.200874178654</v>
      </c>
      <c r="F107" s="4">
        <f t="shared" si="46"/>
        <v>6.4842008741786543</v>
      </c>
      <c r="G107" s="4"/>
      <c r="H107" s="5">
        <v>7.25607940873165</v>
      </c>
      <c r="I107" s="5">
        <v>18.431046371462401</v>
      </c>
      <c r="J107" s="5">
        <v>46.077918265298102</v>
      </c>
      <c r="K107" s="4">
        <f t="shared" si="47"/>
        <v>71.765044045492147</v>
      </c>
      <c r="L107" s="4">
        <f t="shared" si="42"/>
        <v>7.1765044045492152E-2</v>
      </c>
      <c r="N107" s="3">
        <v>2014</v>
      </c>
      <c r="O107" s="5">
        <v>0</v>
      </c>
      <c r="P107" s="5">
        <f t="shared" si="48"/>
        <v>2488.5719125889541</v>
      </c>
      <c r="Q107" s="5">
        <f t="shared" si="49"/>
        <v>967.77796600681586</v>
      </c>
      <c r="R107" s="5">
        <v>3456.34987859577</v>
      </c>
      <c r="S107" s="5">
        <f t="shared" si="50"/>
        <v>3.4563498785957698</v>
      </c>
      <c r="T107" s="5"/>
      <c r="U107" s="5">
        <v>0</v>
      </c>
      <c r="V107" s="5">
        <f t="shared" si="51"/>
        <v>72.583347450511027</v>
      </c>
      <c r="W107" s="5">
        <f t="shared" si="52"/>
        <v>181.20458069812895</v>
      </c>
      <c r="X107" s="5">
        <v>253.78792814863999</v>
      </c>
      <c r="Y107" s="5">
        <f t="shared" si="43"/>
        <v>0.25378792814863999</v>
      </c>
      <c r="AA107" s="3">
        <v>2014</v>
      </c>
      <c r="AB107" s="4">
        <f>SUM(O$83:O107)</f>
        <v>0</v>
      </c>
      <c r="AC107" s="4">
        <f>SUM(P$83:P107)</f>
        <v>30547.752839822828</v>
      </c>
      <c r="AD107" s="4">
        <f>SUM(Q$83:Q107)</f>
        <v>11879.681659931102</v>
      </c>
      <c r="AE107" s="5">
        <v>42427.43449975385</v>
      </c>
      <c r="AF107" s="4">
        <f t="shared" si="53"/>
        <v>42.427434499753851</v>
      </c>
      <c r="AG107" s="4"/>
      <c r="AH107" s="4">
        <f>SUM(U$83:U107)</f>
        <v>0</v>
      </c>
      <c r="AI107" s="4">
        <f>SUM(V$83:V107)</f>
        <v>890.97612449483154</v>
      </c>
      <c r="AJ107" s="4">
        <f>SUM(W$83:W107)</f>
        <v>2224.3250101024819</v>
      </c>
      <c r="AK107" s="5">
        <v>3115.3011345973177</v>
      </c>
      <c r="AL107" s="4">
        <f t="shared" si="44"/>
        <v>3.1153011345973178</v>
      </c>
    </row>
    <row r="108" spans="1:38" x14ac:dyDescent="0.25">
      <c r="A108" s="3">
        <v>2015</v>
      </c>
      <c r="B108" s="5">
        <v>13.960114669303801</v>
      </c>
      <c r="C108" s="5">
        <v>5815.5385130530103</v>
      </c>
      <c r="D108" s="5">
        <v>408.042518354859</v>
      </c>
      <c r="E108" s="4">
        <f t="shared" si="45"/>
        <v>6237.5411460771729</v>
      </c>
      <c r="F108" s="4">
        <f t="shared" si="46"/>
        <v>6.2375411460771728</v>
      </c>
      <c r="G108" s="4"/>
      <c r="H108" s="5">
        <v>6.9800573346519004</v>
      </c>
      <c r="I108" s="5">
        <v>17.7299273014603</v>
      </c>
      <c r="J108" s="5">
        <v>44.3251090893732</v>
      </c>
      <c r="K108" s="4">
        <f t="shared" si="47"/>
        <v>69.035093725485396</v>
      </c>
      <c r="L108" s="4">
        <f t="shared" si="42"/>
        <v>6.90350937254854E-2</v>
      </c>
      <c r="N108" s="3">
        <v>2015</v>
      </c>
      <c r="O108" s="5">
        <v>0</v>
      </c>
      <c r="P108" s="5">
        <f t="shared" si="48"/>
        <v>2785.6440768647162</v>
      </c>
      <c r="Q108" s="5">
        <f t="shared" si="49"/>
        <v>1083.306029891834</v>
      </c>
      <c r="R108" s="5">
        <v>3868.9501067565502</v>
      </c>
      <c r="S108" s="5">
        <f t="shared" si="50"/>
        <v>3.8689501067565502</v>
      </c>
      <c r="T108" s="5"/>
      <c r="U108" s="5">
        <v>0</v>
      </c>
      <c r="V108" s="5">
        <f t="shared" si="51"/>
        <v>81.24795224188756</v>
      </c>
      <c r="W108" s="5">
        <f t="shared" si="52"/>
        <v>202.83579685562142</v>
      </c>
      <c r="X108" s="5">
        <v>284.08374909750898</v>
      </c>
      <c r="Y108" s="5">
        <f t="shared" si="43"/>
        <v>0.284083749097509</v>
      </c>
      <c r="AA108" s="3">
        <v>2015</v>
      </c>
      <c r="AB108" s="4">
        <f>SUM(O$83:O108)</f>
        <v>0</v>
      </c>
      <c r="AC108" s="4">
        <f>SUM(P$83:P108)</f>
        <v>33333.396916687547</v>
      </c>
      <c r="AD108" s="4">
        <f>SUM(Q$83:Q108)</f>
        <v>12962.987689822936</v>
      </c>
      <c r="AE108" s="5">
        <v>46296.384606510524</v>
      </c>
      <c r="AF108" s="4">
        <f t="shared" si="53"/>
        <v>46.296384606510522</v>
      </c>
      <c r="AG108" s="4"/>
      <c r="AH108" s="4">
        <f>SUM(U$83:U108)</f>
        <v>0</v>
      </c>
      <c r="AI108" s="4">
        <f>SUM(V$83:V108)</f>
        <v>972.2240767367191</v>
      </c>
      <c r="AJ108" s="4">
        <f>SUM(W$83:W108)</f>
        <v>2427.1608069581034</v>
      </c>
      <c r="AK108" s="5">
        <v>3399.384883694825</v>
      </c>
      <c r="AL108" s="4">
        <f t="shared" si="44"/>
        <v>3.3993848836948248</v>
      </c>
    </row>
    <row r="109" spans="1:38" x14ac:dyDescent="0.25">
      <c r="A109" s="3">
        <v>2016</v>
      </c>
      <c r="B109" s="5">
        <v>13.500833730401601</v>
      </c>
      <c r="C109" s="5">
        <v>5624.2101427804</v>
      </c>
      <c r="D109" s="5">
        <v>394.61811924486398</v>
      </c>
      <c r="E109" s="4">
        <f t="shared" si="45"/>
        <v>6032.3290957556655</v>
      </c>
      <c r="F109" s="4">
        <f t="shared" si="46"/>
        <v>6.0323290957556654</v>
      </c>
      <c r="G109" s="4"/>
      <c r="H109" s="5">
        <v>6.7504168652008198</v>
      </c>
      <c r="I109" s="5">
        <v>17.1466213723488</v>
      </c>
      <c r="J109" s="5">
        <v>42.866834698241497</v>
      </c>
      <c r="K109" s="4">
        <f t="shared" si="47"/>
        <v>66.763872935791113</v>
      </c>
      <c r="L109" s="4">
        <f t="shared" si="42"/>
        <v>6.6763872935791113E-2</v>
      </c>
      <c r="N109" s="3">
        <v>2016</v>
      </c>
      <c r="O109" s="5">
        <v>0</v>
      </c>
      <c r="P109" s="5">
        <f t="shared" si="48"/>
        <v>2616.7165945475758</v>
      </c>
      <c r="Q109" s="5">
        <f t="shared" si="49"/>
        <v>1017.612008990724</v>
      </c>
      <c r="R109" s="5">
        <v>3634.3286035382998</v>
      </c>
      <c r="S109" s="5">
        <f t="shared" si="50"/>
        <v>3.6343286035382998</v>
      </c>
      <c r="T109" s="5"/>
      <c r="U109" s="5">
        <v>0</v>
      </c>
      <c r="V109" s="5">
        <f t="shared" si="51"/>
        <v>76.320900674304283</v>
      </c>
      <c r="W109" s="5">
        <f t="shared" si="52"/>
        <v>190.53539538969673</v>
      </c>
      <c r="X109" s="5">
        <v>266.85629606400101</v>
      </c>
      <c r="Y109" s="5">
        <f t="shared" si="43"/>
        <v>0.26685629606400102</v>
      </c>
      <c r="AA109" s="3">
        <v>2016</v>
      </c>
      <c r="AB109" s="4">
        <f>SUM(O$83:O109)</f>
        <v>0</v>
      </c>
      <c r="AC109" s="4">
        <f>SUM(P$83:P109)</f>
        <v>35950.113511235126</v>
      </c>
      <c r="AD109" s="4">
        <f>SUM(Q$83:Q109)</f>
        <v>13980.599698813659</v>
      </c>
      <c r="AE109" s="5">
        <v>49930.713210048896</v>
      </c>
      <c r="AF109" s="4">
        <f t="shared" si="53"/>
        <v>49.930713210048893</v>
      </c>
      <c r="AG109" s="4"/>
      <c r="AH109" s="4">
        <f>SUM(U$83:U109)</f>
        <v>0</v>
      </c>
      <c r="AI109" s="4">
        <f>SUM(V$83:V109)</f>
        <v>1048.5449774110234</v>
      </c>
      <c r="AJ109" s="4">
        <f>SUM(W$83:W109)</f>
        <v>2617.6962023478</v>
      </c>
      <c r="AK109" s="5">
        <v>3666.2411797588211</v>
      </c>
      <c r="AL109" s="4">
        <f t="shared" si="44"/>
        <v>3.666241179758821</v>
      </c>
    </row>
    <row r="110" spans="1:38" x14ac:dyDescent="0.25">
      <c r="A110" s="3">
        <v>2017</v>
      </c>
      <c r="B110" s="5">
        <v>13.208727526849801</v>
      </c>
      <c r="C110" s="5">
        <v>5502.5238302465596</v>
      </c>
      <c r="D110" s="5">
        <v>386.08009833688197</v>
      </c>
      <c r="E110" s="4">
        <f t="shared" si="45"/>
        <v>5901.8126561102908</v>
      </c>
      <c r="F110" s="4">
        <f t="shared" si="46"/>
        <v>5.901812656110291</v>
      </c>
      <c r="G110" s="4"/>
      <c r="H110" s="5">
        <v>6.6043637634249199</v>
      </c>
      <c r="I110" s="5">
        <v>16.7756343227462</v>
      </c>
      <c r="J110" s="5">
        <v>41.939360988689103</v>
      </c>
      <c r="K110" s="4">
        <f t="shared" si="47"/>
        <v>65.319359074860216</v>
      </c>
      <c r="L110" s="4">
        <f t="shared" si="42"/>
        <v>6.5319359074860223E-2</v>
      </c>
      <c r="N110" s="3">
        <v>2017</v>
      </c>
      <c r="O110" s="5">
        <v>0</v>
      </c>
      <c r="P110" s="5">
        <f t="shared" si="48"/>
        <v>2955.4511609392339</v>
      </c>
      <c r="Q110" s="5">
        <f t="shared" si="49"/>
        <v>1149.3421181430358</v>
      </c>
      <c r="R110" s="5">
        <v>4104.7932790822697</v>
      </c>
      <c r="S110" s="5">
        <f t="shared" si="50"/>
        <v>4.1047932790822701</v>
      </c>
      <c r="T110" s="5"/>
      <c r="U110" s="5">
        <v>0</v>
      </c>
      <c r="V110" s="5">
        <f t="shared" si="51"/>
        <v>86.200658860727543</v>
      </c>
      <c r="W110" s="5">
        <f t="shared" si="52"/>
        <v>215.20024624671143</v>
      </c>
      <c r="X110" s="5">
        <v>301.40090510743897</v>
      </c>
      <c r="Y110" s="5">
        <f t="shared" si="43"/>
        <v>0.301400905107439</v>
      </c>
      <c r="AA110" s="3">
        <v>2017</v>
      </c>
      <c r="AB110" s="4">
        <f>SUM(O$83:O110)</f>
        <v>0</v>
      </c>
      <c r="AC110" s="4">
        <f>SUM(P$83:P110)</f>
        <v>38905.564672174361</v>
      </c>
      <c r="AD110" s="4">
        <f>SUM(Q$83:Q110)</f>
        <v>15129.941816956696</v>
      </c>
      <c r="AE110" s="5">
        <v>54035.506489130967</v>
      </c>
      <c r="AF110" s="4">
        <f t="shared" si="53"/>
        <v>54.035506489130967</v>
      </c>
      <c r="AG110" s="4"/>
      <c r="AH110" s="4">
        <f>SUM(U$83:U110)</f>
        <v>0</v>
      </c>
      <c r="AI110" s="4">
        <f>SUM(V$83:V110)</f>
        <v>1134.745636271751</v>
      </c>
      <c r="AJ110" s="4">
        <f>SUM(W$83:W110)</f>
        <v>2832.8964485945112</v>
      </c>
      <c r="AK110" s="5">
        <v>3967.6420848662674</v>
      </c>
      <c r="AL110" s="4">
        <f t="shared" si="44"/>
        <v>3.9676420848662675</v>
      </c>
    </row>
    <row r="111" spans="1:38" x14ac:dyDescent="0.25">
      <c r="A111" s="3">
        <v>2018</v>
      </c>
      <c r="B111" s="5">
        <v>12.9630389313095</v>
      </c>
      <c r="C111" s="5">
        <v>5400.1742777228801</v>
      </c>
      <c r="D111" s="5">
        <v>378.89882542973498</v>
      </c>
      <c r="E111" s="4">
        <f t="shared" si="45"/>
        <v>5792.0361420839245</v>
      </c>
      <c r="F111" s="4">
        <f t="shared" si="46"/>
        <v>5.7920361420839246</v>
      </c>
      <c r="G111" s="4"/>
      <c r="H111" s="5">
        <v>6.4815194656547801</v>
      </c>
      <c r="I111" s="5">
        <v>16.463599569385199</v>
      </c>
      <c r="J111" s="5">
        <v>41.159268986774201</v>
      </c>
      <c r="K111" s="4">
        <f t="shared" si="47"/>
        <v>64.104388021814174</v>
      </c>
      <c r="L111" s="4">
        <f t="shared" si="42"/>
        <v>6.4104388021814174E-2</v>
      </c>
      <c r="N111" s="3">
        <v>2018</v>
      </c>
      <c r="O111" s="5">
        <v>0</v>
      </c>
      <c r="P111" s="5">
        <f t="shared" si="48"/>
        <v>3447.2516474810732</v>
      </c>
      <c r="Q111" s="5">
        <f t="shared" si="49"/>
        <v>1340.5978629093065</v>
      </c>
      <c r="R111" s="5">
        <v>4787.8495103903797</v>
      </c>
      <c r="S111" s="5">
        <f t="shared" si="50"/>
        <v>4.7878495103903793</v>
      </c>
      <c r="T111" s="5"/>
      <c r="U111" s="5">
        <v>0</v>
      </c>
      <c r="V111" s="5">
        <f t="shared" si="51"/>
        <v>100.54483971819801</v>
      </c>
      <c r="W111" s="5">
        <f t="shared" si="52"/>
        <v>251.01054391186497</v>
      </c>
      <c r="X111" s="5">
        <v>351.55538363006298</v>
      </c>
      <c r="Y111" s="5">
        <f t="shared" si="43"/>
        <v>0.351555383630063</v>
      </c>
      <c r="AA111" s="3">
        <v>2018</v>
      </c>
      <c r="AB111" s="4">
        <f>SUM(O$83:O111)</f>
        <v>0</v>
      </c>
      <c r="AC111" s="4">
        <f>SUM(P$83:P111)</f>
        <v>42352.816319655438</v>
      </c>
      <c r="AD111" s="4">
        <f>SUM(Q$83:Q111)</f>
        <v>16470.539679866004</v>
      </c>
      <c r="AE111" s="5">
        <v>58823.355999521511</v>
      </c>
      <c r="AF111" s="4">
        <f t="shared" si="53"/>
        <v>58.82335599952151</v>
      </c>
      <c r="AG111" s="4"/>
      <c r="AH111" s="4">
        <f>SUM(U$83:U111)</f>
        <v>0</v>
      </c>
      <c r="AI111" s="4">
        <f>SUM(V$83:V111)</f>
        <v>1235.2904759899491</v>
      </c>
      <c r="AJ111" s="4">
        <f>SUM(W$83:W111)</f>
        <v>3083.9069925063764</v>
      </c>
      <c r="AK111" s="5">
        <v>4319.1974684963307</v>
      </c>
      <c r="AL111" s="4">
        <f t="shared" si="44"/>
        <v>4.3191974684963306</v>
      </c>
    </row>
    <row r="112" spans="1:38" x14ac:dyDescent="0.25">
      <c r="A112" s="3">
        <v>2019</v>
      </c>
      <c r="B112" s="5">
        <v>12.691519706625799</v>
      </c>
      <c r="C112" s="5">
        <v>5287.0641389032799</v>
      </c>
      <c r="D112" s="5">
        <v>370.96254475824998</v>
      </c>
      <c r="E112" s="4">
        <f t="shared" si="45"/>
        <v>5670.7182033681556</v>
      </c>
      <c r="F112" s="4">
        <f t="shared" si="46"/>
        <v>5.670718203368156</v>
      </c>
      <c r="G112" s="4"/>
      <c r="H112" s="5">
        <v>6.3457598533129103</v>
      </c>
      <c r="I112" s="5">
        <v>16.1187588407359</v>
      </c>
      <c r="J112" s="5">
        <v>40.297161508500302</v>
      </c>
      <c r="K112" s="4">
        <f t="shared" si="47"/>
        <v>62.761680202549115</v>
      </c>
      <c r="L112" s="4">
        <f t="shared" si="42"/>
        <v>6.2761680202549117E-2</v>
      </c>
      <c r="N112" s="3">
        <v>2019</v>
      </c>
      <c r="O112" s="5">
        <v>0</v>
      </c>
      <c r="P112" s="5">
        <f t="shared" si="48"/>
        <v>3329.3715906338998</v>
      </c>
      <c r="Q112" s="5">
        <f t="shared" si="49"/>
        <v>1294.7556185798499</v>
      </c>
      <c r="R112" s="5">
        <v>4624.1272092137497</v>
      </c>
      <c r="S112" s="5">
        <f t="shared" si="50"/>
        <v>4.62412720921375</v>
      </c>
      <c r="T112" s="5"/>
      <c r="U112" s="5">
        <v>0</v>
      </c>
      <c r="V112" s="5">
        <f t="shared" si="51"/>
        <v>97.106671393488611</v>
      </c>
      <c r="W112" s="5">
        <f t="shared" si="52"/>
        <v>242.4271446676604</v>
      </c>
      <c r="X112" s="5">
        <v>339.53381606114903</v>
      </c>
      <c r="Y112" s="5">
        <f t="shared" si="43"/>
        <v>0.33953381606114902</v>
      </c>
      <c r="AA112" s="3">
        <v>2019</v>
      </c>
      <c r="AB112" s="4">
        <f>SUM(O$83:O112)</f>
        <v>0</v>
      </c>
      <c r="AC112" s="4">
        <f>SUM(P$83:P112)</f>
        <v>45682.187910289336</v>
      </c>
      <c r="AD112" s="4">
        <f>SUM(Q$83:Q112)</f>
        <v>17765.295298445853</v>
      </c>
      <c r="AE112" s="5">
        <v>63447.483208735153</v>
      </c>
      <c r="AF112" s="4">
        <f t="shared" si="53"/>
        <v>63.44748320873515</v>
      </c>
      <c r="AG112" s="4"/>
      <c r="AH112" s="4">
        <f>SUM(U$83:U112)</f>
        <v>0</v>
      </c>
      <c r="AI112" s="4">
        <f>SUM(V$83:V112)</f>
        <v>1332.3971473834376</v>
      </c>
      <c r="AJ112" s="4">
        <f>SUM(W$83:W112)</f>
        <v>3326.3341371740366</v>
      </c>
      <c r="AK112" s="5">
        <v>4658.7312845574806</v>
      </c>
      <c r="AL112" s="4">
        <f t="shared" si="44"/>
        <v>4.6587312845574811</v>
      </c>
    </row>
    <row r="113" spans="1:38" x14ac:dyDescent="0.25">
      <c r="A113" s="3">
        <v>2020</v>
      </c>
      <c r="B113" s="5">
        <v>12.755659457044001</v>
      </c>
      <c r="C113" s="5">
        <v>5313.78363208875</v>
      </c>
      <c r="D113" s="5">
        <v>372.83729621318298</v>
      </c>
      <c r="E113" s="4">
        <f t="shared" si="45"/>
        <v>5699.3765877589776</v>
      </c>
      <c r="F113" s="4">
        <f t="shared" si="46"/>
        <v>5.6993765877589775</v>
      </c>
      <c r="G113" s="4"/>
      <c r="H113" s="5">
        <v>6.3778297285220198</v>
      </c>
      <c r="I113" s="5">
        <v>16.200218996256599</v>
      </c>
      <c r="J113" s="5">
        <v>40.500813233546999</v>
      </c>
      <c r="K113" s="4">
        <f t="shared" si="47"/>
        <v>63.078861958325618</v>
      </c>
      <c r="L113" s="4">
        <f t="shared" si="42"/>
        <v>6.3078861958325613E-2</v>
      </c>
      <c r="N113" s="3">
        <v>2020</v>
      </c>
      <c r="O113" s="5">
        <v>0</v>
      </c>
      <c r="P113" s="5">
        <f t="shared" si="48"/>
        <v>3246.9702617287007</v>
      </c>
      <c r="Q113" s="5">
        <f t="shared" si="49"/>
        <v>1262.7106573389397</v>
      </c>
      <c r="R113" s="5">
        <v>4509.6809190676404</v>
      </c>
      <c r="S113" s="5">
        <f t="shared" si="50"/>
        <v>4.5096809190676401</v>
      </c>
      <c r="T113" s="5"/>
      <c r="U113" s="5">
        <v>0</v>
      </c>
      <c r="V113" s="5">
        <f t="shared" si="51"/>
        <v>94.703299300420369</v>
      </c>
      <c r="W113" s="5">
        <f t="shared" si="52"/>
        <v>236.42711783391661</v>
      </c>
      <c r="X113" s="5">
        <v>331.13041713433699</v>
      </c>
      <c r="Y113" s="5">
        <f t="shared" si="43"/>
        <v>0.331130417134337</v>
      </c>
      <c r="AA113" s="3">
        <v>2020</v>
      </c>
      <c r="AB113" s="4">
        <f>SUM(O$83:O113)</f>
        <v>0</v>
      </c>
      <c r="AC113" s="4">
        <f>SUM(P$83:P113)</f>
        <v>48929.15817201804</v>
      </c>
      <c r="AD113" s="4">
        <f>SUM(Q$83:Q113)</f>
        <v>19028.005955784793</v>
      </c>
      <c r="AE113" s="5">
        <v>67957.164127802826</v>
      </c>
      <c r="AF113" s="4">
        <f t="shared" si="53"/>
        <v>67.957164127802827</v>
      </c>
      <c r="AG113" s="4"/>
      <c r="AH113" s="4">
        <f>SUM(U$83:U113)</f>
        <v>0</v>
      </c>
      <c r="AI113" s="4">
        <f>SUM(V$83:V113)</f>
        <v>1427.1004466838581</v>
      </c>
      <c r="AJ113" s="4">
        <f>SUM(W$83:W113)</f>
        <v>3562.7612550079534</v>
      </c>
      <c r="AK113" s="5">
        <v>4989.8617016918097</v>
      </c>
      <c r="AL113" s="4">
        <f t="shared" si="44"/>
        <v>4.9898617016918099</v>
      </c>
    </row>
    <row r="114" spans="1:38" x14ac:dyDescent="0.25">
      <c r="A114" s="3">
        <v>2021</v>
      </c>
      <c r="B114" s="5">
        <v>13.066781293375101</v>
      </c>
      <c r="C114" s="5">
        <v>5443.3915231624196</v>
      </c>
      <c r="D114" s="5">
        <v>381.93112822094298</v>
      </c>
      <c r="E114" s="4">
        <f t="shared" si="45"/>
        <v>5838.3894326767377</v>
      </c>
      <c r="F114" s="4">
        <f t="shared" si="46"/>
        <v>5.8383894326767374</v>
      </c>
      <c r="G114" s="4"/>
      <c r="H114" s="5">
        <v>6.5333906466875602</v>
      </c>
      <c r="I114" s="5">
        <v>16.595356691806899</v>
      </c>
      <c r="J114" s="5">
        <v>41.488663954127702</v>
      </c>
      <c r="K114" s="4">
        <f t="shared" si="47"/>
        <v>64.617411292622165</v>
      </c>
      <c r="L114" s="4">
        <f t="shared" si="42"/>
        <v>6.4617411292622162E-2</v>
      </c>
      <c r="N114" s="3">
        <v>2021</v>
      </c>
      <c r="O114" s="5">
        <v>0</v>
      </c>
      <c r="P114" s="5">
        <f t="shared" si="48"/>
        <v>3192.5468042925409</v>
      </c>
      <c r="Q114" s="5">
        <f t="shared" si="49"/>
        <v>1241.5459794470994</v>
      </c>
      <c r="R114" s="5">
        <v>4434.0927837396403</v>
      </c>
      <c r="S114" s="5">
        <f t="shared" si="50"/>
        <v>4.43409278373964</v>
      </c>
      <c r="T114" s="5"/>
      <c r="U114" s="5">
        <v>0</v>
      </c>
      <c r="V114" s="5">
        <f t="shared" si="51"/>
        <v>93.115948458532429</v>
      </c>
      <c r="W114" s="5">
        <f t="shared" si="52"/>
        <v>232.46429090696557</v>
      </c>
      <c r="X114" s="5">
        <v>325.58023936549802</v>
      </c>
      <c r="Y114" s="5">
        <f t="shared" si="43"/>
        <v>0.32558023936549801</v>
      </c>
      <c r="AA114" s="3">
        <v>2021</v>
      </c>
      <c r="AB114" s="4">
        <f>SUM(O$83:O114)</f>
        <v>0</v>
      </c>
      <c r="AC114" s="4">
        <f>SUM(P$83:P114)</f>
        <v>52121.704976310582</v>
      </c>
      <c r="AD114" s="4">
        <f>SUM(Q$83:Q114)</f>
        <v>20269.551935231892</v>
      </c>
      <c r="AE114" s="5">
        <v>72391.256911542485</v>
      </c>
      <c r="AF114" s="4">
        <f t="shared" si="53"/>
        <v>72.391256911542484</v>
      </c>
      <c r="AG114" s="4"/>
      <c r="AH114" s="4">
        <f>SUM(U$83:U114)</f>
        <v>0</v>
      </c>
      <c r="AI114" s="4">
        <f>SUM(V$83:V114)</f>
        <v>1520.2163951423904</v>
      </c>
      <c r="AJ114" s="4">
        <f>SUM(W$83:W114)</f>
        <v>3795.2255459149192</v>
      </c>
      <c r="AK114" s="5">
        <v>5315.4419410573173</v>
      </c>
      <c r="AL114" s="4">
        <f t="shared" si="44"/>
        <v>5.3154419410573173</v>
      </c>
    </row>
    <row r="115" spans="1:38" x14ac:dyDescent="0.25">
      <c r="A115" s="3">
        <v>2022</v>
      </c>
      <c r="B115" s="5">
        <v>13.104160592376299</v>
      </c>
      <c r="C115" s="5">
        <v>5458.9630824283804</v>
      </c>
      <c r="D115" s="5">
        <v>383.02369398133402</v>
      </c>
      <c r="E115" s="4">
        <f t="shared" si="45"/>
        <v>5855.0909370020909</v>
      </c>
      <c r="F115" s="4">
        <f t="shared" si="46"/>
        <v>5.8550909370020907</v>
      </c>
      <c r="G115" s="4"/>
      <c r="H115" s="5">
        <v>6.5520802961881897</v>
      </c>
      <c r="I115" s="5">
        <v>16.642829959009301</v>
      </c>
      <c r="J115" s="5">
        <v>41.607347900869001</v>
      </c>
      <c r="K115" s="4">
        <f t="shared" si="47"/>
        <v>64.8022581560665</v>
      </c>
      <c r="L115" s="4">
        <f t="shared" ref="L115:L146" si="54">K115/1000</f>
        <v>6.4802258156066495E-2</v>
      </c>
      <c r="N115" s="3">
        <v>2022</v>
      </c>
      <c r="O115" s="5">
        <v>0</v>
      </c>
      <c r="P115" s="5">
        <f t="shared" si="48"/>
        <v>3016.7584228048318</v>
      </c>
      <c r="Q115" s="5">
        <f t="shared" si="49"/>
        <v>1173.1838310907679</v>
      </c>
      <c r="R115" s="5">
        <v>4189.9422538955996</v>
      </c>
      <c r="S115" s="5">
        <f t="shared" si="50"/>
        <v>4.1899422538955999</v>
      </c>
      <c r="T115" s="5"/>
      <c r="U115" s="5">
        <v>0</v>
      </c>
      <c r="V115" s="5">
        <f t="shared" si="51"/>
        <v>87.988787331807345</v>
      </c>
      <c r="W115" s="5">
        <f t="shared" si="52"/>
        <v>219.66431522695964</v>
      </c>
      <c r="X115" s="5">
        <v>307.65310255876699</v>
      </c>
      <c r="Y115" s="5">
        <f t="shared" ref="Y115:Y146" si="55">X115/1000</f>
        <v>0.30765310255876699</v>
      </c>
      <c r="AA115" s="3">
        <v>2022</v>
      </c>
      <c r="AB115" s="4">
        <f>SUM(O$83:O115)</f>
        <v>0</v>
      </c>
      <c r="AC115" s="4">
        <f>SUM(P$83:P115)</f>
        <v>55138.463399115411</v>
      </c>
      <c r="AD115" s="4">
        <f>SUM(Q$83:Q115)</f>
        <v>21442.735766322658</v>
      </c>
      <c r="AE115" s="5">
        <v>76581.19916543804</v>
      </c>
      <c r="AF115" s="4">
        <f t="shared" si="53"/>
        <v>76.581199165438036</v>
      </c>
      <c r="AG115" s="4"/>
      <c r="AH115" s="4">
        <f>SUM(U$83:U115)</f>
        <v>0</v>
      </c>
      <c r="AI115" s="4">
        <f>SUM(V$83:V115)</f>
        <v>1608.2051824741977</v>
      </c>
      <c r="AJ115" s="4">
        <f>SUM(W$83:W115)</f>
        <v>4014.889861141879</v>
      </c>
      <c r="AK115" s="5">
        <v>5623.0950436160811</v>
      </c>
      <c r="AL115" s="4">
        <f t="shared" si="44"/>
        <v>5.6230950436160807</v>
      </c>
    </row>
    <row r="116" spans="1:38" x14ac:dyDescent="0.25">
      <c r="A116" s="3">
        <v>2023</v>
      </c>
      <c r="B116" s="5">
        <v>13.168555221954501</v>
      </c>
      <c r="C116" s="5">
        <v>5485.7887537940496</v>
      </c>
      <c r="D116" s="5">
        <v>384.90589534171397</v>
      </c>
      <c r="E116" s="4">
        <f t="shared" si="45"/>
        <v>5883.8632043577181</v>
      </c>
      <c r="F116" s="4">
        <f t="shared" si="46"/>
        <v>5.8838632043577181</v>
      </c>
      <c r="G116" s="4"/>
      <c r="H116" s="5">
        <v>6.5842776109772903</v>
      </c>
      <c r="I116" s="5">
        <v>16.724613821683199</v>
      </c>
      <c r="J116" s="5">
        <v>41.811808899108499</v>
      </c>
      <c r="K116" s="4">
        <f t="shared" si="47"/>
        <v>65.120700331768987</v>
      </c>
      <c r="L116" s="4">
        <f t="shared" si="54"/>
        <v>6.5120700331768991E-2</v>
      </c>
      <c r="N116" s="3">
        <v>2023</v>
      </c>
      <c r="O116" s="5">
        <v>0</v>
      </c>
      <c r="P116" s="5">
        <f t="shared" si="48"/>
        <v>2746.8667137012335</v>
      </c>
      <c r="Q116" s="5">
        <f t="shared" si="49"/>
        <v>1068.2259442171467</v>
      </c>
      <c r="R116" s="5">
        <v>3815.0926579183802</v>
      </c>
      <c r="S116" s="5">
        <f t="shared" si="50"/>
        <v>3.8150926579183801</v>
      </c>
      <c r="T116" s="5"/>
      <c r="U116" s="5">
        <v>0</v>
      </c>
      <c r="V116" s="5">
        <f t="shared" si="51"/>
        <v>80.116945816285948</v>
      </c>
      <c r="W116" s="5">
        <f t="shared" si="52"/>
        <v>200.01223535953906</v>
      </c>
      <c r="X116" s="5">
        <v>280.12918117582501</v>
      </c>
      <c r="Y116" s="5">
        <f t="shared" si="55"/>
        <v>0.28012918117582503</v>
      </c>
      <c r="AA116" s="3">
        <v>2023</v>
      </c>
      <c r="AB116" s="4">
        <f>SUM(O$83:O116)</f>
        <v>0</v>
      </c>
      <c r="AC116" s="4">
        <f>SUM(P$83:P116)</f>
        <v>57885.330112816642</v>
      </c>
      <c r="AD116" s="4">
        <f>SUM(Q$83:Q116)</f>
        <v>22510.961710539803</v>
      </c>
      <c r="AE116" s="5">
        <v>80396.291823356587</v>
      </c>
      <c r="AF116" s="4">
        <f t="shared" si="53"/>
        <v>80.396291823356592</v>
      </c>
      <c r="AG116" s="4"/>
      <c r="AH116" s="4">
        <f>SUM(U$83:U116)</f>
        <v>0</v>
      </c>
      <c r="AI116" s="4">
        <f>SUM(V$83:V116)</f>
        <v>1688.3221282904838</v>
      </c>
      <c r="AJ116" s="4">
        <f>SUM(W$83:W116)</f>
        <v>4214.9020965014179</v>
      </c>
      <c r="AK116" s="5">
        <v>5903.2242247919148</v>
      </c>
      <c r="AL116" s="4">
        <f t="shared" si="44"/>
        <v>5.9032242247919147</v>
      </c>
    </row>
    <row r="117" spans="1:38" x14ac:dyDescent="0.25">
      <c r="A117" s="3">
        <v>2024</v>
      </c>
      <c r="B117" s="5">
        <v>13.2505772509782</v>
      </c>
      <c r="C117" s="5">
        <v>5519.9576900818502</v>
      </c>
      <c r="D117" s="5">
        <v>387.30333089838399</v>
      </c>
      <c r="E117" s="4">
        <f t="shared" si="45"/>
        <v>5920.5115982312127</v>
      </c>
      <c r="F117" s="4">
        <f t="shared" si="46"/>
        <v>5.9205115982312124</v>
      </c>
      <c r="G117" s="4"/>
      <c r="H117" s="5">
        <v>6.6252886254891097</v>
      </c>
      <c r="I117" s="5">
        <v>16.828785216127802</v>
      </c>
      <c r="J117" s="5">
        <v>42.072239094012197</v>
      </c>
      <c r="K117" s="4">
        <f t="shared" si="47"/>
        <v>65.526312935629107</v>
      </c>
      <c r="L117" s="4">
        <f t="shared" si="54"/>
        <v>6.5526312935629105E-2</v>
      </c>
      <c r="N117" s="3">
        <v>2024</v>
      </c>
      <c r="O117" s="5">
        <v>0</v>
      </c>
      <c r="P117" s="5">
        <f t="shared" si="48"/>
        <v>3295.1719678596478</v>
      </c>
      <c r="Q117" s="5">
        <f t="shared" si="49"/>
        <v>1281.4557652787521</v>
      </c>
      <c r="R117" s="5">
        <v>4576.6277331383999</v>
      </c>
      <c r="S117" s="5">
        <f t="shared" si="50"/>
        <v>4.5766277331384</v>
      </c>
      <c r="T117" s="5"/>
      <c r="U117" s="5">
        <v>0</v>
      </c>
      <c r="V117" s="5">
        <f t="shared" si="51"/>
        <v>96.109182395906387</v>
      </c>
      <c r="W117" s="5">
        <f t="shared" si="52"/>
        <v>239.93690989747262</v>
      </c>
      <c r="X117" s="5">
        <v>336.04609229337899</v>
      </c>
      <c r="Y117" s="5">
        <f t="shared" si="55"/>
        <v>0.33604609229337901</v>
      </c>
      <c r="AA117" s="3">
        <v>2024</v>
      </c>
      <c r="AB117" s="4">
        <f>SUM(O$83:O117)</f>
        <v>0</v>
      </c>
      <c r="AC117" s="4">
        <f>SUM(P$83:P117)</f>
        <v>61180.502080676291</v>
      </c>
      <c r="AD117" s="4">
        <f>SUM(Q$83:Q117)</f>
        <v>23792.417475818555</v>
      </c>
      <c r="AE117" s="5">
        <v>84972.919556494715</v>
      </c>
      <c r="AF117" s="4">
        <f t="shared" si="53"/>
        <v>84.972919556494716</v>
      </c>
      <c r="AG117" s="4"/>
      <c r="AH117" s="4">
        <f>SUM(U$83:U117)</f>
        <v>0</v>
      </c>
      <c r="AI117" s="4">
        <f>SUM(V$83:V117)</f>
        <v>1784.4313106863901</v>
      </c>
      <c r="AJ117" s="4">
        <f>SUM(W$83:W117)</f>
        <v>4454.8390063988909</v>
      </c>
      <c r="AK117" s="5">
        <v>6239.270317085291</v>
      </c>
      <c r="AL117" s="4">
        <f t="shared" si="44"/>
        <v>6.2392703170852908</v>
      </c>
    </row>
    <row r="118" spans="1:38" x14ac:dyDescent="0.25">
      <c r="A118" s="3">
        <v>2025</v>
      </c>
      <c r="B118" s="5">
        <v>13.3325683750581</v>
      </c>
      <c r="C118" s="5">
        <v>5554.1137519130498</v>
      </c>
      <c r="D118" s="5">
        <v>389.69986312930399</v>
      </c>
      <c r="E118" s="4">
        <f t="shared" si="45"/>
        <v>5957.1461834174115</v>
      </c>
      <c r="F118" s="4">
        <f t="shared" si="46"/>
        <v>5.9571461834174118</v>
      </c>
      <c r="G118" s="4"/>
      <c r="H118" s="5">
        <v>6.6662841875290804</v>
      </c>
      <c r="I118" s="5">
        <v>16.932917360006101</v>
      </c>
      <c r="J118" s="5">
        <v>42.332571161856499</v>
      </c>
      <c r="K118" s="4">
        <f t="shared" si="47"/>
        <v>65.93177270939168</v>
      </c>
      <c r="L118" s="4">
        <f t="shared" si="54"/>
        <v>6.5931772709391684E-2</v>
      </c>
      <c r="N118" s="3">
        <v>2025</v>
      </c>
      <c r="O118" s="5">
        <v>0</v>
      </c>
      <c r="P118" s="5">
        <f t="shared" si="48"/>
        <v>3374.3579782690222</v>
      </c>
      <c r="Q118" s="5">
        <f t="shared" si="49"/>
        <v>1312.2503248823978</v>
      </c>
      <c r="R118" s="5">
        <v>4686.6083031514199</v>
      </c>
      <c r="S118" s="5">
        <f t="shared" si="50"/>
        <v>4.6866083031514201</v>
      </c>
      <c r="T118" s="5"/>
      <c r="U118" s="5">
        <v>0</v>
      </c>
      <c r="V118" s="5">
        <f t="shared" si="51"/>
        <v>98.418774366179676</v>
      </c>
      <c r="W118" s="5">
        <f t="shared" si="52"/>
        <v>245.70281432675631</v>
      </c>
      <c r="X118" s="5">
        <v>344.12158869293597</v>
      </c>
      <c r="Y118" s="5">
        <f t="shared" si="55"/>
        <v>0.34412158869293596</v>
      </c>
      <c r="AA118" s="3">
        <v>2025</v>
      </c>
      <c r="AB118" s="4">
        <f>SUM(O$83:O118)</f>
        <v>0</v>
      </c>
      <c r="AC118" s="4">
        <f>SUM(P$83:P118)</f>
        <v>64554.860058945313</v>
      </c>
      <c r="AD118" s="4">
        <f>SUM(Q$83:Q118)</f>
        <v>25104.667800700954</v>
      </c>
      <c r="AE118" s="5">
        <v>89659.527859645998</v>
      </c>
      <c r="AF118" s="4">
        <f t="shared" si="53"/>
        <v>89.659527859645991</v>
      </c>
      <c r="AG118" s="4"/>
      <c r="AH118" s="4">
        <f>SUM(U$83:U118)</f>
        <v>0</v>
      </c>
      <c r="AI118" s="4">
        <f>SUM(V$83:V118)</f>
        <v>1882.8500850525697</v>
      </c>
      <c r="AJ118" s="4">
        <f>SUM(W$83:W118)</f>
        <v>4700.5418207256471</v>
      </c>
      <c r="AK118" s="5">
        <v>6583.3919057782077</v>
      </c>
      <c r="AL118" s="4">
        <f t="shared" si="44"/>
        <v>6.5833919057782078</v>
      </c>
    </row>
    <row r="119" spans="1:38" x14ac:dyDescent="0.25">
      <c r="A119" s="3">
        <v>2026</v>
      </c>
      <c r="B119" s="5">
        <v>13.3978449785108</v>
      </c>
      <c r="C119" s="5">
        <v>5581.3068380998602</v>
      </c>
      <c r="D119" s="5">
        <v>391.60784385105501</v>
      </c>
      <c r="E119" s="4">
        <f t="shared" si="45"/>
        <v>5986.312526929426</v>
      </c>
      <c r="F119" s="4">
        <f t="shared" si="46"/>
        <v>5.9863125269294262</v>
      </c>
      <c r="G119" s="4"/>
      <c r="H119" s="5">
        <v>6.6989224892554002</v>
      </c>
      <c r="I119" s="5">
        <v>17.015821366249501</v>
      </c>
      <c r="J119" s="5">
        <v>42.539832537394098</v>
      </c>
      <c r="K119" s="4">
        <f t="shared" si="47"/>
        <v>66.254576392898997</v>
      </c>
      <c r="L119" s="4">
        <f t="shared" si="54"/>
        <v>6.6254576392899001E-2</v>
      </c>
      <c r="N119" s="3">
        <v>2026</v>
      </c>
      <c r="O119" s="5">
        <v>0</v>
      </c>
      <c r="P119" s="5">
        <f t="shared" si="48"/>
        <v>3454.9005650238787</v>
      </c>
      <c r="Q119" s="5">
        <f t="shared" si="49"/>
        <v>1343.572441953731</v>
      </c>
      <c r="R119" s="5">
        <v>4798.4730069776097</v>
      </c>
      <c r="S119" s="5">
        <f t="shared" si="50"/>
        <v>4.79847300697761</v>
      </c>
      <c r="T119" s="5"/>
      <c r="U119" s="5">
        <v>0</v>
      </c>
      <c r="V119" s="5">
        <f t="shared" si="51"/>
        <v>100.76793314652978</v>
      </c>
      <c r="W119" s="5">
        <f t="shared" si="52"/>
        <v>251.56749743574221</v>
      </c>
      <c r="X119" s="5">
        <v>352.33543058227201</v>
      </c>
      <c r="Y119" s="5">
        <f t="shared" si="55"/>
        <v>0.35233543058227201</v>
      </c>
      <c r="AA119" s="3">
        <v>2026</v>
      </c>
      <c r="AB119" s="4">
        <f>SUM(O$83:O119)</f>
        <v>0</v>
      </c>
      <c r="AC119" s="4">
        <f>SUM(P$83:P119)</f>
        <v>68009.760623969196</v>
      </c>
      <c r="AD119" s="4">
        <f>SUM(Q$83:Q119)</f>
        <v>26448.240242654683</v>
      </c>
      <c r="AE119" s="5">
        <v>94458.000866623639</v>
      </c>
      <c r="AF119" s="4">
        <f t="shared" si="53"/>
        <v>94.458000866623635</v>
      </c>
      <c r="AG119" s="4"/>
      <c r="AH119" s="4">
        <f>SUM(U$83:U119)</f>
        <v>0</v>
      </c>
      <c r="AI119" s="4">
        <f>SUM(V$83:V119)</f>
        <v>1983.6180181990994</v>
      </c>
      <c r="AJ119" s="4">
        <f>SUM(W$83:W119)</f>
        <v>4952.1093181613896</v>
      </c>
      <c r="AK119" s="5">
        <v>6935.7273363605036</v>
      </c>
      <c r="AL119" s="4">
        <f t="shared" si="44"/>
        <v>6.9357273363605039</v>
      </c>
    </row>
    <row r="120" spans="1:38" x14ac:dyDescent="0.25">
      <c r="A120" s="3">
        <v>2027</v>
      </c>
      <c r="B120" s="5">
        <v>13.444133497628901</v>
      </c>
      <c r="C120" s="5">
        <v>5600.58982194493</v>
      </c>
      <c r="D120" s="5">
        <v>392.96081869111202</v>
      </c>
      <c r="E120" s="4">
        <f t="shared" si="45"/>
        <v>6006.9947741336709</v>
      </c>
      <c r="F120" s="4">
        <f t="shared" si="46"/>
        <v>6.0069947741336707</v>
      </c>
      <c r="G120" s="4"/>
      <c r="H120" s="5">
        <v>6.7220667488144601</v>
      </c>
      <c r="I120" s="5">
        <v>17.0746097142178</v>
      </c>
      <c r="J120" s="5">
        <v>42.686804371659001</v>
      </c>
      <c r="K120" s="4">
        <f t="shared" si="47"/>
        <v>66.483480834691264</v>
      </c>
      <c r="L120" s="4">
        <f t="shared" si="54"/>
        <v>6.6483480834691258E-2</v>
      </c>
      <c r="N120" s="3">
        <v>2027</v>
      </c>
      <c r="O120" s="5">
        <v>0</v>
      </c>
      <c r="P120" s="5">
        <f t="shared" si="48"/>
        <v>3536.9069028255503</v>
      </c>
      <c r="Q120" s="5">
        <f t="shared" si="49"/>
        <v>1375.4637955432695</v>
      </c>
      <c r="R120" s="5">
        <v>4912.3706983688198</v>
      </c>
      <c r="S120" s="5">
        <f t="shared" si="50"/>
        <v>4.9123706983688198</v>
      </c>
      <c r="T120" s="5"/>
      <c r="U120" s="5">
        <v>0</v>
      </c>
      <c r="V120" s="5">
        <f t="shared" si="51"/>
        <v>103.15978466574522</v>
      </c>
      <c r="W120" s="5">
        <f t="shared" si="52"/>
        <v>257.53876311658075</v>
      </c>
      <c r="X120" s="5">
        <v>360.69854778232599</v>
      </c>
      <c r="Y120" s="5">
        <f t="shared" si="55"/>
        <v>0.36069854778232596</v>
      </c>
      <c r="AA120" s="3">
        <v>2027</v>
      </c>
      <c r="AB120" s="4">
        <f>SUM(O$83:O120)</f>
        <v>0</v>
      </c>
      <c r="AC120" s="4">
        <f>SUM(P$83:P120)</f>
        <v>71546.667526794743</v>
      </c>
      <c r="AD120" s="4">
        <f>SUM(Q$83:Q120)</f>
        <v>27823.704038197953</v>
      </c>
      <c r="AE120" s="5">
        <v>99370.371564992616</v>
      </c>
      <c r="AF120" s="4">
        <f t="shared" si="53"/>
        <v>99.37037156499261</v>
      </c>
      <c r="AG120" s="4"/>
      <c r="AH120" s="4">
        <f>SUM(U$83:U120)</f>
        <v>0</v>
      </c>
      <c r="AI120" s="4">
        <f>SUM(V$83:V120)</f>
        <v>2086.7778028648445</v>
      </c>
      <c r="AJ120" s="4">
        <f>SUM(W$83:W120)</f>
        <v>5209.64808127797</v>
      </c>
      <c r="AK120" s="5">
        <v>7296.4258841428164</v>
      </c>
      <c r="AL120" s="4">
        <f t="shared" si="44"/>
        <v>7.296425884142816</v>
      </c>
    </row>
    <row r="121" spans="1:38" x14ac:dyDescent="0.25">
      <c r="A121" s="3">
        <v>2028</v>
      </c>
      <c r="B121" s="5">
        <v>13.481064685504601</v>
      </c>
      <c r="C121" s="5">
        <v>5615.9747059886404</v>
      </c>
      <c r="D121" s="5">
        <v>394.04028653672901</v>
      </c>
      <c r="E121" s="4">
        <f t="shared" si="45"/>
        <v>6023.4960572108739</v>
      </c>
      <c r="F121" s="4">
        <f t="shared" si="46"/>
        <v>6.023496057210874</v>
      </c>
      <c r="G121" s="4"/>
      <c r="H121" s="5">
        <v>6.7405323427523198</v>
      </c>
      <c r="I121" s="5">
        <v>17.121513861619398</v>
      </c>
      <c r="J121" s="5">
        <v>42.804065509562903</v>
      </c>
      <c r="K121" s="4">
        <f t="shared" si="47"/>
        <v>66.666111713934626</v>
      </c>
      <c r="L121" s="4">
        <f t="shared" si="54"/>
        <v>6.666611171393462E-2</v>
      </c>
      <c r="N121" s="3">
        <v>2028</v>
      </c>
      <c r="O121" s="5">
        <v>0</v>
      </c>
      <c r="P121" s="5">
        <f t="shared" si="48"/>
        <v>3619.8759444542566</v>
      </c>
      <c r="Q121" s="5">
        <f t="shared" si="49"/>
        <v>1407.7295339544335</v>
      </c>
      <c r="R121" s="5">
        <v>5027.60547840869</v>
      </c>
      <c r="S121" s="5">
        <f t="shared" si="50"/>
        <v>5.0276054784086899</v>
      </c>
      <c r="T121" s="5"/>
      <c r="U121" s="5">
        <v>0</v>
      </c>
      <c r="V121" s="5">
        <f t="shared" si="51"/>
        <v>105.57971504658263</v>
      </c>
      <c r="W121" s="5">
        <f t="shared" si="52"/>
        <v>263.58012777363638</v>
      </c>
      <c r="X121" s="5">
        <v>369.15984282021901</v>
      </c>
      <c r="Y121" s="5">
        <f t="shared" si="55"/>
        <v>0.36915984282021902</v>
      </c>
      <c r="AA121" s="3">
        <v>2028</v>
      </c>
      <c r="AB121" s="4">
        <f>SUM(O$83:O121)</f>
        <v>0</v>
      </c>
      <c r="AC121" s="4">
        <f>SUM(P$83:P121)</f>
        <v>75166.543471248995</v>
      </c>
      <c r="AD121" s="4">
        <f>SUM(Q$83:Q121)</f>
        <v>29231.433572152386</v>
      </c>
      <c r="AE121" s="5">
        <v>104397.97704340135</v>
      </c>
      <c r="AF121" s="4">
        <f t="shared" si="53"/>
        <v>104.39797704340135</v>
      </c>
      <c r="AG121" s="4"/>
      <c r="AH121" s="4">
        <f>SUM(U$83:U121)</f>
        <v>0</v>
      </c>
      <c r="AI121" s="4">
        <f>SUM(V$83:V121)</f>
        <v>2192.3575179114273</v>
      </c>
      <c r="AJ121" s="4">
        <f>SUM(W$83:W121)</f>
        <v>5473.2282090516064</v>
      </c>
      <c r="AK121" s="5">
        <v>7665.5857269630314</v>
      </c>
      <c r="AL121" s="4">
        <f t="shared" si="44"/>
        <v>7.6655857269630312</v>
      </c>
    </row>
    <row r="122" spans="1:38" x14ac:dyDescent="0.25">
      <c r="A122" s="3">
        <v>2029</v>
      </c>
      <c r="B122" s="5">
        <v>13.519657353695999</v>
      </c>
      <c r="C122" s="5">
        <v>5632.05173354214</v>
      </c>
      <c r="D122" s="5">
        <v>395.16831806740601</v>
      </c>
      <c r="E122" s="4">
        <f t="shared" si="45"/>
        <v>6040.7397089632423</v>
      </c>
      <c r="F122" s="4">
        <f t="shared" si="46"/>
        <v>6.0407397089632422</v>
      </c>
      <c r="G122" s="4"/>
      <c r="H122" s="5">
        <v>6.7598286768479996</v>
      </c>
      <c r="I122" s="5">
        <v>17.170528158250299</v>
      </c>
      <c r="J122" s="5">
        <v>42.926602055154</v>
      </c>
      <c r="K122" s="4">
        <f t="shared" si="47"/>
        <v>66.856958890252301</v>
      </c>
      <c r="L122" s="4">
        <f t="shared" si="54"/>
        <v>6.6856958890252297E-2</v>
      </c>
      <c r="N122" s="3">
        <v>2029</v>
      </c>
      <c r="O122" s="5">
        <v>0</v>
      </c>
      <c r="P122" s="5">
        <f t="shared" si="48"/>
        <v>3703.2659075253673</v>
      </c>
      <c r="Q122" s="5">
        <f t="shared" si="49"/>
        <v>1440.1589640376428</v>
      </c>
      <c r="R122" s="5">
        <v>5143.4248715630101</v>
      </c>
      <c r="S122" s="5">
        <f t="shared" si="50"/>
        <v>5.1434248715630098</v>
      </c>
      <c r="T122" s="5"/>
      <c r="U122" s="5">
        <v>0</v>
      </c>
      <c r="V122" s="5">
        <f t="shared" si="51"/>
        <v>108.01192230282309</v>
      </c>
      <c r="W122" s="5">
        <f t="shared" si="52"/>
        <v>269.65214169306188</v>
      </c>
      <c r="X122" s="5">
        <v>377.66406399588499</v>
      </c>
      <c r="Y122" s="5">
        <f t="shared" si="55"/>
        <v>0.37766406399588498</v>
      </c>
      <c r="AA122" s="3">
        <v>2029</v>
      </c>
      <c r="AB122" s="4">
        <f>SUM(O$83:O122)</f>
        <v>0</v>
      </c>
      <c r="AC122" s="4">
        <f>SUM(P$83:P122)</f>
        <v>78869.809378774356</v>
      </c>
      <c r="AD122" s="4">
        <f>SUM(Q$83:Q122)</f>
        <v>30671.59253619003</v>
      </c>
      <c r="AE122" s="5">
        <v>109541.40191496449</v>
      </c>
      <c r="AF122" s="4">
        <f t="shared" si="53"/>
        <v>109.54140191496448</v>
      </c>
      <c r="AG122" s="4"/>
      <c r="AH122" s="4">
        <f>SUM(U$83:U122)</f>
        <v>0</v>
      </c>
      <c r="AI122" s="4">
        <f>SUM(V$83:V122)</f>
        <v>2300.3694402142505</v>
      </c>
      <c r="AJ122" s="4">
        <f>SUM(W$83:W122)</f>
        <v>5742.8803507446682</v>
      </c>
      <c r="AK122" s="5">
        <v>8043.2497909589247</v>
      </c>
      <c r="AL122" s="4">
        <f t="shared" si="44"/>
        <v>8.0432497909589245</v>
      </c>
    </row>
    <row r="123" spans="1:38" x14ac:dyDescent="0.25">
      <c r="A123" s="3">
        <v>2030</v>
      </c>
      <c r="B123" s="5">
        <v>13.5662542775238</v>
      </c>
      <c r="C123" s="5">
        <v>5651.4631933710998</v>
      </c>
      <c r="D123" s="5">
        <v>396.53030732012502</v>
      </c>
      <c r="E123" s="4">
        <f t="shared" si="45"/>
        <v>6061.5597549687482</v>
      </c>
      <c r="F123" s="4">
        <f t="shared" si="46"/>
        <v>6.0615597549687479</v>
      </c>
      <c r="G123" s="4"/>
      <c r="H123" s="5">
        <v>6.7831271387619401</v>
      </c>
      <c r="I123" s="5">
        <v>17.2297081930502</v>
      </c>
      <c r="J123" s="5">
        <v>43.074553112922999</v>
      </c>
      <c r="K123" s="4">
        <f t="shared" si="47"/>
        <v>67.08738844473514</v>
      </c>
      <c r="L123" s="4">
        <f t="shared" si="54"/>
        <v>6.7087388444735135E-2</v>
      </c>
      <c r="N123" s="3">
        <v>2030</v>
      </c>
      <c r="O123" s="5">
        <v>0</v>
      </c>
      <c r="P123" s="5">
        <f t="shared" si="48"/>
        <v>3786.7737928976926</v>
      </c>
      <c r="Q123" s="5">
        <f t="shared" si="49"/>
        <v>1472.6342527935471</v>
      </c>
      <c r="R123" s="5">
        <v>5259.4080456912397</v>
      </c>
      <c r="S123" s="5">
        <f t="shared" si="50"/>
        <v>5.2594080456912398</v>
      </c>
      <c r="T123" s="5"/>
      <c r="U123" s="5">
        <v>0</v>
      </c>
      <c r="V123" s="5">
        <f t="shared" si="51"/>
        <v>110.44756895951606</v>
      </c>
      <c r="W123" s="5">
        <f t="shared" si="52"/>
        <v>275.73274208774296</v>
      </c>
      <c r="X123" s="5">
        <v>386.18031104725901</v>
      </c>
      <c r="Y123" s="5">
        <f t="shared" si="55"/>
        <v>0.38618031104725903</v>
      </c>
      <c r="AA123" s="3">
        <v>2030</v>
      </c>
      <c r="AB123" s="4">
        <f>SUM(O$83:O123)</f>
        <v>0</v>
      </c>
      <c r="AC123" s="4">
        <f>SUM(P$83:P123)</f>
        <v>82656.583171672042</v>
      </c>
      <c r="AD123" s="4">
        <f>SUM(Q$83:Q123)</f>
        <v>32144.226788983578</v>
      </c>
      <c r="AE123" s="5">
        <v>114800.80996065534</v>
      </c>
      <c r="AF123" s="4">
        <f t="shared" si="53"/>
        <v>114.80080996065534</v>
      </c>
      <c r="AG123" s="4"/>
      <c r="AH123" s="4">
        <f>SUM(U$83:U123)</f>
        <v>0</v>
      </c>
      <c r="AI123" s="4">
        <f>SUM(V$83:V123)</f>
        <v>2410.8170091737666</v>
      </c>
      <c r="AJ123" s="4">
        <f>SUM(W$83:W123)</f>
        <v>6018.613092832411</v>
      </c>
      <c r="AK123" s="5">
        <v>8429.4301020061703</v>
      </c>
      <c r="AL123" s="4">
        <f t="shared" si="44"/>
        <v>8.4294301020061706</v>
      </c>
    </row>
    <row r="124" spans="1:38" x14ac:dyDescent="0.25">
      <c r="A124" s="3">
        <v>2031</v>
      </c>
      <c r="B124" s="5">
        <v>13.622271015816899</v>
      </c>
      <c r="C124" s="5">
        <v>5674.7987824143102</v>
      </c>
      <c r="D124" s="5">
        <v>398.16762989981697</v>
      </c>
      <c r="E124" s="4">
        <f t="shared" si="45"/>
        <v>6086.5886833299446</v>
      </c>
      <c r="F124" s="4">
        <f t="shared" si="46"/>
        <v>6.0865886833299445</v>
      </c>
      <c r="G124" s="4"/>
      <c r="H124" s="5">
        <v>6.8111355079084897</v>
      </c>
      <c r="I124" s="5">
        <v>17.300851784713199</v>
      </c>
      <c r="J124" s="5">
        <v>43.252413259095803</v>
      </c>
      <c r="K124" s="4">
        <f t="shared" si="47"/>
        <v>67.364400551717495</v>
      </c>
      <c r="L124" s="4">
        <f t="shared" si="54"/>
        <v>6.7364400551717496E-2</v>
      </c>
      <c r="N124" s="3">
        <v>2031</v>
      </c>
      <c r="O124" s="5">
        <v>0</v>
      </c>
      <c r="P124" s="5">
        <f t="shared" si="48"/>
        <v>3870.3247992463248</v>
      </c>
      <c r="Q124" s="5">
        <f t="shared" si="49"/>
        <v>1505.1263108180156</v>
      </c>
      <c r="R124" s="5">
        <v>5375.4511100643404</v>
      </c>
      <c r="S124" s="5">
        <f t="shared" si="50"/>
        <v>5.3754511100643407</v>
      </c>
      <c r="T124" s="5"/>
      <c r="U124" s="5">
        <v>0</v>
      </c>
      <c r="V124" s="5">
        <f t="shared" si="51"/>
        <v>112.88447331135116</v>
      </c>
      <c r="W124" s="5">
        <f t="shared" si="52"/>
        <v>281.81648232274387</v>
      </c>
      <c r="X124" s="5">
        <v>394.70095563409501</v>
      </c>
      <c r="Y124" s="5">
        <f t="shared" si="55"/>
        <v>0.39470095563409502</v>
      </c>
      <c r="AA124" s="3">
        <v>2031</v>
      </c>
      <c r="AB124" s="4">
        <f>SUM(O$83:O124)</f>
        <v>0</v>
      </c>
      <c r="AC124" s="4">
        <f>SUM(P$83:P124)</f>
        <v>86526.907970918372</v>
      </c>
      <c r="AD124" s="4">
        <f>SUM(Q$83:Q124)</f>
        <v>33649.353099801592</v>
      </c>
      <c r="AE124" s="5">
        <v>120176.26107072004</v>
      </c>
      <c r="AF124" s="4">
        <f t="shared" si="53"/>
        <v>120.17626107072003</v>
      </c>
      <c r="AG124" s="4"/>
      <c r="AH124" s="4">
        <f>SUM(U$83:U124)</f>
        <v>0</v>
      </c>
      <c r="AI124" s="4">
        <f>SUM(V$83:V124)</f>
        <v>2523.7014824851176</v>
      </c>
      <c r="AJ124" s="4">
        <f>SUM(W$83:W124)</f>
        <v>6300.4295751551545</v>
      </c>
      <c r="AK124" s="5">
        <v>8824.1310576402775</v>
      </c>
      <c r="AL124" s="4">
        <f t="shared" si="44"/>
        <v>8.8241310576402778</v>
      </c>
    </row>
    <row r="125" spans="1:38" x14ac:dyDescent="0.25">
      <c r="A125" s="3">
        <v>2032</v>
      </c>
      <c r="B125" s="5">
        <v>13.6862676908053</v>
      </c>
      <c r="C125" s="5">
        <v>5701.4586728893</v>
      </c>
      <c r="D125" s="5">
        <v>400.03819937916302</v>
      </c>
      <c r="E125" s="4">
        <f t="shared" si="45"/>
        <v>6115.1831399592684</v>
      </c>
      <c r="F125" s="4">
        <f t="shared" si="46"/>
        <v>6.1151831399592682</v>
      </c>
      <c r="G125" s="4"/>
      <c r="H125" s="5">
        <v>6.84313384540265</v>
      </c>
      <c r="I125" s="5">
        <v>17.382130228476498</v>
      </c>
      <c r="J125" s="5">
        <v>43.455610701768101</v>
      </c>
      <c r="K125" s="4">
        <f t="shared" si="47"/>
        <v>67.680874775647254</v>
      </c>
      <c r="L125" s="4">
        <f t="shared" si="54"/>
        <v>6.7680874775647257E-2</v>
      </c>
      <c r="N125" s="3">
        <v>2032</v>
      </c>
      <c r="O125" s="5">
        <v>0</v>
      </c>
      <c r="P125" s="5">
        <f t="shared" si="48"/>
        <v>3953.9481154437526</v>
      </c>
      <c r="Q125" s="5">
        <f t="shared" si="49"/>
        <v>1537.6464893392376</v>
      </c>
      <c r="R125" s="5">
        <v>5491.5946047829902</v>
      </c>
      <c r="S125" s="5">
        <f t="shared" si="50"/>
        <v>5.49159460478299</v>
      </c>
      <c r="T125" s="5"/>
      <c r="U125" s="5">
        <v>0</v>
      </c>
      <c r="V125" s="5">
        <f t="shared" si="51"/>
        <v>115.32348670044287</v>
      </c>
      <c r="W125" s="5">
        <f t="shared" si="52"/>
        <v>287.90548777663014</v>
      </c>
      <c r="X125" s="5">
        <v>403.228974477073</v>
      </c>
      <c r="Y125" s="5">
        <f t="shared" si="55"/>
        <v>0.40322897447707301</v>
      </c>
      <c r="AA125" s="3">
        <v>2032</v>
      </c>
      <c r="AB125" s="4">
        <f>SUM(O$83:O125)</f>
        <v>0</v>
      </c>
      <c r="AC125" s="4">
        <f>SUM(P$83:P125)</f>
        <v>90480.856086362124</v>
      </c>
      <c r="AD125" s="4">
        <f>SUM(Q$83:Q125)</f>
        <v>35186.999589140833</v>
      </c>
      <c r="AE125" s="5">
        <v>125667.85567550284</v>
      </c>
      <c r="AF125" s="4">
        <f t="shared" si="53"/>
        <v>125.66785567550284</v>
      </c>
      <c r="AG125" s="4"/>
      <c r="AH125" s="4">
        <f>SUM(U$83:U125)</f>
        <v>0</v>
      </c>
      <c r="AI125" s="4">
        <f>SUM(V$83:V125)</f>
        <v>2639.0249691855606</v>
      </c>
      <c r="AJ125" s="4">
        <f>SUM(W$83:W125)</f>
        <v>6588.3350629317847</v>
      </c>
      <c r="AK125" s="5">
        <v>9227.3600321173508</v>
      </c>
      <c r="AL125" s="4">
        <f t="shared" si="44"/>
        <v>9.2273600321173515</v>
      </c>
    </row>
    <row r="126" spans="1:38" x14ac:dyDescent="0.25">
      <c r="A126" s="3">
        <v>2033</v>
      </c>
      <c r="B126" s="5">
        <v>13.7558522206711</v>
      </c>
      <c r="C126" s="5">
        <v>5730.4463655360696</v>
      </c>
      <c r="D126" s="5">
        <v>402.072097200033</v>
      </c>
      <c r="E126" s="4">
        <f t="shared" si="45"/>
        <v>6146.2743149567732</v>
      </c>
      <c r="F126" s="4">
        <f t="shared" si="46"/>
        <v>6.1462743149567736</v>
      </c>
      <c r="G126" s="4"/>
      <c r="H126" s="5">
        <v>6.8779261103355598</v>
      </c>
      <c r="I126" s="5">
        <v>17.470505480761499</v>
      </c>
      <c r="J126" s="5">
        <v>43.676550282158402</v>
      </c>
      <c r="K126" s="4">
        <f t="shared" si="47"/>
        <v>68.024981873255456</v>
      </c>
      <c r="L126" s="4">
        <f t="shared" si="54"/>
        <v>6.8024981873255452E-2</v>
      </c>
      <c r="N126" s="3">
        <v>2033</v>
      </c>
      <c r="O126" s="5">
        <v>0</v>
      </c>
      <c r="P126" s="5">
        <f t="shared" si="48"/>
        <v>4037.9048525666735</v>
      </c>
      <c r="Q126" s="5">
        <f t="shared" si="49"/>
        <v>1570.2963315537068</v>
      </c>
      <c r="R126" s="5">
        <v>5608.2011841203803</v>
      </c>
      <c r="S126" s="5">
        <f t="shared" si="50"/>
        <v>5.6082011841203805</v>
      </c>
      <c r="T126" s="5"/>
      <c r="U126" s="5">
        <v>0</v>
      </c>
      <c r="V126" s="5">
        <f t="shared" si="51"/>
        <v>117.77222486652794</v>
      </c>
      <c r="W126" s="5">
        <f t="shared" si="52"/>
        <v>294.01877117028306</v>
      </c>
      <c r="X126" s="5">
        <v>411.79099603681101</v>
      </c>
      <c r="Y126" s="5">
        <f t="shared" si="55"/>
        <v>0.41179099603681102</v>
      </c>
      <c r="AA126" s="3">
        <v>2033</v>
      </c>
      <c r="AB126" s="4">
        <f>SUM(O$83:O126)</f>
        <v>0</v>
      </c>
      <c r="AC126" s="4">
        <f>SUM(P$83:P126)</f>
        <v>94518.760938928797</v>
      </c>
      <c r="AD126" s="4">
        <f>SUM(Q$83:Q126)</f>
        <v>36757.295920694538</v>
      </c>
      <c r="AE126" s="5">
        <v>131276.05685962344</v>
      </c>
      <c r="AF126" s="4">
        <f t="shared" si="53"/>
        <v>131.27605685962342</v>
      </c>
      <c r="AG126" s="4"/>
      <c r="AH126" s="4">
        <f>SUM(U$83:U126)</f>
        <v>0</v>
      </c>
      <c r="AI126" s="4">
        <f>SUM(V$83:V126)</f>
        <v>2756.7971940520883</v>
      </c>
      <c r="AJ126" s="4">
        <f>SUM(W$83:W126)</f>
        <v>6882.3538341020676</v>
      </c>
      <c r="AK126" s="5">
        <v>9639.1510281541887</v>
      </c>
      <c r="AL126" s="4">
        <f t="shared" si="44"/>
        <v>9.6391510281541883</v>
      </c>
    </row>
    <row r="127" spans="1:38" x14ac:dyDescent="0.25">
      <c r="A127" s="3">
        <v>2034</v>
      </c>
      <c r="B127" s="5">
        <v>13.828743137353801</v>
      </c>
      <c r="C127" s="5">
        <v>5760.8114408425399</v>
      </c>
      <c r="D127" s="5">
        <v>404.202637952239</v>
      </c>
      <c r="E127" s="4">
        <f t="shared" si="45"/>
        <v>6178.8428219321322</v>
      </c>
      <c r="F127" s="4">
        <f t="shared" si="46"/>
        <v>6.1788428219321325</v>
      </c>
      <c r="G127" s="4"/>
      <c r="H127" s="5">
        <v>6.9143715686769402</v>
      </c>
      <c r="I127" s="5">
        <v>17.5630799820701</v>
      </c>
      <c r="J127" s="5">
        <v>43.907988053990799</v>
      </c>
      <c r="K127" s="4">
        <f t="shared" si="47"/>
        <v>68.38543960473784</v>
      </c>
      <c r="L127" s="4">
        <f t="shared" si="54"/>
        <v>6.8385439604737835E-2</v>
      </c>
      <c r="N127" s="3">
        <v>2034</v>
      </c>
      <c r="O127" s="5">
        <v>0</v>
      </c>
      <c r="P127" s="5">
        <f t="shared" si="48"/>
        <v>4122.1611369691773</v>
      </c>
      <c r="Q127" s="5">
        <f t="shared" si="49"/>
        <v>1603.0626643769028</v>
      </c>
      <c r="R127" s="5">
        <v>5725.2238013460801</v>
      </c>
      <c r="S127" s="5">
        <f t="shared" si="50"/>
        <v>5.7252238013460799</v>
      </c>
      <c r="T127" s="5"/>
      <c r="U127" s="5">
        <v>0</v>
      </c>
      <c r="V127" s="5">
        <f t="shared" si="51"/>
        <v>120.22969982826744</v>
      </c>
      <c r="W127" s="5">
        <f t="shared" si="52"/>
        <v>300.15386600483555</v>
      </c>
      <c r="X127" s="5">
        <v>420.38356583310298</v>
      </c>
      <c r="Y127" s="5">
        <f t="shared" si="55"/>
        <v>0.42038356583310299</v>
      </c>
      <c r="AA127" s="3">
        <v>2034</v>
      </c>
      <c r="AB127" s="4">
        <f>SUM(O$83:O127)</f>
        <v>0</v>
      </c>
      <c r="AC127" s="4">
        <f>SUM(P$83:P127)</f>
        <v>98640.922075897979</v>
      </c>
      <c r="AD127" s="4">
        <f>SUM(Q$83:Q127)</f>
        <v>38360.358585071444</v>
      </c>
      <c r="AE127" s="5">
        <v>137001.28066096944</v>
      </c>
      <c r="AF127" s="4">
        <f t="shared" si="53"/>
        <v>137.00128066096943</v>
      </c>
      <c r="AG127" s="4"/>
      <c r="AH127" s="4">
        <f>SUM(U$83:U127)</f>
        <v>0</v>
      </c>
      <c r="AI127" s="4">
        <f>SUM(V$83:V127)</f>
        <v>2877.0268938803556</v>
      </c>
      <c r="AJ127" s="4">
        <f>SUM(W$83:W127)</f>
        <v>7182.507700106903</v>
      </c>
      <c r="AK127" s="5">
        <v>10059.53459398729</v>
      </c>
      <c r="AL127" s="4">
        <f t="shared" si="44"/>
        <v>10.059534593987289</v>
      </c>
    </row>
    <row r="128" spans="1:38" x14ac:dyDescent="0.25">
      <c r="A128" s="3">
        <v>2035</v>
      </c>
      <c r="B128" s="5">
        <v>13.9031610325376</v>
      </c>
      <c r="C128" s="5">
        <v>5791.81262856582</v>
      </c>
      <c r="D128" s="5">
        <v>406.37781101354898</v>
      </c>
      <c r="E128" s="4">
        <f t="shared" si="45"/>
        <v>6212.0936006119064</v>
      </c>
      <c r="F128" s="4">
        <f t="shared" si="46"/>
        <v>6.2120936006119063</v>
      </c>
      <c r="G128" s="4"/>
      <c r="H128" s="5">
        <v>6.95158051626884</v>
      </c>
      <c r="I128" s="5">
        <v>17.6575938096992</v>
      </c>
      <c r="J128" s="5">
        <v>44.144274173436202</v>
      </c>
      <c r="K128" s="4">
        <f t="shared" si="47"/>
        <v>68.753448499404243</v>
      </c>
      <c r="L128" s="4">
        <f t="shared" si="54"/>
        <v>6.8753448499404249E-2</v>
      </c>
      <c r="N128" s="3">
        <v>2035</v>
      </c>
      <c r="O128" s="5">
        <v>0</v>
      </c>
      <c r="P128" s="5">
        <f t="shared" si="48"/>
        <v>4206.7767540466584</v>
      </c>
      <c r="Q128" s="5">
        <f t="shared" si="49"/>
        <v>1635.9687376848115</v>
      </c>
      <c r="R128" s="5">
        <v>5842.7454917314699</v>
      </c>
      <c r="S128" s="5">
        <f t="shared" si="50"/>
        <v>5.8427454917314696</v>
      </c>
      <c r="T128" s="5"/>
      <c r="U128" s="5">
        <v>0</v>
      </c>
      <c r="V128" s="5">
        <f t="shared" si="51"/>
        <v>122.69765532636067</v>
      </c>
      <c r="W128" s="5">
        <f t="shared" si="52"/>
        <v>306.31512553504029</v>
      </c>
      <c r="X128" s="5">
        <v>429.01278086140098</v>
      </c>
      <c r="Y128" s="5">
        <f t="shared" si="55"/>
        <v>0.42901278086140099</v>
      </c>
      <c r="AA128" s="3">
        <v>2035</v>
      </c>
      <c r="AB128" s="4">
        <f>SUM(O$83:O128)</f>
        <v>0</v>
      </c>
      <c r="AC128" s="4">
        <f>SUM(P$83:P128)</f>
        <v>102847.69882994464</v>
      </c>
      <c r="AD128" s="4">
        <f>SUM(Q$83:Q128)</f>
        <v>39996.327322756253</v>
      </c>
      <c r="AE128" s="5">
        <v>142844.02615270115</v>
      </c>
      <c r="AF128" s="4">
        <f t="shared" si="53"/>
        <v>142.84402615270113</v>
      </c>
      <c r="AG128" s="4"/>
      <c r="AH128" s="4">
        <f>SUM(U$83:U128)</f>
        <v>0</v>
      </c>
      <c r="AI128" s="4">
        <f>SUM(V$83:V128)</f>
        <v>2999.7245492067163</v>
      </c>
      <c r="AJ128" s="4">
        <f>SUM(W$83:W128)</f>
        <v>7488.8228256419434</v>
      </c>
      <c r="AK128" s="5">
        <v>10488.547374848651</v>
      </c>
      <c r="AL128" s="4">
        <f t="shared" si="44"/>
        <v>10.48854737484865</v>
      </c>
    </row>
    <row r="129" spans="1:38" x14ac:dyDescent="0.25">
      <c r="A129" s="3">
        <v>2036</v>
      </c>
      <c r="B129" s="5">
        <v>13.9778625096409</v>
      </c>
      <c r="C129" s="5">
        <v>5822.9319515346397</v>
      </c>
      <c r="D129" s="5">
        <v>408.56127293804502</v>
      </c>
      <c r="E129" s="4">
        <f t="shared" si="45"/>
        <v>6245.4710869823248</v>
      </c>
      <c r="F129" s="4">
        <f t="shared" si="46"/>
        <v>6.2454710869823247</v>
      </c>
      <c r="G129" s="4"/>
      <c r="H129" s="5">
        <v>6.9889312548204501</v>
      </c>
      <c r="I129" s="5">
        <v>17.752467798181801</v>
      </c>
      <c r="J129" s="5">
        <v>44.381460700923597</v>
      </c>
      <c r="K129" s="4">
        <f t="shared" si="47"/>
        <v>69.122859753925852</v>
      </c>
      <c r="L129" s="4">
        <f t="shared" si="54"/>
        <v>6.9122859753925847E-2</v>
      </c>
      <c r="N129" s="3">
        <v>2036</v>
      </c>
      <c r="O129" s="5">
        <v>0</v>
      </c>
      <c r="P129" s="5">
        <f t="shared" si="48"/>
        <v>4291.92292518882</v>
      </c>
      <c r="Q129" s="5">
        <f t="shared" si="49"/>
        <v>1669.0811375734302</v>
      </c>
      <c r="R129" s="5">
        <v>5961.0040627622502</v>
      </c>
      <c r="S129" s="5">
        <f t="shared" si="50"/>
        <v>5.9610040627622505</v>
      </c>
      <c r="T129" s="5"/>
      <c r="U129" s="5">
        <v>0</v>
      </c>
      <c r="V129" s="5">
        <f t="shared" si="51"/>
        <v>125.18108531800728</v>
      </c>
      <c r="W129" s="5">
        <f t="shared" si="52"/>
        <v>312.51501719250774</v>
      </c>
      <c r="X129" s="5">
        <v>437.696102510515</v>
      </c>
      <c r="Y129" s="5">
        <f t="shared" si="55"/>
        <v>0.43769610251051499</v>
      </c>
      <c r="AA129" s="3">
        <v>2036</v>
      </c>
      <c r="AB129" s="4">
        <f>SUM(O$83:O129)</f>
        <v>0</v>
      </c>
      <c r="AC129" s="4">
        <f>SUM(P$83:P129)</f>
        <v>107139.62175513346</v>
      </c>
      <c r="AD129" s="4">
        <f>SUM(Q$83:Q129)</f>
        <v>41665.40846032968</v>
      </c>
      <c r="AE129" s="5">
        <v>148805.03021546282</v>
      </c>
      <c r="AF129" s="4">
        <f t="shared" si="53"/>
        <v>148.80503021546281</v>
      </c>
      <c r="AG129" s="4"/>
      <c r="AH129" s="4">
        <f>SUM(U$83:U129)</f>
        <v>0</v>
      </c>
      <c r="AI129" s="4">
        <f>SUM(V$83:V129)</f>
        <v>3124.9056345247236</v>
      </c>
      <c r="AJ129" s="4">
        <f>SUM(W$83:W129)</f>
        <v>7801.3378428344513</v>
      </c>
      <c r="AK129" s="5">
        <v>10926.243477359178</v>
      </c>
      <c r="AL129" s="4">
        <f t="shared" si="44"/>
        <v>10.926243477359177</v>
      </c>
    </row>
    <row r="130" spans="1:38" x14ac:dyDescent="0.25">
      <c r="A130" s="3">
        <v>2037</v>
      </c>
      <c r="B130" s="5">
        <v>14.052044606933199</v>
      </c>
      <c r="C130" s="5">
        <v>5853.83490999897</v>
      </c>
      <c r="D130" s="5">
        <v>410.72955382348698</v>
      </c>
      <c r="E130" s="4">
        <f t="shared" si="45"/>
        <v>6278.6165084293898</v>
      </c>
      <c r="F130" s="4">
        <f t="shared" si="46"/>
        <v>6.2786165084293897</v>
      </c>
      <c r="G130" s="4"/>
      <c r="H130" s="5">
        <v>7.0260223034666298</v>
      </c>
      <c r="I130" s="5">
        <v>17.846682152663799</v>
      </c>
      <c r="J130" s="5">
        <v>44.616998132589003</v>
      </c>
      <c r="K130" s="4">
        <f t="shared" si="47"/>
        <v>69.489702588719439</v>
      </c>
      <c r="L130" s="4">
        <f t="shared" si="54"/>
        <v>6.9489702588719435E-2</v>
      </c>
      <c r="N130" s="3">
        <v>2037</v>
      </c>
      <c r="O130" s="5">
        <v>0</v>
      </c>
      <c r="P130" s="5">
        <f t="shared" si="48"/>
        <v>4377.54000650544</v>
      </c>
      <c r="Q130" s="5">
        <f t="shared" si="49"/>
        <v>1702.3766691965602</v>
      </c>
      <c r="R130" s="5">
        <v>6079.9166757020002</v>
      </c>
      <c r="S130" s="5">
        <f t="shared" si="50"/>
        <v>6.079916675702</v>
      </c>
      <c r="T130" s="5"/>
      <c r="U130" s="5">
        <v>0</v>
      </c>
      <c r="V130" s="5">
        <f t="shared" si="51"/>
        <v>127.67825018974195</v>
      </c>
      <c r="W130" s="5">
        <f t="shared" si="52"/>
        <v>318.74919802613903</v>
      </c>
      <c r="X130" s="5">
        <v>446.42744821588099</v>
      </c>
      <c r="Y130" s="5">
        <f t="shared" si="55"/>
        <v>0.44642744821588098</v>
      </c>
      <c r="AA130" s="3">
        <v>2037</v>
      </c>
      <c r="AB130" s="4">
        <f>SUM(O$83:O130)</f>
        <v>0</v>
      </c>
      <c r="AC130" s="4">
        <f>SUM(P$83:P130)</f>
        <v>111517.1617616389</v>
      </c>
      <c r="AD130" s="4">
        <f>SUM(Q$83:Q130)</f>
        <v>43367.785129526237</v>
      </c>
      <c r="AE130" s="5">
        <v>154884.94689116525</v>
      </c>
      <c r="AF130" s="4">
        <f t="shared" si="53"/>
        <v>154.88494689116524</v>
      </c>
      <c r="AG130" s="4"/>
      <c r="AH130" s="4">
        <f>SUM(U$83:U130)</f>
        <v>0</v>
      </c>
      <c r="AI130" s="4">
        <f>SUM(V$83:V130)</f>
        <v>3252.5838847144655</v>
      </c>
      <c r="AJ130" s="4">
        <f>SUM(W$83:W130)</f>
        <v>8120.0870408605906</v>
      </c>
      <c r="AK130" s="5">
        <v>11372.670925575047</v>
      </c>
      <c r="AL130" s="4">
        <f t="shared" si="44"/>
        <v>11.372670925575047</v>
      </c>
    </row>
    <row r="131" spans="1:38" x14ac:dyDescent="0.25">
      <c r="A131" s="3">
        <v>2038</v>
      </c>
      <c r="B131" s="5">
        <v>14.125221969034101</v>
      </c>
      <c r="C131" s="5">
        <v>5884.31931343419</v>
      </c>
      <c r="D131" s="5">
        <v>412.86846713655899</v>
      </c>
      <c r="E131" s="4">
        <f t="shared" si="45"/>
        <v>6311.3130025397832</v>
      </c>
      <c r="F131" s="4">
        <f t="shared" si="46"/>
        <v>6.3113130025397828</v>
      </c>
      <c r="G131" s="4"/>
      <c r="H131" s="5">
        <v>7.0626109845170504</v>
      </c>
      <c r="I131" s="5">
        <v>17.939620451588599</v>
      </c>
      <c r="J131" s="5">
        <v>44.8493454044294</v>
      </c>
      <c r="K131" s="4">
        <f t="shared" si="47"/>
        <v>69.851576840535046</v>
      </c>
      <c r="L131" s="4">
        <f t="shared" si="54"/>
        <v>6.9851576840535043E-2</v>
      </c>
      <c r="N131" s="3">
        <v>2038</v>
      </c>
      <c r="O131" s="5">
        <v>0</v>
      </c>
      <c r="P131" s="5">
        <f t="shared" si="48"/>
        <v>4463.6305477117176</v>
      </c>
      <c r="Q131" s="5">
        <f t="shared" si="49"/>
        <v>1735.8563241101128</v>
      </c>
      <c r="R131" s="5">
        <v>6199.4868718218304</v>
      </c>
      <c r="S131" s="5">
        <f t="shared" si="50"/>
        <v>6.1994868718218301</v>
      </c>
      <c r="T131" s="5"/>
      <c r="U131" s="5">
        <v>0</v>
      </c>
      <c r="V131" s="5">
        <f t="shared" si="51"/>
        <v>130.18922430825825</v>
      </c>
      <c r="W131" s="5">
        <f t="shared" si="52"/>
        <v>325.01785369264474</v>
      </c>
      <c r="X131" s="5">
        <v>455.20707800090298</v>
      </c>
      <c r="Y131" s="5">
        <f t="shared" si="55"/>
        <v>0.45520707800090299</v>
      </c>
      <c r="AA131" s="3">
        <v>2038</v>
      </c>
      <c r="AB131" s="4">
        <f>SUM(O$83:O131)</f>
        <v>0</v>
      </c>
      <c r="AC131" s="4">
        <f>SUM(P$83:P131)</f>
        <v>115980.79230935061</v>
      </c>
      <c r="AD131" s="4">
        <f>SUM(Q$83:Q131)</f>
        <v>45103.641453636352</v>
      </c>
      <c r="AE131" s="5">
        <v>161084.43376298712</v>
      </c>
      <c r="AF131" s="4">
        <f t="shared" si="53"/>
        <v>161.08443376298712</v>
      </c>
      <c r="AG131" s="4"/>
      <c r="AH131" s="4">
        <f>SUM(U$83:U131)</f>
        <v>0</v>
      </c>
      <c r="AI131" s="4">
        <f>SUM(V$83:V131)</f>
        <v>3382.7731090227239</v>
      </c>
      <c r="AJ131" s="4">
        <f>SUM(W$83:W131)</f>
        <v>8445.1048945532348</v>
      </c>
      <c r="AK131" s="5">
        <v>11827.878003575952</v>
      </c>
      <c r="AL131" s="4">
        <f t="shared" si="44"/>
        <v>11.827878003575952</v>
      </c>
    </row>
    <row r="132" spans="1:38" x14ac:dyDescent="0.25">
      <c r="A132" s="3">
        <v>2039</v>
      </c>
      <c r="B132" s="5">
        <v>14.1971227239281</v>
      </c>
      <c r="C132" s="5">
        <v>5914.2719047351202</v>
      </c>
      <c r="D132" s="5">
        <v>414.970066284815</v>
      </c>
      <c r="E132" s="4">
        <f t="shared" si="45"/>
        <v>6343.4390937438639</v>
      </c>
      <c r="F132" s="4">
        <f t="shared" si="46"/>
        <v>6.3434390937438643</v>
      </c>
      <c r="G132" s="4"/>
      <c r="H132" s="5">
        <v>7.0985613619640597</v>
      </c>
      <c r="I132" s="5">
        <v>18.0309374061688</v>
      </c>
      <c r="J132" s="5">
        <v>45.0776392888123</v>
      </c>
      <c r="K132" s="4">
        <f t="shared" si="47"/>
        <v>70.207138056945155</v>
      </c>
      <c r="L132" s="4">
        <f t="shared" si="54"/>
        <v>7.0207138056945159E-2</v>
      </c>
      <c r="N132" s="3">
        <v>2039</v>
      </c>
      <c r="O132" s="5">
        <v>0</v>
      </c>
      <c r="P132" s="5">
        <f t="shared" si="48"/>
        <v>4550.2710169833217</v>
      </c>
      <c r="Q132" s="5">
        <f t="shared" si="49"/>
        <v>1769.5498399379585</v>
      </c>
      <c r="R132" s="5">
        <v>6319.8208569212802</v>
      </c>
      <c r="S132" s="5">
        <f t="shared" si="50"/>
        <v>6.3198208569212806</v>
      </c>
      <c r="T132" s="5"/>
      <c r="U132" s="5">
        <v>0</v>
      </c>
      <c r="V132" s="5">
        <f t="shared" si="51"/>
        <v>132.71623799534672</v>
      </c>
      <c r="W132" s="5">
        <f t="shared" si="52"/>
        <v>331.32655219817326</v>
      </c>
      <c r="X132" s="5">
        <v>464.04279019351998</v>
      </c>
      <c r="Y132" s="5">
        <f t="shared" si="55"/>
        <v>0.46404279019351996</v>
      </c>
      <c r="AA132" s="3">
        <v>2039</v>
      </c>
      <c r="AB132" s="4">
        <f>SUM(O$83:O132)</f>
        <v>0</v>
      </c>
      <c r="AC132" s="4">
        <f>SUM(P$83:P132)</f>
        <v>120531.06332633393</v>
      </c>
      <c r="AD132" s="4">
        <f>SUM(Q$83:Q132)</f>
        <v>46873.191293574309</v>
      </c>
      <c r="AE132" s="5">
        <v>167404.25461990817</v>
      </c>
      <c r="AF132" s="4">
        <f t="shared" si="53"/>
        <v>167.40425461990816</v>
      </c>
      <c r="AG132" s="4"/>
      <c r="AH132" s="4">
        <f>SUM(U$83:U132)</f>
        <v>0</v>
      </c>
      <c r="AI132" s="4">
        <f>SUM(V$83:V132)</f>
        <v>3515.4893470180705</v>
      </c>
      <c r="AJ132" s="4">
        <f>SUM(W$83:W132)</f>
        <v>8776.4314467514087</v>
      </c>
      <c r="AK132" s="5">
        <v>12291.920793769483</v>
      </c>
      <c r="AL132" s="4">
        <f t="shared" si="44"/>
        <v>12.291920793769483</v>
      </c>
    </row>
    <row r="133" spans="1:38" x14ac:dyDescent="0.25">
      <c r="A133" s="3">
        <v>2040</v>
      </c>
      <c r="B133" s="5">
        <v>14.2676117929587</v>
      </c>
      <c r="C133" s="5">
        <v>5943.6364125065502</v>
      </c>
      <c r="D133" s="5">
        <v>417.03040303169001</v>
      </c>
      <c r="E133" s="4">
        <f t="shared" si="45"/>
        <v>6374.934427331199</v>
      </c>
      <c r="F133" s="4">
        <f t="shared" si="46"/>
        <v>6.3749344273311994</v>
      </c>
      <c r="G133" s="4"/>
      <c r="H133" s="5">
        <v>7.1338058964793696</v>
      </c>
      <c r="I133" s="5">
        <v>18.1204614608823</v>
      </c>
      <c r="J133" s="5">
        <v>45.301450894118098</v>
      </c>
      <c r="K133" s="4">
        <f t="shared" si="47"/>
        <v>70.55571825147976</v>
      </c>
      <c r="L133" s="4">
        <f t="shared" si="54"/>
        <v>7.0555718251479757E-2</v>
      </c>
      <c r="N133" s="3">
        <v>2040</v>
      </c>
      <c r="O133" s="5">
        <v>0</v>
      </c>
      <c r="P133" s="5">
        <f t="shared" si="48"/>
        <v>4637.3814626362628</v>
      </c>
      <c r="Q133" s="5">
        <f t="shared" si="49"/>
        <v>1803.426124358547</v>
      </c>
      <c r="R133" s="5">
        <v>6440.8075869948098</v>
      </c>
      <c r="S133" s="5">
        <f t="shared" si="50"/>
        <v>6.4408075869948096</v>
      </c>
      <c r="T133" s="5"/>
      <c r="U133" s="5">
        <v>0</v>
      </c>
      <c r="V133" s="5">
        <f t="shared" si="51"/>
        <v>135.25695932689084</v>
      </c>
      <c r="W133" s="5">
        <f t="shared" si="52"/>
        <v>337.66947188601421</v>
      </c>
      <c r="X133" s="5">
        <v>472.92643121290502</v>
      </c>
      <c r="Y133" s="5">
        <f t="shared" si="55"/>
        <v>0.47292643121290501</v>
      </c>
      <c r="AA133" s="3">
        <v>2040</v>
      </c>
      <c r="AB133" s="4">
        <f>SUM(O$83:O133)</f>
        <v>0</v>
      </c>
      <c r="AC133" s="4">
        <f>SUM(P$83:P133)</f>
        <v>125168.44478897018</v>
      </c>
      <c r="AD133" s="4">
        <f>SUM(Q$83:Q133)</f>
        <v>48676.617417932859</v>
      </c>
      <c r="AE133" s="5">
        <v>173845.06220690266</v>
      </c>
      <c r="AF133" s="4">
        <f t="shared" si="53"/>
        <v>173.84506220690267</v>
      </c>
      <c r="AG133" s="4"/>
      <c r="AH133" s="4">
        <f>SUM(U$83:U133)</f>
        <v>0</v>
      </c>
      <c r="AI133" s="4">
        <f>SUM(V$83:V133)</f>
        <v>3650.7463063449613</v>
      </c>
      <c r="AJ133" s="4">
        <f>SUM(W$83:W133)</f>
        <v>9114.1009186374231</v>
      </c>
      <c r="AK133" s="5">
        <v>12764.847224982386</v>
      </c>
      <c r="AL133" s="4">
        <f t="shared" si="44"/>
        <v>12.764847224982386</v>
      </c>
    </row>
    <row r="134" spans="1:38" x14ac:dyDescent="0.25">
      <c r="A134" s="3">
        <v>2041</v>
      </c>
      <c r="B134" s="5">
        <v>14.336642592624001</v>
      </c>
      <c r="C134" s="5">
        <v>5972.3934308799599</v>
      </c>
      <c r="D134" s="5">
        <v>419.04811578023902</v>
      </c>
      <c r="E134" s="4">
        <f t="shared" si="45"/>
        <v>6405.7781892528228</v>
      </c>
      <c r="F134" s="4">
        <f t="shared" si="46"/>
        <v>6.4057781892528229</v>
      </c>
      <c r="G134" s="4"/>
      <c r="H134" s="5">
        <v>7.1683212963120004</v>
      </c>
      <c r="I134" s="5">
        <v>18.208133452740501</v>
      </c>
      <c r="J134" s="5">
        <v>45.520632311905203</v>
      </c>
      <c r="K134" s="4">
        <f t="shared" si="47"/>
        <v>70.897087060957702</v>
      </c>
      <c r="L134" s="4">
        <f t="shared" si="54"/>
        <v>7.0897087060957709E-2</v>
      </c>
      <c r="N134" s="3">
        <v>2041</v>
      </c>
      <c r="O134" s="5">
        <v>0</v>
      </c>
      <c r="P134" s="5">
        <f t="shared" si="48"/>
        <v>4724.9147010648667</v>
      </c>
      <c r="Q134" s="5">
        <f t="shared" si="49"/>
        <v>1837.466828191893</v>
      </c>
      <c r="R134" s="5">
        <v>6562.3815292567597</v>
      </c>
      <c r="S134" s="5">
        <f t="shared" si="50"/>
        <v>6.5623815292567595</v>
      </c>
      <c r="T134" s="5"/>
      <c r="U134" s="5">
        <v>0</v>
      </c>
      <c r="V134" s="5">
        <f t="shared" si="51"/>
        <v>137.81001211439175</v>
      </c>
      <c r="W134" s="5">
        <f t="shared" si="52"/>
        <v>344.0431770967682</v>
      </c>
      <c r="X134" s="5">
        <v>481.85318921115999</v>
      </c>
      <c r="Y134" s="5">
        <f t="shared" si="55"/>
        <v>0.48185318921115999</v>
      </c>
      <c r="AA134" s="3">
        <v>2041</v>
      </c>
      <c r="AB134" s="4">
        <f>SUM(O$83:O134)</f>
        <v>0</v>
      </c>
      <c r="AC134" s="4">
        <f>SUM(P$83:P134)</f>
        <v>129893.35949003504</v>
      </c>
      <c r="AD134" s="4">
        <f>SUM(Q$83:Q134)</f>
        <v>50514.084246124752</v>
      </c>
      <c r="AE134" s="5">
        <v>180407.44373615988</v>
      </c>
      <c r="AF134" s="4">
        <f t="shared" si="53"/>
        <v>180.40744373615988</v>
      </c>
      <c r="AG134" s="4"/>
      <c r="AH134" s="4">
        <f>SUM(U$83:U134)</f>
        <v>0</v>
      </c>
      <c r="AI134" s="4">
        <f>SUM(V$83:V134)</f>
        <v>3788.556318459353</v>
      </c>
      <c r="AJ134" s="4">
        <f>SUM(W$83:W134)</f>
        <v>9458.1440957341911</v>
      </c>
      <c r="AK134" s="5">
        <v>13246.700414193538</v>
      </c>
      <c r="AL134" s="4">
        <f t="shared" si="44"/>
        <v>13.246700414193537</v>
      </c>
    </row>
    <row r="135" spans="1:38" x14ac:dyDescent="0.25">
      <c r="A135" s="3">
        <v>2042</v>
      </c>
      <c r="B135" s="5">
        <v>14.404229768516201</v>
      </c>
      <c r="C135" s="5">
        <v>6000.5490609518502</v>
      </c>
      <c r="D135" s="5">
        <v>421.02363260892298</v>
      </c>
      <c r="E135" s="4">
        <f t="shared" si="45"/>
        <v>6435.97692332929</v>
      </c>
      <c r="F135" s="4">
        <f t="shared" si="46"/>
        <v>6.4359769233292896</v>
      </c>
      <c r="G135" s="4"/>
      <c r="H135" s="5">
        <v>7.2021148842581297</v>
      </c>
      <c r="I135" s="5">
        <v>18.293971982256</v>
      </c>
      <c r="J135" s="5">
        <v>45.735230043760197</v>
      </c>
      <c r="K135" s="4">
        <f t="shared" si="47"/>
        <v>71.23131691027433</v>
      </c>
      <c r="L135" s="4">
        <f t="shared" si="54"/>
        <v>7.1231316910274331E-2</v>
      </c>
      <c r="N135" s="3">
        <v>2042</v>
      </c>
      <c r="O135" s="5">
        <v>0</v>
      </c>
      <c r="P135" s="5">
        <f t="shared" si="48"/>
        <v>4812.9539827174349</v>
      </c>
      <c r="Q135" s="5">
        <f t="shared" si="49"/>
        <v>1871.7043266123355</v>
      </c>
      <c r="R135" s="5">
        <v>6684.6583093297704</v>
      </c>
      <c r="S135" s="5">
        <f t="shared" si="50"/>
        <v>6.6846583093297705</v>
      </c>
      <c r="T135" s="5"/>
      <c r="U135" s="5">
        <v>0</v>
      </c>
      <c r="V135" s="5">
        <f t="shared" si="51"/>
        <v>140.37782449592501</v>
      </c>
      <c r="W135" s="5">
        <f t="shared" si="52"/>
        <v>350.45372968563095</v>
      </c>
      <c r="X135" s="5">
        <v>490.83155418155599</v>
      </c>
      <c r="Y135" s="5">
        <f t="shared" si="55"/>
        <v>0.490831554181556</v>
      </c>
      <c r="AA135" s="3">
        <v>2042</v>
      </c>
      <c r="AB135" s="4">
        <f>SUM(O$83:O135)</f>
        <v>0</v>
      </c>
      <c r="AC135" s="4">
        <f>SUM(P$83:P135)</f>
        <v>134706.31347275249</v>
      </c>
      <c r="AD135" s="4">
        <f>SUM(Q$83:Q135)</f>
        <v>52385.788572737089</v>
      </c>
      <c r="AE135" s="5">
        <v>187092.10204548892</v>
      </c>
      <c r="AF135" s="4">
        <f t="shared" si="53"/>
        <v>187.09210204548893</v>
      </c>
      <c r="AG135" s="4"/>
      <c r="AH135" s="4">
        <f>SUM(U$83:U135)</f>
        <v>0</v>
      </c>
      <c r="AI135" s="4">
        <f>SUM(V$83:V135)</f>
        <v>3928.9341429552778</v>
      </c>
      <c r="AJ135" s="4">
        <f>SUM(W$83:W135)</f>
        <v>9808.5978254198217</v>
      </c>
      <c r="AK135" s="5">
        <v>13737.531968375133</v>
      </c>
      <c r="AL135" s="4">
        <f t="shared" si="44"/>
        <v>13.737531968375134</v>
      </c>
    </row>
    <row r="136" spans="1:38" x14ac:dyDescent="0.25">
      <c r="A136" s="3">
        <v>2043</v>
      </c>
      <c r="B136" s="5">
        <v>14.470430142799501</v>
      </c>
      <c r="C136" s="5">
        <v>6028.1269738374403</v>
      </c>
      <c r="D136" s="5">
        <v>422.958614382245</v>
      </c>
      <c r="E136" s="4">
        <f t="shared" si="45"/>
        <v>6465.5560183624848</v>
      </c>
      <c r="F136" s="4">
        <f t="shared" si="46"/>
        <v>6.4655560183624852</v>
      </c>
      <c r="G136" s="4"/>
      <c r="H136" s="5">
        <v>7.2352150713997698</v>
      </c>
      <c r="I136" s="5">
        <v>18.378049215944699</v>
      </c>
      <c r="J136" s="5">
        <v>45.945424507156403</v>
      </c>
      <c r="K136" s="4">
        <f t="shared" si="47"/>
        <v>71.558688794500881</v>
      </c>
      <c r="L136" s="4">
        <f t="shared" si="54"/>
        <v>7.1558688794500877E-2</v>
      </c>
      <c r="N136" s="3">
        <v>2043</v>
      </c>
      <c r="O136" s="5">
        <v>0</v>
      </c>
      <c r="P136" s="5">
        <f t="shared" si="48"/>
        <v>4901.3248323934649</v>
      </c>
      <c r="Q136" s="5">
        <f t="shared" si="49"/>
        <v>1906.0707681530148</v>
      </c>
      <c r="R136" s="5">
        <v>6807.3956005464797</v>
      </c>
      <c r="S136" s="5">
        <f t="shared" si="50"/>
        <v>6.8073956005464797</v>
      </c>
      <c r="T136" s="5"/>
      <c r="U136" s="5">
        <v>0</v>
      </c>
      <c r="V136" s="5">
        <f t="shared" si="51"/>
        <v>142.95530761147606</v>
      </c>
      <c r="W136" s="5">
        <f t="shared" si="52"/>
        <v>356.88842529578289</v>
      </c>
      <c r="X136" s="5">
        <v>499.84373290725898</v>
      </c>
      <c r="Y136" s="5">
        <f t="shared" si="55"/>
        <v>0.49984373290725898</v>
      </c>
      <c r="AA136" s="3">
        <v>2043</v>
      </c>
      <c r="AB136" s="4">
        <f>SUM(O$83:O136)</f>
        <v>0</v>
      </c>
      <c r="AC136" s="4">
        <f>SUM(P$83:P136)</f>
        <v>139607.63830514596</v>
      </c>
      <c r="AD136" s="4">
        <f>SUM(Q$83:Q136)</f>
        <v>54291.859340890107</v>
      </c>
      <c r="AE136" s="5">
        <v>193899.4976460356</v>
      </c>
      <c r="AF136" s="4">
        <f t="shared" si="53"/>
        <v>193.8994976460356</v>
      </c>
      <c r="AG136" s="4"/>
      <c r="AH136" s="4">
        <f>SUM(U$83:U136)</f>
        <v>0</v>
      </c>
      <c r="AI136" s="4">
        <f>SUM(V$83:V136)</f>
        <v>4071.889450566754</v>
      </c>
      <c r="AJ136" s="4">
        <f>SUM(W$83:W136)</f>
        <v>10165.486250715605</v>
      </c>
      <c r="AK136" s="5">
        <v>14237.375701282372</v>
      </c>
      <c r="AL136" s="4">
        <f t="shared" si="44"/>
        <v>14.237375701282371</v>
      </c>
    </row>
    <row r="137" spans="1:38" x14ac:dyDescent="0.25">
      <c r="A137" s="3">
        <v>2044</v>
      </c>
      <c r="B137" s="5">
        <v>14.5353296191112</v>
      </c>
      <c r="C137" s="5">
        <v>6055.1629554828796</v>
      </c>
      <c r="D137" s="5">
        <v>424.85557199193897</v>
      </c>
      <c r="E137" s="4">
        <f t="shared" si="45"/>
        <v>6494.5538570939298</v>
      </c>
      <c r="F137" s="4">
        <f t="shared" si="46"/>
        <v>6.4945538570939298</v>
      </c>
      <c r="G137" s="4"/>
      <c r="H137" s="5">
        <v>7.2676648095556198</v>
      </c>
      <c r="I137" s="5">
        <v>18.460474255005401</v>
      </c>
      <c r="J137" s="5">
        <v>46.1514884568805</v>
      </c>
      <c r="K137" s="4">
        <f t="shared" si="47"/>
        <v>71.87962752144152</v>
      </c>
      <c r="L137" s="4">
        <f t="shared" si="54"/>
        <v>7.1879627521441516E-2</v>
      </c>
      <c r="N137" s="3">
        <v>2044</v>
      </c>
      <c r="O137" s="5">
        <v>0</v>
      </c>
      <c r="P137" s="5">
        <f t="shared" si="48"/>
        <v>4989.9974061119037</v>
      </c>
      <c r="Q137" s="5">
        <f t="shared" si="49"/>
        <v>1940.5545468212958</v>
      </c>
      <c r="R137" s="5">
        <v>6930.5519529331996</v>
      </c>
      <c r="S137" s="5">
        <f t="shared" si="50"/>
        <v>6.9305519529331994</v>
      </c>
      <c r="T137" s="5"/>
      <c r="U137" s="5">
        <v>0</v>
      </c>
      <c r="V137" s="5">
        <f t="shared" si="51"/>
        <v>145.54159101159703</v>
      </c>
      <c r="W137" s="5">
        <f t="shared" si="52"/>
        <v>363.34509084713397</v>
      </c>
      <c r="X137" s="5">
        <v>508.88668185873098</v>
      </c>
      <c r="Y137" s="5">
        <f t="shared" si="55"/>
        <v>0.50888668185873098</v>
      </c>
      <c r="AA137" s="3">
        <v>2044</v>
      </c>
      <c r="AB137" s="4">
        <f>SUM(O$83:O137)</f>
        <v>0</v>
      </c>
      <c r="AC137" s="4">
        <f>SUM(P$83:P137)</f>
        <v>144597.63571125787</v>
      </c>
      <c r="AD137" s="4">
        <f>SUM(Q$83:Q137)</f>
        <v>56232.413887711402</v>
      </c>
      <c r="AE137" s="5">
        <v>200830.04959896964</v>
      </c>
      <c r="AF137" s="4">
        <f t="shared" si="53"/>
        <v>200.83004959896962</v>
      </c>
      <c r="AG137" s="4"/>
      <c r="AH137" s="4">
        <f>SUM(U$83:U137)</f>
        <v>0</v>
      </c>
      <c r="AI137" s="4">
        <f>SUM(V$83:V137)</f>
        <v>4217.4310415783511</v>
      </c>
      <c r="AJ137" s="4">
        <f>SUM(W$83:W137)</f>
        <v>10528.831341562738</v>
      </c>
      <c r="AK137" s="5">
        <v>14746.262383141087</v>
      </c>
      <c r="AL137" s="4">
        <f t="shared" si="44"/>
        <v>14.746262383141087</v>
      </c>
    </row>
    <row r="138" spans="1:38" x14ac:dyDescent="0.25">
      <c r="A138" s="3">
        <v>2045</v>
      </c>
      <c r="B138" s="5">
        <v>14.599034869429399</v>
      </c>
      <c r="C138" s="5">
        <v>6081.7014435601895</v>
      </c>
      <c r="D138" s="5">
        <v>426.71762337103098</v>
      </c>
      <c r="E138" s="4">
        <f t="shared" si="45"/>
        <v>6523.0181018006497</v>
      </c>
      <c r="F138" s="4">
        <f t="shared" si="46"/>
        <v>6.5230181018006501</v>
      </c>
      <c r="G138" s="4"/>
      <c r="H138" s="5">
        <v>7.29951743471472</v>
      </c>
      <c r="I138" s="5">
        <v>18.5413825772949</v>
      </c>
      <c r="J138" s="5">
        <v>46.353760589797098</v>
      </c>
      <c r="K138" s="4">
        <f t="shared" si="47"/>
        <v>72.194660601806717</v>
      </c>
      <c r="L138" s="4">
        <f t="shared" si="54"/>
        <v>7.2194660601806723E-2</v>
      </c>
      <c r="N138" s="3">
        <v>2045</v>
      </c>
      <c r="O138" s="5">
        <v>0</v>
      </c>
      <c r="P138" s="5">
        <f t="shared" si="48"/>
        <v>5079.2017895844547</v>
      </c>
      <c r="Q138" s="5">
        <f t="shared" si="49"/>
        <v>1975.2451403939549</v>
      </c>
      <c r="R138" s="5">
        <v>7054.4469299784096</v>
      </c>
      <c r="S138" s="5">
        <f t="shared" si="50"/>
        <v>7.0544469299784094</v>
      </c>
      <c r="T138" s="5"/>
      <c r="U138" s="5">
        <v>0</v>
      </c>
      <c r="V138" s="5">
        <f t="shared" si="51"/>
        <v>148.14338552954652</v>
      </c>
      <c r="W138" s="5">
        <f t="shared" si="52"/>
        <v>369.84047995837841</v>
      </c>
      <c r="X138" s="5">
        <v>517.98386548792496</v>
      </c>
      <c r="Y138" s="5">
        <f t="shared" si="55"/>
        <v>0.51798386548792497</v>
      </c>
      <c r="AA138" s="3">
        <v>2045</v>
      </c>
      <c r="AB138" s="4">
        <f>SUM(O$83:O138)</f>
        <v>0</v>
      </c>
      <c r="AC138" s="4">
        <f>SUM(P$83:P138)</f>
        <v>149676.83750084232</v>
      </c>
      <c r="AD138" s="4">
        <f>SUM(Q$83:Q138)</f>
        <v>58207.659028105358</v>
      </c>
      <c r="AE138" s="5">
        <v>207884.49652894778</v>
      </c>
      <c r="AF138" s="4">
        <f t="shared" si="53"/>
        <v>207.88449652894778</v>
      </c>
      <c r="AG138" s="4"/>
      <c r="AH138" s="4">
        <f>SUM(U$83:U138)</f>
        <v>0</v>
      </c>
      <c r="AI138" s="4">
        <f>SUM(V$83:V138)</f>
        <v>4365.5744271078975</v>
      </c>
      <c r="AJ138" s="4">
        <f>SUM(W$83:W138)</f>
        <v>10898.671821521117</v>
      </c>
      <c r="AK138" s="5">
        <v>15264.246248629017</v>
      </c>
      <c r="AL138" s="4">
        <f t="shared" si="44"/>
        <v>15.264246248629018</v>
      </c>
    </row>
    <row r="139" spans="1:38" x14ac:dyDescent="0.25">
      <c r="A139" s="3">
        <v>2046</v>
      </c>
      <c r="B139" s="5">
        <v>14.661667853992199</v>
      </c>
      <c r="C139" s="5">
        <v>6107.7932445619099</v>
      </c>
      <c r="D139" s="5">
        <v>428.54833331564902</v>
      </c>
      <c r="E139" s="4">
        <f t="shared" si="45"/>
        <v>6551.003245731551</v>
      </c>
      <c r="F139" s="4">
        <f t="shared" si="46"/>
        <v>6.5510032457315512</v>
      </c>
      <c r="G139" s="4"/>
      <c r="H139" s="5">
        <v>7.3308339269961396</v>
      </c>
      <c r="I139" s="5">
        <v>18.620929077397399</v>
      </c>
      <c r="J139" s="5">
        <v>46.552628144907203</v>
      </c>
      <c r="K139" s="4">
        <f t="shared" si="47"/>
        <v>72.504391149300744</v>
      </c>
      <c r="L139" s="4">
        <f t="shared" si="54"/>
        <v>7.250439114930074E-2</v>
      </c>
      <c r="N139" s="3">
        <v>2046</v>
      </c>
      <c r="O139" s="5">
        <v>0</v>
      </c>
      <c r="P139" s="5">
        <f t="shared" si="48"/>
        <v>5168.8470947550113</v>
      </c>
      <c r="Q139" s="5">
        <f t="shared" si="49"/>
        <v>2010.1072035158386</v>
      </c>
      <c r="R139" s="5">
        <v>7178.9542982708499</v>
      </c>
      <c r="S139" s="5">
        <f t="shared" si="50"/>
        <v>7.1789542982708499</v>
      </c>
      <c r="T139" s="5"/>
      <c r="U139" s="5">
        <v>0</v>
      </c>
      <c r="V139" s="5">
        <f t="shared" si="51"/>
        <v>150.75804026368797</v>
      </c>
      <c r="W139" s="5">
        <f t="shared" si="52"/>
        <v>376.36797464431203</v>
      </c>
      <c r="X139" s="5">
        <v>527.126014908</v>
      </c>
      <c r="Y139" s="5">
        <f t="shared" si="55"/>
        <v>0.52712601490800004</v>
      </c>
      <c r="AA139" s="3">
        <v>2046</v>
      </c>
      <c r="AB139" s="4">
        <f>SUM(O$83:O139)</f>
        <v>0</v>
      </c>
      <c r="AC139" s="4">
        <f>SUM(P$83:P139)</f>
        <v>154845.68459559733</v>
      </c>
      <c r="AD139" s="4">
        <f>SUM(Q$83:Q139)</f>
        <v>60217.766231621194</v>
      </c>
      <c r="AE139" s="5">
        <v>215063.45082721845</v>
      </c>
      <c r="AF139" s="4">
        <f t="shared" si="53"/>
        <v>215.06345082721845</v>
      </c>
      <c r="AG139" s="4"/>
      <c r="AH139" s="4">
        <f>SUM(U$83:U139)</f>
        <v>0</v>
      </c>
      <c r="AI139" s="4">
        <f>SUM(V$83:V139)</f>
        <v>4516.3324673715852</v>
      </c>
      <c r="AJ139" s="4">
        <f>SUM(W$83:W139)</f>
        <v>11275.039796165429</v>
      </c>
      <c r="AK139" s="5">
        <v>15791.372263536994</v>
      </c>
      <c r="AL139" s="4">
        <f t="shared" si="44"/>
        <v>15.791372263536994</v>
      </c>
    </row>
    <row r="140" spans="1:38" x14ac:dyDescent="0.25">
      <c r="A140" s="3">
        <v>2047</v>
      </c>
      <c r="B140" s="5">
        <v>14.723361794948501</v>
      </c>
      <c r="C140" s="5">
        <v>6133.4938564947097</v>
      </c>
      <c r="D140" s="5">
        <v>430.35159579818298</v>
      </c>
      <c r="E140" s="4">
        <f t="shared" si="45"/>
        <v>6578.568814087841</v>
      </c>
      <c r="F140" s="4">
        <f t="shared" si="46"/>
        <v>6.5785688140878413</v>
      </c>
      <c r="G140" s="4"/>
      <c r="H140" s="5">
        <v>7.3616808974742698</v>
      </c>
      <c r="I140" s="5">
        <v>18.6992829529927</v>
      </c>
      <c r="J140" s="5">
        <v>46.748514119185998</v>
      </c>
      <c r="K140" s="4">
        <f t="shared" si="47"/>
        <v>72.80947796965296</v>
      </c>
      <c r="L140" s="4">
        <f t="shared" si="54"/>
        <v>7.2809477969652966E-2</v>
      </c>
      <c r="N140" s="3">
        <v>2047</v>
      </c>
      <c r="O140" s="5">
        <v>0</v>
      </c>
      <c r="P140" s="5">
        <f t="shared" si="48"/>
        <v>5258.9601672241533</v>
      </c>
      <c r="Q140" s="5">
        <f t="shared" si="49"/>
        <v>2045.1511761427264</v>
      </c>
      <c r="R140" s="5">
        <v>7304.1113433668797</v>
      </c>
      <c r="S140" s="5">
        <f t="shared" si="50"/>
        <v>7.3041113433668796</v>
      </c>
      <c r="T140" s="5"/>
      <c r="U140" s="5">
        <v>0</v>
      </c>
      <c r="V140" s="5">
        <f t="shared" si="51"/>
        <v>153.38633821070445</v>
      </c>
      <c r="W140" s="5">
        <f t="shared" si="52"/>
        <v>382.92952965889151</v>
      </c>
      <c r="X140" s="5">
        <v>536.31586786959599</v>
      </c>
      <c r="Y140" s="5">
        <f t="shared" si="55"/>
        <v>0.53631586786959595</v>
      </c>
      <c r="AA140" s="3">
        <v>2047</v>
      </c>
      <c r="AB140" s="4">
        <f>SUM(O$83:O140)</f>
        <v>0</v>
      </c>
      <c r="AC140" s="4">
        <f>SUM(P$83:P140)</f>
        <v>160104.64476282147</v>
      </c>
      <c r="AD140" s="4">
        <f>SUM(Q$83:Q140)</f>
        <v>62262.917407763918</v>
      </c>
      <c r="AE140" s="5">
        <v>222367.56217058559</v>
      </c>
      <c r="AF140" s="4">
        <f t="shared" si="53"/>
        <v>222.36756217058559</v>
      </c>
      <c r="AG140" s="4"/>
      <c r="AH140" s="4">
        <f>SUM(U$83:U140)</f>
        <v>0</v>
      </c>
      <c r="AI140" s="4">
        <f>SUM(V$83:V140)</f>
        <v>4669.7188055822899</v>
      </c>
      <c r="AJ140" s="4">
        <f>SUM(W$83:W140)</f>
        <v>11657.969325824321</v>
      </c>
      <c r="AK140" s="5">
        <v>16327.688131406634</v>
      </c>
      <c r="AL140" s="4">
        <f t="shared" si="44"/>
        <v>16.327688131406635</v>
      </c>
    </row>
    <row r="141" spans="1:38" x14ac:dyDescent="0.25">
      <c r="A141" s="3">
        <v>2048</v>
      </c>
      <c r="B141" s="5">
        <v>14.784257702243901</v>
      </c>
      <c r="C141" s="5">
        <v>6158.86202162465</v>
      </c>
      <c r="D141" s="5">
        <v>432.13153242183802</v>
      </c>
      <c r="E141" s="4">
        <f t="shared" si="45"/>
        <v>6605.7778117487314</v>
      </c>
      <c r="F141" s="4">
        <f t="shared" si="46"/>
        <v>6.6057778117487311</v>
      </c>
      <c r="G141" s="4"/>
      <c r="H141" s="5">
        <v>7.3921288511219698</v>
      </c>
      <c r="I141" s="5">
        <v>18.776623292587399</v>
      </c>
      <c r="J141" s="5">
        <v>46.941866236837299</v>
      </c>
      <c r="K141" s="4">
        <f t="shared" si="47"/>
        <v>73.110618380546669</v>
      </c>
      <c r="L141" s="4">
        <f t="shared" si="54"/>
        <v>7.3110618380546666E-2</v>
      </c>
      <c r="N141" s="3">
        <v>2048</v>
      </c>
      <c r="O141" s="5">
        <v>0</v>
      </c>
      <c r="P141" s="5">
        <f t="shared" si="48"/>
        <v>5349.4653197737362</v>
      </c>
      <c r="Q141" s="5">
        <f t="shared" si="49"/>
        <v>2080.3476243564537</v>
      </c>
      <c r="R141" s="5">
        <v>7429.8129441301899</v>
      </c>
      <c r="S141" s="5">
        <f t="shared" si="50"/>
        <v>7.4298129441301901</v>
      </c>
      <c r="T141" s="5"/>
      <c r="U141" s="5">
        <v>0</v>
      </c>
      <c r="V141" s="5">
        <f t="shared" si="51"/>
        <v>156.02607182673395</v>
      </c>
      <c r="W141" s="5">
        <f t="shared" si="52"/>
        <v>389.51963386114699</v>
      </c>
      <c r="X141" s="5">
        <v>545.54570568788097</v>
      </c>
      <c r="Y141" s="5">
        <f t="shared" si="55"/>
        <v>0.54554570568788097</v>
      </c>
      <c r="AA141" s="3">
        <v>2048</v>
      </c>
      <c r="AB141" s="4">
        <f>SUM(O$83:O141)</f>
        <v>0</v>
      </c>
      <c r="AC141" s="4">
        <f>SUM(P$83:P141)</f>
        <v>165454.1100825952</v>
      </c>
      <c r="AD141" s="4">
        <f>SUM(Q$83:Q141)</f>
        <v>64343.265032120369</v>
      </c>
      <c r="AE141" s="5">
        <v>229797.37511471537</v>
      </c>
      <c r="AF141" s="4">
        <f t="shared" si="53"/>
        <v>229.79737511471538</v>
      </c>
      <c r="AG141" s="4"/>
      <c r="AH141" s="4">
        <f>SUM(U$83:U141)</f>
        <v>0</v>
      </c>
      <c r="AI141" s="4">
        <f>SUM(V$83:V141)</f>
        <v>4825.7448774090235</v>
      </c>
      <c r="AJ141" s="4">
        <f>SUM(W$83:W141)</f>
        <v>12047.488959685468</v>
      </c>
      <c r="AK141" s="5">
        <v>16873.233837094511</v>
      </c>
      <c r="AL141" s="4">
        <f t="shared" si="44"/>
        <v>16.87323383709451</v>
      </c>
    </row>
    <row r="142" spans="1:38" x14ac:dyDescent="0.25">
      <c r="A142" s="3">
        <v>2049</v>
      </c>
      <c r="B142" s="5">
        <v>14.8445018954663</v>
      </c>
      <c r="C142" s="5">
        <v>6183.9586941214002</v>
      </c>
      <c r="D142" s="5">
        <v>433.89241998623498</v>
      </c>
      <c r="E142" s="4">
        <f t="shared" si="45"/>
        <v>6632.6956160031013</v>
      </c>
      <c r="F142" s="4">
        <f t="shared" si="46"/>
        <v>6.632695616003101</v>
      </c>
      <c r="G142" s="4"/>
      <c r="H142" s="5">
        <v>7.4222509477331702</v>
      </c>
      <c r="I142" s="5">
        <v>18.853135928154501</v>
      </c>
      <c r="J142" s="5">
        <v>47.1331490808425</v>
      </c>
      <c r="K142" s="4">
        <f t="shared" si="47"/>
        <v>73.408535956730162</v>
      </c>
      <c r="L142" s="4">
        <f t="shared" si="54"/>
        <v>7.3408535956730164E-2</v>
      </c>
      <c r="N142" s="3">
        <v>2049</v>
      </c>
      <c r="O142" s="5">
        <v>0</v>
      </c>
      <c r="P142" s="5">
        <f t="shared" si="48"/>
        <v>5440.3764717212925</v>
      </c>
      <c r="Q142" s="5">
        <f t="shared" si="49"/>
        <v>2115.7019612249478</v>
      </c>
      <c r="R142" s="5">
        <v>7556.0784329462404</v>
      </c>
      <c r="S142" s="5">
        <f t="shared" si="50"/>
        <v>7.55607843294624</v>
      </c>
      <c r="T142" s="5"/>
      <c r="U142" s="5">
        <v>0</v>
      </c>
      <c r="V142" s="5">
        <f t="shared" si="51"/>
        <v>158.67764709187102</v>
      </c>
      <c r="W142" s="5">
        <f t="shared" si="52"/>
        <v>396.13930078180397</v>
      </c>
      <c r="X142" s="5">
        <v>554.81694787367496</v>
      </c>
      <c r="Y142" s="5">
        <f t="shared" si="55"/>
        <v>0.55481694787367497</v>
      </c>
      <c r="AA142" s="3">
        <v>2049</v>
      </c>
      <c r="AB142" s="4">
        <f>SUM(O$83:O142)</f>
        <v>0</v>
      </c>
      <c r="AC142" s="4">
        <f>SUM(P$83:P142)</f>
        <v>170894.48655431651</v>
      </c>
      <c r="AD142" s="4">
        <f>SUM(Q$83:Q142)</f>
        <v>66458.966993345311</v>
      </c>
      <c r="AE142" s="5">
        <v>237353.45354766143</v>
      </c>
      <c r="AF142" s="4">
        <f t="shared" si="53"/>
        <v>237.35345354766142</v>
      </c>
      <c r="AG142" s="4"/>
      <c r="AH142" s="4">
        <f>SUM(U$83:U142)</f>
        <v>0</v>
      </c>
      <c r="AI142" s="4">
        <f>SUM(V$83:V142)</f>
        <v>4984.4225245008947</v>
      </c>
      <c r="AJ142" s="4">
        <f>SUM(W$83:W142)</f>
        <v>12443.628260467272</v>
      </c>
      <c r="AK142" s="5">
        <v>17428.050784968156</v>
      </c>
      <c r="AL142" s="4">
        <f t="shared" si="44"/>
        <v>17.428050784968157</v>
      </c>
    </row>
    <row r="143" spans="1:38" x14ac:dyDescent="0.25">
      <c r="A143" s="3">
        <v>2050</v>
      </c>
      <c r="B143" s="5">
        <v>14.904244349611799</v>
      </c>
      <c r="C143" s="5">
        <v>6208.8463509335297</v>
      </c>
      <c r="D143" s="5">
        <v>435.63864213553001</v>
      </c>
      <c r="E143" s="4">
        <f t="shared" si="45"/>
        <v>6659.3892374186717</v>
      </c>
      <c r="F143" s="4">
        <f t="shared" si="46"/>
        <v>6.6593892374186714</v>
      </c>
      <c r="G143" s="4"/>
      <c r="H143" s="5">
        <v>7.4521221748059299</v>
      </c>
      <c r="I143" s="5">
        <v>18.929011334188299</v>
      </c>
      <c r="J143" s="5">
        <v>47.322838840561303</v>
      </c>
      <c r="K143" s="4">
        <f t="shared" si="47"/>
        <v>73.703972349555528</v>
      </c>
      <c r="L143" s="4">
        <f t="shared" si="54"/>
        <v>7.370397234955553E-2</v>
      </c>
      <c r="N143" s="3">
        <v>2050</v>
      </c>
      <c r="O143" s="5">
        <v>0</v>
      </c>
      <c r="P143" s="5">
        <f t="shared" si="48"/>
        <v>5531.6742278888878</v>
      </c>
      <c r="Q143" s="5">
        <f t="shared" si="49"/>
        <v>2151.2066441790121</v>
      </c>
      <c r="R143" s="5">
        <v>7682.8808720678999</v>
      </c>
      <c r="S143" s="5">
        <f t="shared" si="50"/>
        <v>7.6828808720678996</v>
      </c>
      <c r="T143" s="5"/>
      <c r="U143" s="5">
        <v>0</v>
      </c>
      <c r="V143" s="5">
        <f t="shared" si="51"/>
        <v>161.34049831342585</v>
      </c>
      <c r="W143" s="5">
        <f t="shared" si="52"/>
        <v>402.78711816708415</v>
      </c>
      <c r="X143" s="5">
        <v>564.12761648051003</v>
      </c>
      <c r="Y143" s="5">
        <f t="shared" si="55"/>
        <v>0.56412761648051002</v>
      </c>
      <c r="AA143" s="3">
        <v>2050</v>
      </c>
      <c r="AB143" s="4">
        <f>SUM(O$83:O143)</f>
        <v>0</v>
      </c>
      <c r="AC143" s="4">
        <f>SUM(P$83:P143)</f>
        <v>176426.16078220541</v>
      </c>
      <c r="AD143" s="4">
        <f>SUM(Q$83:Q143)</f>
        <v>68610.17363752432</v>
      </c>
      <c r="AE143" s="5">
        <v>245036.33441972936</v>
      </c>
      <c r="AF143" s="4">
        <f t="shared" si="53"/>
        <v>245.03633441972937</v>
      </c>
      <c r="AG143" s="4"/>
      <c r="AH143" s="4">
        <f>SUM(U$83:U143)</f>
        <v>0</v>
      </c>
      <c r="AI143" s="4">
        <f>SUM(V$83:V143)</f>
        <v>5145.7630228143207</v>
      </c>
      <c r="AJ143" s="4">
        <f>SUM(W$83:W143)</f>
        <v>12846.415378634356</v>
      </c>
      <c r="AK143" s="5">
        <v>17992.178401448691</v>
      </c>
      <c r="AL143" s="4">
        <f t="shared" si="44"/>
        <v>17.99217840144869</v>
      </c>
    </row>
    <row r="144" spans="1:38" x14ac:dyDescent="0.25">
      <c r="A144" s="3">
        <v>2051</v>
      </c>
      <c r="B144" s="5">
        <v>14.963634437980801</v>
      </c>
      <c r="C144" s="5">
        <v>6233.5872183536703</v>
      </c>
      <c r="D144" s="5">
        <v>437.37456492681298</v>
      </c>
      <c r="E144" s="4">
        <f t="shared" si="45"/>
        <v>6685.9254177184639</v>
      </c>
      <c r="F144" s="4">
        <f t="shared" si="46"/>
        <v>6.6859254177184635</v>
      </c>
      <c r="G144" s="4"/>
      <c r="H144" s="5">
        <v>7.4818172189904004</v>
      </c>
      <c r="I144" s="5">
        <v>19.0044392210038</v>
      </c>
      <c r="J144" s="5">
        <v>47.511409794893801</v>
      </c>
      <c r="K144" s="4">
        <f t="shared" si="47"/>
        <v>73.997666234888001</v>
      </c>
      <c r="L144" s="4">
        <f t="shared" si="54"/>
        <v>7.3997666234888002E-2</v>
      </c>
      <c r="N144" s="3">
        <v>2051</v>
      </c>
      <c r="O144" s="5">
        <v>0</v>
      </c>
      <c r="P144" s="5">
        <f t="shared" si="48"/>
        <v>5623.1614189789916</v>
      </c>
      <c r="Q144" s="5">
        <f t="shared" si="49"/>
        <v>2186.7849962696082</v>
      </c>
      <c r="R144" s="5">
        <v>7809.9464152485998</v>
      </c>
      <c r="S144" s="5">
        <f t="shared" si="50"/>
        <v>7.8099464152486</v>
      </c>
      <c r="T144" s="5"/>
      <c r="U144" s="5">
        <v>0</v>
      </c>
      <c r="V144" s="5">
        <f t="shared" si="51"/>
        <v>164.00887472022052</v>
      </c>
      <c r="W144" s="5">
        <f t="shared" si="52"/>
        <v>409.44872919663442</v>
      </c>
      <c r="X144" s="5">
        <v>573.45760391685496</v>
      </c>
      <c r="Y144" s="5">
        <f t="shared" si="55"/>
        <v>0.57345760391685496</v>
      </c>
      <c r="AA144" s="3">
        <v>2051</v>
      </c>
      <c r="AB144" s="4">
        <f>SUM(O$83:O144)</f>
        <v>0</v>
      </c>
      <c r="AC144" s="4">
        <f>SUM(P$83:P144)</f>
        <v>182049.3222011844</v>
      </c>
      <c r="AD144" s="4">
        <f>SUM(Q$83:Q144)</f>
        <v>70796.958633793925</v>
      </c>
      <c r="AE144" s="5">
        <v>252846.28083497801</v>
      </c>
      <c r="AF144" s="4">
        <f t="shared" si="53"/>
        <v>252.84628083497802</v>
      </c>
      <c r="AG144" s="4"/>
      <c r="AH144" s="4">
        <f>SUM(U$83:U144)</f>
        <v>0</v>
      </c>
      <c r="AI144" s="4">
        <f>SUM(V$83:V144)</f>
        <v>5309.7718975345415</v>
      </c>
      <c r="AJ144" s="4">
        <f>SUM(W$83:W144)</f>
        <v>13255.86410783099</v>
      </c>
      <c r="AK144" s="5">
        <v>18565.636005365548</v>
      </c>
      <c r="AL144" s="4">
        <f t="shared" si="44"/>
        <v>18.565636005365548</v>
      </c>
    </row>
    <row r="145" spans="1:38" x14ac:dyDescent="0.25">
      <c r="A145" s="3">
        <v>2052</v>
      </c>
      <c r="B145" s="5">
        <v>15.022810612084699</v>
      </c>
      <c r="C145" s="5">
        <v>6258.2389728491498</v>
      </c>
      <c r="D145" s="5">
        <v>439.10423518239298</v>
      </c>
      <c r="E145" s="4">
        <f t="shared" si="45"/>
        <v>6712.3660186436273</v>
      </c>
      <c r="F145" s="4">
        <f t="shared" si="46"/>
        <v>6.7123660186436274</v>
      </c>
      <c r="G145" s="4"/>
      <c r="H145" s="5">
        <v>7.5114053060423602</v>
      </c>
      <c r="I145" s="5">
        <v>19.079595427789702</v>
      </c>
      <c r="J145" s="5">
        <v>47.699301544695501</v>
      </c>
      <c r="K145" s="4">
        <f t="shared" si="47"/>
        <v>74.290302278527562</v>
      </c>
      <c r="L145" s="4">
        <f t="shared" si="54"/>
        <v>7.4290302278527565E-2</v>
      </c>
      <c r="N145" s="3">
        <v>2052</v>
      </c>
      <c r="O145" s="5">
        <v>0</v>
      </c>
      <c r="P145" s="5">
        <f t="shared" si="48"/>
        <v>5714.9836211540878</v>
      </c>
      <c r="Q145" s="5">
        <f t="shared" si="49"/>
        <v>2222.4936304488119</v>
      </c>
      <c r="R145" s="5">
        <v>7937.4772516028997</v>
      </c>
      <c r="S145" s="5">
        <f t="shared" si="50"/>
        <v>7.9374772516028997</v>
      </c>
      <c r="T145" s="5"/>
      <c r="U145" s="5">
        <v>0</v>
      </c>
      <c r="V145" s="5">
        <f t="shared" si="51"/>
        <v>166.68702228366101</v>
      </c>
      <c r="W145" s="5">
        <f t="shared" si="52"/>
        <v>416.13473395291601</v>
      </c>
      <c r="X145" s="5">
        <v>582.82175623657702</v>
      </c>
      <c r="Y145" s="5">
        <f t="shared" si="55"/>
        <v>0.58282175623657706</v>
      </c>
      <c r="AA145" s="3">
        <v>2052</v>
      </c>
      <c r="AB145" s="4">
        <f>SUM(O$83:O145)</f>
        <v>0</v>
      </c>
      <c r="AC145" s="4">
        <f>SUM(P$83:P145)</f>
        <v>187764.3058223385</v>
      </c>
      <c r="AD145" s="4">
        <f>SUM(Q$83:Q145)</f>
        <v>73019.452264242733</v>
      </c>
      <c r="AE145" s="5">
        <v>260783.75808658131</v>
      </c>
      <c r="AF145" s="4">
        <f t="shared" si="53"/>
        <v>260.78375808658132</v>
      </c>
      <c r="AG145" s="4"/>
      <c r="AH145" s="4">
        <f>SUM(U$83:U145)</f>
        <v>0</v>
      </c>
      <c r="AI145" s="4">
        <f>SUM(V$83:V145)</f>
        <v>5476.458919818202</v>
      </c>
      <c r="AJ145" s="4">
        <f>SUM(W$83:W145)</f>
        <v>13671.998841783907</v>
      </c>
      <c r="AK145" s="5">
        <v>19148.457761602102</v>
      </c>
      <c r="AL145" s="4">
        <f t="shared" si="44"/>
        <v>19.148457761602103</v>
      </c>
    </row>
    <row r="146" spans="1:38" x14ac:dyDescent="0.25">
      <c r="A146" s="3">
        <v>2053</v>
      </c>
      <c r="B146" s="5">
        <v>15.081896806724499</v>
      </c>
      <c r="C146" s="5">
        <v>6282.8532434806903</v>
      </c>
      <c r="D146" s="5">
        <v>440.83127541321898</v>
      </c>
      <c r="E146" s="4">
        <f t="shared" si="45"/>
        <v>6738.7664157006338</v>
      </c>
      <c r="F146" s="4">
        <f t="shared" si="46"/>
        <v>6.7387664157006339</v>
      </c>
      <c r="G146" s="4"/>
      <c r="H146" s="5">
        <v>7.5409484033622602</v>
      </c>
      <c r="I146" s="5">
        <v>19.154637356907099</v>
      </c>
      <c r="J146" s="5">
        <v>47.886907598451202</v>
      </c>
      <c r="K146" s="4">
        <f t="shared" si="47"/>
        <v>74.582493358720569</v>
      </c>
      <c r="L146" s="4">
        <f t="shared" si="54"/>
        <v>7.4582493358720567E-2</v>
      </c>
      <c r="N146" s="3">
        <v>2053</v>
      </c>
      <c r="O146" s="5">
        <v>0</v>
      </c>
      <c r="P146" s="5">
        <f t="shared" si="48"/>
        <v>5807.0946598268401</v>
      </c>
      <c r="Q146" s="5">
        <f t="shared" si="49"/>
        <v>2258.3145899326601</v>
      </c>
      <c r="R146" s="5">
        <v>8065.4092497595002</v>
      </c>
      <c r="S146" s="5">
        <f t="shared" si="50"/>
        <v>8.0654092497595009</v>
      </c>
      <c r="T146" s="5"/>
      <c r="U146" s="5">
        <v>0</v>
      </c>
      <c r="V146" s="5">
        <f t="shared" si="51"/>
        <v>169.37359424494935</v>
      </c>
      <c r="W146" s="5">
        <f t="shared" si="52"/>
        <v>422.84177024788062</v>
      </c>
      <c r="X146" s="5">
        <v>592.21536449282996</v>
      </c>
      <c r="Y146" s="5">
        <f t="shared" si="55"/>
        <v>0.59221536449282997</v>
      </c>
      <c r="AA146" s="3">
        <v>2053</v>
      </c>
      <c r="AB146" s="4">
        <f>SUM(O$83:O146)</f>
        <v>0</v>
      </c>
      <c r="AC146" s="4">
        <f>SUM(P$83:P146)</f>
        <v>193571.40048216534</v>
      </c>
      <c r="AD146" s="4">
        <f>SUM(Q$83:Q146)</f>
        <v>75277.766854175396</v>
      </c>
      <c r="AE146" s="5">
        <v>268849.16733634076</v>
      </c>
      <c r="AF146" s="4">
        <f t="shared" si="53"/>
        <v>268.84916733634077</v>
      </c>
      <c r="AG146" s="4"/>
      <c r="AH146" s="4">
        <f>SUM(U$83:U146)</f>
        <v>0</v>
      </c>
      <c r="AI146" s="4">
        <f>SUM(V$83:V146)</f>
        <v>5645.8325140631514</v>
      </c>
      <c r="AJ146" s="4">
        <f>SUM(W$83:W146)</f>
        <v>14094.840612031787</v>
      </c>
      <c r="AK146" s="5">
        <v>19740.673126094996</v>
      </c>
      <c r="AL146" s="4">
        <f t="shared" si="44"/>
        <v>19.740673126094997</v>
      </c>
    </row>
    <row r="147" spans="1:38" x14ac:dyDescent="0.25">
      <c r="A147" s="3">
        <v>2054</v>
      </c>
      <c r="B147" s="5">
        <v>15.141002665186701</v>
      </c>
      <c r="C147" s="5">
        <v>6307.4757057151701</v>
      </c>
      <c r="D147" s="5">
        <v>442.55889040118598</v>
      </c>
      <c r="E147" s="4">
        <f t="shared" si="45"/>
        <v>6765.1755987815422</v>
      </c>
      <c r="F147" s="4">
        <f t="shared" si="46"/>
        <v>6.7651755987815418</v>
      </c>
      <c r="G147" s="4"/>
      <c r="H147" s="5">
        <v>7.5705013325933503</v>
      </c>
      <c r="I147" s="5">
        <v>19.229704259898099</v>
      </c>
      <c r="J147" s="5">
        <v>48.074576087300898</v>
      </c>
      <c r="K147" s="4">
        <f t="shared" si="47"/>
        <v>74.874781679792349</v>
      </c>
      <c r="L147" s="4">
        <f t="shared" ref="L147:L153" si="56">K147/1000</f>
        <v>7.4874781679792349E-2</v>
      </c>
      <c r="N147" s="3">
        <v>2054</v>
      </c>
      <c r="O147" s="5">
        <v>0</v>
      </c>
      <c r="P147" s="5">
        <f t="shared" si="48"/>
        <v>5899.5520139124283</v>
      </c>
      <c r="Q147" s="5">
        <f t="shared" si="49"/>
        <v>2294.2702276326117</v>
      </c>
      <c r="R147" s="5">
        <v>8193.82224154504</v>
      </c>
      <c r="S147" s="5">
        <f t="shared" si="50"/>
        <v>8.1938222415450408</v>
      </c>
      <c r="T147" s="5"/>
      <c r="U147" s="5">
        <v>0</v>
      </c>
      <c r="V147" s="5">
        <f t="shared" si="51"/>
        <v>172.07026707244574</v>
      </c>
      <c r="W147" s="5">
        <f t="shared" si="52"/>
        <v>429.57402339065129</v>
      </c>
      <c r="X147" s="5">
        <v>601.64429046309704</v>
      </c>
      <c r="Y147" s="5">
        <f t="shared" ref="Y147:Y153" si="57">X147/1000</f>
        <v>0.60164429046309709</v>
      </c>
      <c r="AA147" s="3">
        <v>2054</v>
      </c>
      <c r="AB147" s="4">
        <f>SUM(O$83:O147)</f>
        <v>0</v>
      </c>
      <c r="AC147" s="4">
        <f>SUM(P$83:P147)</f>
        <v>199470.95249607778</v>
      </c>
      <c r="AD147" s="4">
        <f>SUM(Q$83:Q147)</f>
        <v>77572.037081808012</v>
      </c>
      <c r="AE147" s="5">
        <v>277042.98957788583</v>
      </c>
      <c r="AF147" s="4">
        <f t="shared" si="53"/>
        <v>277.04298957788581</v>
      </c>
      <c r="AG147" s="4"/>
      <c r="AH147" s="4">
        <f>SUM(U$83:U147)</f>
        <v>0</v>
      </c>
      <c r="AI147" s="4">
        <f>SUM(V$83:V147)</f>
        <v>5817.9027811355973</v>
      </c>
      <c r="AJ147" s="4">
        <f>SUM(W$83:W147)</f>
        <v>14524.414635422438</v>
      </c>
      <c r="AK147" s="5">
        <v>20342.317416558049</v>
      </c>
      <c r="AL147" s="4">
        <f t="shared" ref="AL147:AL153" si="58">AK147/1000</f>
        <v>20.34231741655805</v>
      </c>
    </row>
    <row r="148" spans="1:38" x14ac:dyDescent="0.25">
      <c r="A148" s="3">
        <v>2055</v>
      </c>
      <c r="B148" s="5">
        <v>15.2002232299063</v>
      </c>
      <c r="C148" s="5">
        <v>6332.1459525613</v>
      </c>
      <c r="D148" s="5">
        <v>444.289858157472</v>
      </c>
      <c r="E148" s="4">
        <f t="shared" ref="E148:E153" si="59">SUM(B148:D148)</f>
        <v>6791.6360339486782</v>
      </c>
      <c r="F148" s="4">
        <f t="shared" ref="F148:F153" si="60">E148/1000</f>
        <v>6.7916360339486781</v>
      </c>
      <c r="G148" s="4"/>
      <c r="H148" s="5">
        <v>7.6001116149531898</v>
      </c>
      <c r="I148" s="5">
        <v>19.304916844615601</v>
      </c>
      <c r="J148" s="5">
        <v>48.262608782856503</v>
      </c>
      <c r="K148" s="4">
        <f t="shared" ref="K148:K153" si="61">SUM(H148:J148)</f>
        <v>75.167637242425286</v>
      </c>
      <c r="L148" s="4">
        <f t="shared" si="56"/>
        <v>7.5167637242425284E-2</v>
      </c>
      <c r="N148" s="3">
        <v>2055</v>
      </c>
      <c r="O148" s="5">
        <v>0</v>
      </c>
      <c r="P148" s="5">
        <f t="shared" ref="P148:P153" si="62">R148*0.72</f>
        <v>5992.3749093778733</v>
      </c>
      <c r="Q148" s="5">
        <f t="shared" ref="Q148:Q153" si="63">R148-P148</f>
        <v>2330.3680203136173</v>
      </c>
      <c r="R148" s="5">
        <v>8322.7429296914906</v>
      </c>
      <c r="S148" s="5">
        <f t="shared" ref="S148:S153" si="64">R148/1000</f>
        <v>8.3227429296914899</v>
      </c>
      <c r="T148" s="5"/>
      <c r="U148" s="5">
        <v>0</v>
      </c>
      <c r="V148" s="5">
        <f t="shared" ref="V148:V153" si="65">X148*0.286</f>
        <v>174.77760152352124</v>
      </c>
      <c r="W148" s="5">
        <f t="shared" ref="W148:W153" si="66">X148-V148</f>
        <v>436.33289331396571</v>
      </c>
      <c r="X148" s="5">
        <v>611.11049483748695</v>
      </c>
      <c r="Y148" s="5">
        <f t="shared" si="57"/>
        <v>0.61111049483748692</v>
      </c>
      <c r="AA148" s="3">
        <v>2055</v>
      </c>
      <c r="AB148" s="4">
        <f>SUM(O$83:O148)</f>
        <v>0</v>
      </c>
      <c r="AC148" s="4">
        <f>SUM(P$83:P148)</f>
        <v>205463.32740545564</v>
      </c>
      <c r="AD148" s="4">
        <f>SUM(Q$83:Q148)</f>
        <v>79902.405102121629</v>
      </c>
      <c r="AE148" s="5">
        <v>285365.73250757664</v>
      </c>
      <c r="AF148" s="4">
        <f t="shared" ref="AF148:AF153" si="67">AE148/1000</f>
        <v>285.36573250757664</v>
      </c>
      <c r="AG148" s="4"/>
      <c r="AH148" s="4">
        <f>SUM(U$83:U148)</f>
        <v>0</v>
      </c>
      <c r="AI148" s="4">
        <f>SUM(V$83:V148)</f>
        <v>5992.6803826591185</v>
      </c>
      <c r="AJ148" s="4">
        <f>SUM(W$83:W148)</f>
        <v>14960.747528736403</v>
      </c>
      <c r="AK148" s="5">
        <v>20953.427911395527</v>
      </c>
      <c r="AL148" s="4">
        <f t="shared" si="58"/>
        <v>20.953427911395526</v>
      </c>
    </row>
    <row r="149" spans="1:38" x14ac:dyDescent="0.25">
      <c r="A149" s="3">
        <v>2056</v>
      </c>
      <c r="B149" s="5">
        <v>15.259640306328601</v>
      </c>
      <c r="C149" s="5">
        <v>6356.8980627303099</v>
      </c>
      <c r="D149" s="5">
        <v>446.02656978706398</v>
      </c>
      <c r="E149" s="4">
        <f t="shared" si="59"/>
        <v>6818.1842728237025</v>
      </c>
      <c r="F149" s="4">
        <f t="shared" si="60"/>
        <v>6.8181842728237028</v>
      </c>
      <c r="G149" s="4"/>
      <c r="H149" s="5">
        <v>7.6298201531643199</v>
      </c>
      <c r="I149" s="5">
        <v>19.3803790073834</v>
      </c>
      <c r="J149" s="5">
        <v>48.451265427631697</v>
      </c>
      <c r="K149" s="4">
        <f t="shared" si="61"/>
        <v>75.46146458817941</v>
      </c>
      <c r="L149" s="4">
        <f t="shared" si="56"/>
        <v>7.5461464588179414E-2</v>
      </c>
      <c r="N149" s="3">
        <v>2056</v>
      </c>
      <c r="O149" s="5">
        <v>0</v>
      </c>
      <c r="P149" s="5">
        <f t="shared" si="62"/>
        <v>6085.5831197876951</v>
      </c>
      <c r="Q149" s="5">
        <f t="shared" si="63"/>
        <v>2366.6156576952153</v>
      </c>
      <c r="R149" s="5">
        <v>8452.1987774829104</v>
      </c>
      <c r="S149" s="5">
        <f t="shared" si="64"/>
        <v>8.452198777482911</v>
      </c>
      <c r="T149" s="5"/>
      <c r="U149" s="5">
        <v>0</v>
      </c>
      <c r="V149" s="5">
        <f t="shared" si="65"/>
        <v>177.49617432714109</v>
      </c>
      <c r="W149" s="5">
        <f t="shared" si="66"/>
        <v>443.1198198237019</v>
      </c>
      <c r="X149" s="5">
        <v>620.61599415084299</v>
      </c>
      <c r="Y149" s="5">
        <f t="shared" si="57"/>
        <v>0.62061599415084301</v>
      </c>
      <c r="AA149" s="3">
        <v>2056</v>
      </c>
      <c r="AB149" s="4">
        <f>SUM(O$83:O149)</f>
        <v>0</v>
      </c>
      <c r="AC149" s="4">
        <f>SUM(P$83:P149)</f>
        <v>211548.91052524332</v>
      </c>
      <c r="AD149" s="4">
        <f>SUM(Q$83:Q149)</f>
        <v>82269.020759816849</v>
      </c>
      <c r="AE149" s="5">
        <v>293817.93128505955</v>
      </c>
      <c r="AF149" s="4">
        <f t="shared" si="67"/>
        <v>293.81793128505956</v>
      </c>
      <c r="AG149" s="4"/>
      <c r="AH149" s="4">
        <f>SUM(U$83:U149)</f>
        <v>0</v>
      </c>
      <c r="AI149" s="4">
        <f>SUM(V$83:V149)</f>
        <v>6170.17655698626</v>
      </c>
      <c r="AJ149" s="4">
        <f>SUM(W$83:W149)</f>
        <v>15403.867348560105</v>
      </c>
      <c r="AK149" s="5">
        <v>21574.043905546318</v>
      </c>
      <c r="AL149" s="4">
        <f t="shared" si="58"/>
        <v>21.574043905546318</v>
      </c>
    </row>
    <row r="150" spans="1:38" x14ac:dyDescent="0.25">
      <c r="A150" s="3">
        <v>2057</v>
      </c>
      <c r="B150" s="5">
        <v>15.3193254936774</v>
      </c>
      <c r="C150" s="5">
        <v>6381.7618632010099</v>
      </c>
      <c r="D150" s="5">
        <v>447.771118075613</v>
      </c>
      <c r="E150" s="4">
        <f t="shared" si="59"/>
        <v>6844.8523067703009</v>
      </c>
      <c r="F150" s="4">
        <f t="shared" si="60"/>
        <v>6.8448523067703011</v>
      </c>
      <c r="G150" s="4"/>
      <c r="H150" s="5">
        <v>7.6596627468387197</v>
      </c>
      <c r="I150" s="5">
        <v>19.456181682199201</v>
      </c>
      <c r="J150" s="5">
        <v>48.640773358112597</v>
      </c>
      <c r="K150" s="4">
        <f t="shared" si="61"/>
        <v>75.756617787150518</v>
      </c>
      <c r="L150" s="4">
        <f t="shared" si="56"/>
        <v>7.5756617787150524E-2</v>
      </c>
      <c r="N150" s="3">
        <v>2057</v>
      </c>
      <c r="O150" s="5">
        <v>0</v>
      </c>
      <c r="P150" s="5">
        <f t="shared" si="62"/>
        <v>6179.1802555863669</v>
      </c>
      <c r="Q150" s="5">
        <f t="shared" si="63"/>
        <v>2403.0145438391428</v>
      </c>
      <c r="R150" s="5">
        <v>8582.1947994255097</v>
      </c>
      <c r="S150" s="5">
        <f t="shared" si="64"/>
        <v>8.5821947994255101</v>
      </c>
      <c r="T150" s="5"/>
      <c r="U150" s="5">
        <v>0</v>
      </c>
      <c r="V150" s="5">
        <f t="shared" si="65"/>
        <v>180.22609078793573</v>
      </c>
      <c r="W150" s="5">
        <f t="shared" si="66"/>
        <v>449.93506581323823</v>
      </c>
      <c r="X150" s="5">
        <v>630.16115660117396</v>
      </c>
      <c r="Y150" s="5">
        <f t="shared" si="57"/>
        <v>0.630161156601174</v>
      </c>
      <c r="AA150" s="3">
        <v>2057</v>
      </c>
      <c r="AB150" s="4">
        <f>SUM(O$83:O150)</f>
        <v>0</v>
      </c>
      <c r="AC150" s="4">
        <f>SUM(P$83:P150)</f>
        <v>217728.09078082969</v>
      </c>
      <c r="AD150" s="4">
        <f>SUM(Q$83:Q150)</f>
        <v>84672.035303655997</v>
      </c>
      <c r="AE150" s="5">
        <v>302400.12608448608</v>
      </c>
      <c r="AF150" s="4">
        <f t="shared" si="67"/>
        <v>302.40012608448609</v>
      </c>
      <c r="AG150" s="4"/>
      <c r="AH150" s="4">
        <f>SUM(U$83:U150)</f>
        <v>0</v>
      </c>
      <c r="AI150" s="4">
        <f>SUM(V$83:V150)</f>
        <v>6350.4026477741954</v>
      </c>
      <c r="AJ150" s="4">
        <f>SUM(W$83:W150)</f>
        <v>15853.802414373344</v>
      </c>
      <c r="AK150" s="5">
        <v>22204.205062147495</v>
      </c>
      <c r="AL150" s="4">
        <f t="shared" si="58"/>
        <v>22.204205062147494</v>
      </c>
    </row>
    <row r="151" spans="1:38" x14ac:dyDescent="0.25">
      <c r="A151" s="3">
        <v>2058</v>
      </c>
      <c r="B151" s="5">
        <v>15.379342814005801</v>
      </c>
      <c r="C151" s="5">
        <v>6406.76402443592</v>
      </c>
      <c r="D151" s="5">
        <v>449.52537433437698</v>
      </c>
      <c r="E151" s="4">
        <f t="shared" si="59"/>
        <v>6871.6687415843035</v>
      </c>
      <c r="F151" s="4">
        <f t="shared" si="60"/>
        <v>6.8716687415843039</v>
      </c>
      <c r="G151" s="4"/>
      <c r="H151" s="5">
        <v>7.6896714070029004</v>
      </c>
      <c r="I151" s="5">
        <v>19.532406179737901</v>
      </c>
      <c r="J151" s="5">
        <v>48.831335852320102</v>
      </c>
      <c r="K151" s="4">
        <f t="shared" si="61"/>
        <v>76.053413439060904</v>
      </c>
      <c r="L151" s="4">
        <f t="shared" si="56"/>
        <v>7.6053413439060899E-2</v>
      </c>
      <c r="N151" s="3">
        <v>2058</v>
      </c>
      <c r="O151" s="5">
        <v>0</v>
      </c>
      <c r="P151" s="5">
        <f t="shared" si="62"/>
        <v>6273.1929372239229</v>
      </c>
      <c r="Q151" s="5">
        <f t="shared" si="63"/>
        <v>2439.5750311426364</v>
      </c>
      <c r="R151" s="5">
        <v>8712.7679683665592</v>
      </c>
      <c r="S151" s="5">
        <f t="shared" si="64"/>
        <v>8.7127679683665598</v>
      </c>
      <c r="T151" s="5"/>
      <c r="U151" s="5">
        <v>0</v>
      </c>
      <c r="V151" s="5">
        <f t="shared" si="65"/>
        <v>182.96812733569769</v>
      </c>
      <c r="W151" s="5">
        <f t="shared" si="66"/>
        <v>456.7805696422663</v>
      </c>
      <c r="X151" s="5">
        <v>639.74869697796396</v>
      </c>
      <c r="Y151" s="5">
        <f t="shared" si="57"/>
        <v>0.63974869697796399</v>
      </c>
      <c r="AA151" s="3">
        <v>2058</v>
      </c>
      <c r="AB151" s="4">
        <f>SUM(O$83:O151)</f>
        <v>0</v>
      </c>
      <c r="AC151" s="4">
        <f>SUM(P$83:P151)</f>
        <v>224001.2837180536</v>
      </c>
      <c r="AD151" s="4">
        <f>SUM(Q$83:Q151)</f>
        <v>87111.610334798635</v>
      </c>
      <c r="AE151" s="5">
        <v>311112.89405285154</v>
      </c>
      <c r="AF151" s="4">
        <f t="shared" si="67"/>
        <v>311.11289405285152</v>
      </c>
      <c r="AG151" s="4"/>
      <c r="AH151" s="4">
        <f>SUM(U$83:U151)</f>
        <v>0</v>
      </c>
      <c r="AI151" s="4">
        <f>SUM(V$83:V151)</f>
        <v>6533.3707751098927</v>
      </c>
      <c r="AJ151" s="4">
        <f>SUM(W$83:W151)</f>
        <v>16310.582984015609</v>
      </c>
      <c r="AK151" s="5">
        <v>22843.953759125478</v>
      </c>
      <c r="AL151" s="4">
        <f t="shared" si="58"/>
        <v>22.843953759125476</v>
      </c>
    </row>
    <row r="152" spans="1:38" x14ac:dyDescent="0.25">
      <c r="A152" s="3">
        <v>2059</v>
      </c>
      <c r="B152" s="5">
        <v>15.4397514111071</v>
      </c>
      <c r="C152" s="5">
        <v>6431.9291847003296</v>
      </c>
      <c r="D152" s="5">
        <v>451.291067287153</v>
      </c>
      <c r="E152" s="4">
        <f t="shared" si="59"/>
        <v>6898.6600033985897</v>
      </c>
      <c r="F152" s="4">
        <f t="shared" si="60"/>
        <v>6.8986600033985894</v>
      </c>
      <c r="G152" s="4"/>
      <c r="H152" s="5">
        <v>7.71987570555358</v>
      </c>
      <c r="I152" s="5">
        <v>19.609127615081501</v>
      </c>
      <c r="J152" s="5">
        <v>49.0231406991916</v>
      </c>
      <c r="K152" s="4">
        <f t="shared" si="61"/>
        <v>76.352144019826682</v>
      </c>
      <c r="L152" s="4">
        <f t="shared" si="56"/>
        <v>7.6352144019826679E-2</v>
      </c>
      <c r="N152" s="3">
        <v>2059</v>
      </c>
      <c r="O152" s="5">
        <v>0</v>
      </c>
      <c r="P152" s="5">
        <f t="shared" si="62"/>
        <v>6367.5194003875367</v>
      </c>
      <c r="Q152" s="5">
        <f t="shared" si="63"/>
        <v>2476.2575445951534</v>
      </c>
      <c r="R152" s="5">
        <v>8843.7769449826901</v>
      </c>
      <c r="S152" s="5">
        <f t="shared" si="64"/>
        <v>8.8437769449826895</v>
      </c>
      <c r="T152" s="5"/>
      <c r="U152" s="5">
        <v>0</v>
      </c>
      <c r="V152" s="5">
        <f t="shared" si="65"/>
        <v>185.71931584463655</v>
      </c>
      <c r="W152" s="5">
        <f t="shared" si="66"/>
        <v>463.64892137437243</v>
      </c>
      <c r="X152" s="5">
        <v>649.36823721900896</v>
      </c>
      <c r="Y152" s="5">
        <f t="shared" si="57"/>
        <v>0.64936823721900894</v>
      </c>
      <c r="AA152" s="3">
        <v>2059</v>
      </c>
      <c r="AB152" s="4">
        <f>SUM(O$83:O152)</f>
        <v>0</v>
      </c>
      <c r="AC152" s="4">
        <f>SUM(P$83:P152)</f>
        <v>230368.80311844114</v>
      </c>
      <c r="AD152" s="4">
        <f>SUM(Q$83:Q152)</f>
        <v>89587.867879393787</v>
      </c>
      <c r="AE152" s="5">
        <v>319956.67099783442</v>
      </c>
      <c r="AF152" s="4">
        <f t="shared" si="67"/>
        <v>319.95667099783441</v>
      </c>
      <c r="AG152" s="4"/>
      <c r="AH152" s="4">
        <f>SUM(U$83:U152)</f>
        <v>0</v>
      </c>
      <c r="AI152" s="4">
        <f>SUM(V$83:V152)</f>
        <v>6719.0900909545289</v>
      </c>
      <c r="AJ152" s="4">
        <f>SUM(W$83:W152)</f>
        <v>16774.231905389981</v>
      </c>
      <c r="AK152" s="5">
        <v>23493.321996344508</v>
      </c>
      <c r="AL152" s="4">
        <f t="shared" si="58"/>
        <v>23.493321996344509</v>
      </c>
    </row>
    <row r="153" spans="1:38" x14ac:dyDescent="0.25">
      <c r="A153" s="3">
        <v>2060</v>
      </c>
      <c r="B153" s="5">
        <v>15.5006077763083</v>
      </c>
      <c r="C153" s="5">
        <v>6457.2808772885001</v>
      </c>
      <c r="D153" s="5">
        <v>453.06984812834497</v>
      </c>
      <c r="E153" s="4">
        <f t="shared" si="59"/>
        <v>6925.8513331931536</v>
      </c>
      <c r="F153" s="4">
        <f t="shared" si="60"/>
        <v>6.9258513331931537</v>
      </c>
      <c r="G153" s="4"/>
      <c r="H153" s="5">
        <v>7.7503038881541597</v>
      </c>
      <c r="I153" s="5">
        <v>19.686417734568899</v>
      </c>
      <c r="J153" s="5">
        <v>49.216367265750897</v>
      </c>
      <c r="K153" s="4">
        <f t="shared" si="61"/>
        <v>76.65308888847396</v>
      </c>
      <c r="L153" s="4">
        <f t="shared" si="56"/>
        <v>7.6653088888473955E-2</v>
      </c>
      <c r="N153" s="3">
        <v>2060</v>
      </c>
      <c r="O153" s="5">
        <v>0</v>
      </c>
      <c r="P153" s="5">
        <f t="shared" si="62"/>
        <v>6462.1761713519618</v>
      </c>
      <c r="Q153" s="5">
        <f t="shared" si="63"/>
        <v>2513.0685110813183</v>
      </c>
      <c r="R153" s="5">
        <v>8975.2446824332801</v>
      </c>
      <c r="S153" s="5">
        <f t="shared" si="64"/>
        <v>8.9752446824332797</v>
      </c>
      <c r="T153" s="5"/>
      <c r="U153" s="5">
        <v>0</v>
      </c>
      <c r="V153" s="5">
        <f t="shared" si="65"/>
        <v>188.48013833109889</v>
      </c>
      <c r="W153" s="5">
        <f t="shared" si="66"/>
        <v>470.54132436505114</v>
      </c>
      <c r="X153" s="5">
        <v>659.02146269615002</v>
      </c>
      <c r="Y153" s="5">
        <f t="shared" si="57"/>
        <v>0.65902146269615003</v>
      </c>
      <c r="AA153" s="3">
        <v>2060</v>
      </c>
      <c r="AB153" s="4">
        <f>SUM(O$83:O153)</f>
        <v>0</v>
      </c>
      <c r="AC153" s="4">
        <f>SUM(P$83:P153)</f>
        <v>236830.97928979309</v>
      </c>
      <c r="AD153" s="4">
        <f>SUM(Q$83:Q153)</f>
        <v>92100.936390475108</v>
      </c>
      <c r="AE153" s="5">
        <v>328931.91568026709</v>
      </c>
      <c r="AF153" s="4">
        <f t="shared" si="67"/>
        <v>328.93191568026708</v>
      </c>
      <c r="AG153" s="4"/>
      <c r="AH153" s="4">
        <f>SUM(U$83:U153)</f>
        <v>0</v>
      </c>
      <c r="AI153" s="4">
        <f>SUM(V$83:V153)</f>
        <v>6907.5702292856276</v>
      </c>
      <c r="AJ153" s="4">
        <f>SUM(W$83:W153)</f>
        <v>17244.773229755032</v>
      </c>
      <c r="AK153" s="5">
        <v>24152.343459040716</v>
      </c>
      <c r="AL153" s="4">
        <f t="shared" si="58"/>
        <v>24.152343459040715</v>
      </c>
    </row>
    <row r="154" spans="1:38" x14ac:dyDescent="0.25">
      <c r="P154" s="1"/>
    </row>
    <row r="157" spans="1:38" x14ac:dyDescent="0.25">
      <c r="N157" s="12" t="s">
        <v>19</v>
      </c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38" x14ac:dyDescent="0.25"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38" x14ac:dyDescent="0.25"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38" x14ac:dyDescent="0.25">
      <c r="N160" s="6" t="s">
        <v>0</v>
      </c>
      <c r="O160" s="6" t="s">
        <v>1</v>
      </c>
      <c r="P160" s="6" t="s">
        <v>2</v>
      </c>
      <c r="Q160" s="6" t="s">
        <v>3</v>
      </c>
      <c r="R160" s="6" t="s">
        <v>11</v>
      </c>
      <c r="S160" s="6" t="s">
        <v>5</v>
      </c>
      <c r="T160" s="3"/>
      <c r="U160" s="6" t="s">
        <v>6</v>
      </c>
      <c r="V160" s="6" t="s">
        <v>7</v>
      </c>
      <c r="W160" s="6" t="s">
        <v>8</v>
      </c>
      <c r="X160" s="6" t="s">
        <v>12</v>
      </c>
      <c r="Y160" s="6" t="s">
        <v>10</v>
      </c>
    </row>
    <row r="161" spans="14:25" x14ac:dyDescent="0.25">
      <c r="N161" s="3">
        <v>1990</v>
      </c>
      <c r="O161" s="5">
        <v>15003.755997542999</v>
      </c>
      <c r="P161" s="5">
        <v>1786.1614282789301</v>
      </c>
      <c r="Q161" s="5">
        <v>1633.0618772836001</v>
      </c>
      <c r="R161" s="4">
        <f>SUM(O161:Q161)</f>
        <v>18422.979303105527</v>
      </c>
      <c r="S161" s="4">
        <f>R161/1000</f>
        <v>18.422979303105528</v>
      </c>
      <c r="T161" s="4"/>
      <c r="U161" s="5">
        <v>1292.84065284951</v>
      </c>
      <c r="V161" s="5">
        <v>153.09955099533701</v>
      </c>
      <c r="W161" s="5">
        <v>102.06636733022501</v>
      </c>
      <c r="X161" s="4">
        <f>SUM(U161:W161)</f>
        <v>1548.0065711750719</v>
      </c>
      <c r="Y161" s="4">
        <f t="shared" ref="Y161:Y224" si="68">X161/1000</f>
        <v>1.5480065711750719</v>
      </c>
    </row>
    <row r="162" spans="14:25" x14ac:dyDescent="0.25">
      <c r="N162" s="3">
        <v>1991</v>
      </c>
      <c r="O162" s="5">
        <v>14905.682421727501</v>
      </c>
      <c r="P162" s="5">
        <v>1496.3506395056099</v>
      </c>
      <c r="Q162" s="5">
        <v>1602.93783813554</v>
      </c>
      <c r="R162" s="4">
        <f t="shared" ref="R162:R225" si="69">SUM(O162:Q162)</f>
        <v>18004.970899368651</v>
      </c>
      <c r="S162" s="4">
        <f t="shared" ref="S162:S225" si="70">R162/1000</f>
        <v>18.004970899368651</v>
      </c>
      <c r="T162" s="4"/>
      <c r="U162" s="5">
        <v>1285.3799282049299</v>
      </c>
      <c r="V162" s="5">
        <v>151.40765200284099</v>
      </c>
      <c r="W162" s="5">
        <v>99.385048885611496</v>
      </c>
      <c r="X162" s="4">
        <f t="shared" ref="X162:X225" si="71">SUM(U162:W162)</f>
        <v>1536.1726290933823</v>
      </c>
      <c r="Y162" s="4">
        <f t="shared" si="68"/>
        <v>1.5361726290933824</v>
      </c>
    </row>
    <row r="163" spans="14:25" x14ac:dyDescent="0.25">
      <c r="N163" s="3">
        <v>1992</v>
      </c>
      <c r="O163" s="5">
        <v>15613.1350625546</v>
      </c>
      <c r="P163" s="5">
        <v>1322.9342918279301</v>
      </c>
      <c r="Q163" s="5">
        <v>1661.92354908991</v>
      </c>
      <c r="R163" s="4">
        <f t="shared" si="69"/>
        <v>18597.992903472441</v>
      </c>
      <c r="S163" s="4">
        <f t="shared" si="70"/>
        <v>18.597992903472441</v>
      </c>
      <c r="T163" s="4"/>
      <c r="U163" s="5">
        <v>1347.24055905507</v>
      </c>
      <c r="V163" s="5">
        <v>157.98443573367999</v>
      </c>
      <c r="W163" s="5">
        <v>102.330648409001</v>
      </c>
      <c r="X163" s="4">
        <f t="shared" si="71"/>
        <v>1607.5556431977509</v>
      </c>
      <c r="Y163" s="4">
        <f t="shared" si="68"/>
        <v>1.6075556431977509</v>
      </c>
    </row>
    <row r="164" spans="14:25" x14ac:dyDescent="0.25">
      <c r="N164" s="3">
        <v>1993</v>
      </c>
      <c r="O164" s="5">
        <v>16892.578462755799</v>
      </c>
      <c r="P164" s="5">
        <v>1215.6371421726799</v>
      </c>
      <c r="Q164" s="5">
        <v>1783.02861814417</v>
      </c>
      <c r="R164" s="4">
        <f t="shared" si="69"/>
        <v>19891.244223072648</v>
      </c>
      <c r="S164" s="4">
        <f t="shared" si="70"/>
        <v>19.891244223072647</v>
      </c>
      <c r="T164" s="4"/>
      <c r="U164" s="5">
        <v>1458.43002555159</v>
      </c>
      <c r="V164" s="5">
        <v>170.39705917308399</v>
      </c>
      <c r="W164" s="5">
        <v>109.155823029066</v>
      </c>
      <c r="X164" s="4">
        <f t="shared" si="71"/>
        <v>1737.9829077537399</v>
      </c>
      <c r="Y164" s="4">
        <f t="shared" si="68"/>
        <v>1.7379829077537399</v>
      </c>
    </row>
    <row r="165" spans="14:25" x14ac:dyDescent="0.25">
      <c r="N165" s="3">
        <v>1994</v>
      </c>
      <c r="O165" s="5">
        <v>18312.130085211898</v>
      </c>
      <c r="P165" s="5">
        <v>1127.9057897221501</v>
      </c>
      <c r="Q165" s="5">
        <v>1919.58534326162</v>
      </c>
      <c r="R165" s="4">
        <f t="shared" si="69"/>
        <v>21359.621218195669</v>
      </c>
      <c r="S165" s="4">
        <f t="shared" si="70"/>
        <v>21.35962121819567</v>
      </c>
      <c r="T165" s="4"/>
      <c r="U165" s="5">
        <v>1581.7266423746501</v>
      </c>
      <c r="V165" s="5">
        <v>184.251822127878</v>
      </c>
      <c r="W165" s="5">
        <v>116.958602085245</v>
      </c>
      <c r="X165" s="4">
        <f t="shared" si="71"/>
        <v>1882.9370665877732</v>
      </c>
      <c r="Y165" s="4">
        <f t="shared" si="68"/>
        <v>1.8829370665877732</v>
      </c>
    </row>
    <row r="166" spans="14:25" x14ac:dyDescent="0.25">
      <c r="N166" s="3">
        <v>1995</v>
      </c>
      <c r="O166" s="5">
        <v>19485.5247834697</v>
      </c>
      <c r="P166" s="5">
        <v>1030.5823262475899</v>
      </c>
      <c r="Q166" s="5">
        <v>2027.8306430625601</v>
      </c>
      <c r="R166" s="4">
        <f t="shared" si="69"/>
        <v>22543.93775277985</v>
      </c>
      <c r="S166" s="4">
        <f t="shared" si="70"/>
        <v>22.543937752779851</v>
      </c>
      <c r="T166" s="4"/>
      <c r="U166" s="5">
        <v>1701.48345495945</v>
      </c>
      <c r="V166" s="5">
        <v>195.36084910882801</v>
      </c>
      <c r="W166" s="5">
        <v>123.06017687051499</v>
      </c>
      <c r="X166" s="4">
        <f t="shared" si="71"/>
        <v>2019.9044809387931</v>
      </c>
      <c r="Y166" s="4">
        <f t="shared" si="68"/>
        <v>2.0199044809387932</v>
      </c>
    </row>
    <row r="167" spans="14:25" x14ac:dyDescent="0.25">
      <c r="N167" s="3">
        <v>1996</v>
      </c>
      <c r="O167" s="5">
        <v>20243.476795931099</v>
      </c>
      <c r="P167" s="5">
        <v>918.80402998719296</v>
      </c>
      <c r="Q167" s="5">
        <v>2093.4869869465902</v>
      </c>
      <c r="R167" s="4">
        <f t="shared" si="69"/>
        <v>23255.767812864884</v>
      </c>
      <c r="S167" s="4">
        <f t="shared" si="70"/>
        <v>23.255767812864885</v>
      </c>
      <c r="T167" s="4"/>
      <c r="U167" s="5">
        <v>1784.19846130207</v>
      </c>
      <c r="V167" s="5">
        <v>202.33452618959899</v>
      </c>
      <c r="W167" s="5">
        <v>126.599128690871</v>
      </c>
      <c r="X167" s="4">
        <f t="shared" si="71"/>
        <v>2113.1321161825399</v>
      </c>
      <c r="Y167" s="4">
        <f t="shared" si="68"/>
        <v>2.1131321161825398</v>
      </c>
    </row>
    <row r="168" spans="14:25" x14ac:dyDescent="0.25">
      <c r="N168" s="3">
        <v>1997</v>
      </c>
      <c r="O168" s="5">
        <v>20715.6849409889</v>
      </c>
      <c r="P168" s="5">
        <v>801.50737478754502</v>
      </c>
      <c r="Q168" s="5">
        <v>2129.64860205696</v>
      </c>
      <c r="R168" s="4">
        <f t="shared" si="69"/>
        <v>23646.840917833408</v>
      </c>
      <c r="S168" s="4">
        <f t="shared" si="70"/>
        <v>23.646840917833408</v>
      </c>
      <c r="T168" s="4"/>
      <c r="U168" s="5">
        <v>1844.52567909613</v>
      </c>
      <c r="V168" s="5">
        <v>206.42204866793699</v>
      </c>
      <c r="W168" s="5">
        <v>128.375663068216</v>
      </c>
      <c r="X168" s="4">
        <f t="shared" si="71"/>
        <v>2179.3233908322832</v>
      </c>
      <c r="Y168" s="4">
        <f t="shared" si="68"/>
        <v>2.1793233908322831</v>
      </c>
    </row>
    <row r="169" spans="14:25" x14ac:dyDescent="0.25">
      <c r="N169" s="3">
        <v>1998</v>
      </c>
      <c r="O169" s="5">
        <v>21075.877538675199</v>
      </c>
      <c r="P169" s="5">
        <v>687.33783234905297</v>
      </c>
      <c r="Q169" s="5">
        <v>2155.0746189239699</v>
      </c>
      <c r="R169" s="4">
        <f t="shared" si="69"/>
        <v>23918.289989948222</v>
      </c>
      <c r="S169" s="4">
        <f t="shared" si="70"/>
        <v>23.918289989948221</v>
      </c>
      <c r="T169" s="4"/>
      <c r="U169" s="5">
        <v>1893.24712962022</v>
      </c>
      <c r="V169" s="5">
        <v>209.434303722203</v>
      </c>
      <c r="W169" s="5">
        <v>129.52523855647701</v>
      </c>
      <c r="X169" s="4">
        <f t="shared" si="71"/>
        <v>2232.2066718988999</v>
      </c>
      <c r="Y169" s="4">
        <f t="shared" si="68"/>
        <v>2.2322066718988998</v>
      </c>
    </row>
    <row r="170" spans="14:25" x14ac:dyDescent="0.25">
      <c r="N170" s="3">
        <v>1999</v>
      </c>
      <c r="O170" s="5">
        <v>21445.713836053201</v>
      </c>
      <c r="P170" s="5">
        <v>580.17886314456098</v>
      </c>
      <c r="Q170" s="5">
        <v>2181.8536211402602</v>
      </c>
      <c r="R170" s="4">
        <f t="shared" si="69"/>
        <v>24207.746320338021</v>
      </c>
      <c r="S170" s="4">
        <f t="shared" si="70"/>
        <v>24.207746320338021</v>
      </c>
      <c r="T170" s="4"/>
      <c r="U170" s="5">
        <v>1943.40898326709</v>
      </c>
      <c r="V170" s="5">
        <v>212.54642092885999</v>
      </c>
      <c r="W170" s="5">
        <v>130.77480766031999</v>
      </c>
      <c r="X170" s="4">
        <f t="shared" si="71"/>
        <v>2286.7302118562702</v>
      </c>
      <c r="Y170" s="4">
        <f t="shared" si="68"/>
        <v>2.2867302118562702</v>
      </c>
    </row>
    <row r="171" spans="14:25" x14ac:dyDescent="0.25">
      <c r="N171" s="3">
        <v>2000</v>
      </c>
      <c r="O171" s="5">
        <v>21861.601857249101</v>
      </c>
      <c r="P171" s="5">
        <v>480.10532850779703</v>
      </c>
      <c r="Q171" s="5">
        <v>2213.9414851563401</v>
      </c>
      <c r="R171" s="4">
        <f t="shared" si="69"/>
        <v>24555.64867091324</v>
      </c>
      <c r="S171" s="4">
        <f t="shared" si="70"/>
        <v>24.555648670913239</v>
      </c>
      <c r="T171" s="4"/>
      <c r="U171" s="5">
        <v>1996.3919159642701</v>
      </c>
      <c r="V171" s="5">
        <v>216.14892290626801</v>
      </c>
      <c r="W171" s="5">
        <v>132.35901546758299</v>
      </c>
      <c r="X171" s="4">
        <f t="shared" si="71"/>
        <v>2344.8998543381213</v>
      </c>
      <c r="Y171" s="4">
        <f t="shared" si="68"/>
        <v>2.3448998543381214</v>
      </c>
    </row>
    <row r="172" spans="14:25" x14ac:dyDescent="0.25">
      <c r="N172" s="3">
        <v>2001</v>
      </c>
      <c r="O172" s="5">
        <v>22365.561329491102</v>
      </c>
      <c r="P172" s="5">
        <v>389.76332152263899</v>
      </c>
      <c r="Q172" s="5">
        <v>2255.5537705724601</v>
      </c>
      <c r="R172" s="4">
        <f t="shared" si="69"/>
        <v>25010.8784215862</v>
      </c>
      <c r="S172" s="4">
        <f t="shared" si="70"/>
        <v>25.010878421586199</v>
      </c>
      <c r="T172" s="4"/>
      <c r="U172" s="5">
        <v>2057.00765216936</v>
      </c>
      <c r="V172" s="5">
        <v>220.64576704809701</v>
      </c>
      <c r="W172" s="5">
        <v>134.53528643577701</v>
      </c>
      <c r="X172" s="4">
        <f t="shared" si="71"/>
        <v>2412.1887056532337</v>
      </c>
      <c r="Y172" s="4">
        <f t="shared" si="68"/>
        <v>2.4121887056532336</v>
      </c>
    </row>
    <row r="173" spans="14:25" x14ac:dyDescent="0.25">
      <c r="N173" s="3">
        <v>2002</v>
      </c>
      <c r="O173" s="5">
        <v>24036.423861427698</v>
      </c>
      <c r="P173" s="5">
        <v>328.01542908019599</v>
      </c>
      <c r="Q173" s="5">
        <v>2415.5217390575399</v>
      </c>
      <c r="R173" s="4">
        <f t="shared" si="69"/>
        <v>26779.961029565435</v>
      </c>
      <c r="S173" s="4">
        <f t="shared" si="70"/>
        <v>26.779961029565435</v>
      </c>
      <c r="T173" s="4"/>
      <c r="U173" s="5">
        <v>2224.3566134509301</v>
      </c>
      <c r="V173" s="5">
        <v>236.688413873358</v>
      </c>
      <c r="W173" s="5">
        <v>143.79887949578</v>
      </c>
      <c r="X173" s="4">
        <f t="shared" si="71"/>
        <v>2604.8439068200682</v>
      </c>
      <c r="Y173" s="4">
        <f t="shared" si="68"/>
        <v>2.6048439068200682</v>
      </c>
    </row>
    <row r="174" spans="14:25" x14ac:dyDescent="0.25">
      <c r="N174" s="3">
        <v>2003</v>
      </c>
      <c r="O174" s="5">
        <v>24263.390959834</v>
      </c>
      <c r="P174" s="5">
        <v>250.93626089696701</v>
      </c>
      <c r="Q174" s="5">
        <v>2430.7183413218499</v>
      </c>
      <c r="R174" s="4">
        <f t="shared" si="69"/>
        <v>26945.045562052816</v>
      </c>
      <c r="S174" s="4">
        <f t="shared" si="70"/>
        <v>26.945045562052815</v>
      </c>
      <c r="T174" s="4"/>
      <c r="U174" s="5">
        <v>2257.9634390524302</v>
      </c>
      <c r="V174" s="5">
        <v>238.53256281841399</v>
      </c>
      <c r="W174" s="5">
        <v>144.461726007343</v>
      </c>
      <c r="X174" s="4">
        <f t="shared" si="71"/>
        <v>2640.9577278781871</v>
      </c>
      <c r="Y174" s="4">
        <f t="shared" si="68"/>
        <v>2.6409577278781873</v>
      </c>
    </row>
    <row r="175" spans="14:25" x14ac:dyDescent="0.25">
      <c r="N175" s="3">
        <v>2004</v>
      </c>
      <c r="O175" s="5">
        <v>24726.0659625386</v>
      </c>
      <c r="P175" s="5">
        <v>183.54537694841201</v>
      </c>
      <c r="Q175" s="5">
        <v>2470.2238936376698</v>
      </c>
      <c r="R175" s="4">
        <f t="shared" si="69"/>
        <v>27379.835233124682</v>
      </c>
      <c r="S175" s="4">
        <f t="shared" si="70"/>
        <v>27.379835233124684</v>
      </c>
      <c r="T175" s="4"/>
      <c r="U175" s="5">
        <v>2312.2899187605499</v>
      </c>
      <c r="V175" s="5">
        <v>242.72623038101199</v>
      </c>
      <c r="W175" s="5">
        <v>146.58867396289699</v>
      </c>
      <c r="X175" s="4">
        <f t="shared" si="71"/>
        <v>2701.6048231044588</v>
      </c>
      <c r="Y175" s="4">
        <f t="shared" si="68"/>
        <v>2.7016048231044589</v>
      </c>
    </row>
    <row r="176" spans="14:25" x14ac:dyDescent="0.25">
      <c r="N176" s="3">
        <v>2005</v>
      </c>
      <c r="O176" s="5">
        <v>24568.581023005001</v>
      </c>
      <c r="P176" s="5">
        <v>121.98086134673601</v>
      </c>
      <c r="Q176" s="5">
        <v>2448.6508612166899</v>
      </c>
      <c r="R176" s="4">
        <f t="shared" si="69"/>
        <v>27139.212745568428</v>
      </c>
      <c r="S176" s="4">
        <f t="shared" si="70"/>
        <v>27.139212745568429</v>
      </c>
      <c r="T176" s="4"/>
      <c r="U176" s="5">
        <v>2307.7209789475601</v>
      </c>
      <c r="V176" s="5">
        <v>240.87779526220399</v>
      </c>
      <c r="W176" s="5">
        <v>145.12683813293199</v>
      </c>
      <c r="X176" s="4">
        <f t="shared" si="71"/>
        <v>2693.725612342696</v>
      </c>
      <c r="Y176" s="4">
        <f t="shared" si="68"/>
        <v>2.6937256123426958</v>
      </c>
    </row>
    <row r="177" spans="14:25" x14ac:dyDescent="0.25">
      <c r="N177" s="3">
        <v>2006</v>
      </c>
      <c r="O177" s="5">
        <v>24609.2238445642</v>
      </c>
      <c r="P177" s="5">
        <v>113.627430558762</v>
      </c>
      <c r="Q177" s="5">
        <v>2446.6495185603799</v>
      </c>
      <c r="R177" s="4">
        <f t="shared" si="69"/>
        <v>27169.500793683343</v>
      </c>
      <c r="S177" s="4">
        <f t="shared" si="70"/>
        <v>27.169500793683344</v>
      </c>
      <c r="T177" s="4"/>
      <c r="U177" s="5">
        <v>2321.18971710182</v>
      </c>
      <c r="V177" s="5">
        <v>240.97050942386699</v>
      </c>
      <c r="W177" s="5">
        <v>144.812300696775</v>
      </c>
      <c r="X177" s="4">
        <f t="shared" si="71"/>
        <v>2706.9725272224618</v>
      </c>
      <c r="Y177" s="4">
        <f t="shared" si="68"/>
        <v>2.7069725272224621</v>
      </c>
    </row>
    <row r="178" spans="14:25" x14ac:dyDescent="0.25">
      <c r="N178" s="3">
        <v>2007</v>
      </c>
      <c r="O178" s="5">
        <v>25357.449744256701</v>
      </c>
      <c r="P178" s="5">
        <v>110.13515312246</v>
      </c>
      <c r="Q178" s="5">
        <v>2514.0536953578799</v>
      </c>
      <c r="R178" s="4">
        <f t="shared" si="69"/>
        <v>27981.638592737043</v>
      </c>
      <c r="S178" s="4">
        <f t="shared" si="70"/>
        <v>27.981638592737042</v>
      </c>
      <c r="T178" s="4"/>
      <c r="U178" s="5">
        <v>2401.8220106686799</v>
      </c>
      <c r="V178" s="5">
        <v>247.940860966294</v>
      </c>
      <c r="W178" s="5">
        <v>148.55899239657501</v>
      </c>
      <c r="X178" s="4">
        <f t="shared" si="71"/>
        <v>2798.321864031549</v>
      </c>
      <c r="Y178" s="4">
        <f t="shared" si="68"/>
        <v>2.798321864031549</v>
      </c>
    </row>
    <row r="179" spans="14:25" x14ac:dyDescent="0.25">
      <c r="N179" s="3">
        <v>2008</v>
      </c>
      <c r="O179" s="5">
        <v>25231.357774556502</v>
      </c>
      <c r="P179" s="5">
        <v>109.282023532371</v>
      </c>
      <c r="Q179" s="5">
        <v>2494.8537385792301</v>
      </c>
      <c r="R179" s="4">
        <f t="shared" si="69"/>
        <v>27835.493536668102</v>
      </c>
      <c r="S179" s="4">
        <f t="shared" si="70"/>
        <v>27.835493536668103</v>
      </c>
      <c r="T179" s="4"/>
      <c r="U179" s="5">
        <v>2399.1325088589601</v>
      </c>
      <c r="V179" s="5">
        <v>246.36249270471501</v>
      </c>
      <c r="W179" s="5">
        <v>147.18352397367201</v>
      </c>
      <c r="X179" s="4">
        <f t="shared" si="71"/>
        <v>2792.678525537347</v>
      </c>
      <c r="Y179" s="4">
        <f t="shared" si="68"/>
        <v>2.792678525537347</v>
      </c>
    </row>
    <row r="180" spans="14:25" x14ac:dyDescent="0.25">
      <c r="N180" s="3">
        <v>2009</v>
      </c>
      <c r="O180" s="5">
        <v>25300.237729262299</v>
      </c>
      <c r="P180" s="5">
        <v>87.949777627560394</v>
      </c>
      <c r="Q180" s="5">
        <v>2494.1919424900798</v>
      </c>
      <c r="R180" s="4">
        <f t="shared" si="69"/>
        <v>27882.37944937994</v>
      </c>
      <c r="S180" s="4">
        <f t="shared" si="70"/>
        <v>27.88237944937994</v>
      </c>
      <c r="T180" s="4"/>
      <c r="U180" s="5">
        <v>2415.12209404122</v>
      </c>
      <c r="V180" s="5">
        <v>246.62632986202701</v>
      </c>
      <c r="W180" s="5">
        <v>146.850101452513</v>
      </c>
      <c r="X180" s="4">
        <f t="shared" si="71"/>
        <v>2808.5985253557601</v>
      </c>
      <c r="Y180" s="4">
        <f t="shared" si="68"/>
        <v>2.8085985253557602</v>
      </c>
    </row>
    <row r="181" spans="14:25" x14ac:dyDescent="0.25">
      <c r="N181" s="3">
        <v>2010</v>
      </c>
      <c r="O181" s="5">
        <v>25797.602730236202</v>
      </c>
      <c r="P181" s="5">
        <v>81.548209584562997</v>
      </c>
      <c r="Q181" s="5">
        <v>2534.65033569548</v>
      </c>
      <c r="R181" s="4">
        <f t="shared" si="69"/>
        <v>28413.801275516242</v>
      </c>
      <c r="S181" s="4">
        <f t="shared" si="70"/>
        <v>28.413801275516242</v>
      </c>
      <c r="T181" s="4"/>
      <c r="U181" s="5">
        <v>2472.3816563990899</v>
      </c>
      <c r="V181" s="5">
        <v>251.01674357464299</v>
      </c>
      <c r="W181" s="5">
        <v>148.88578242514799</v>
      </c>
      <c r="X181" s="4">
        <f t="shared" si="71"/>
        <v>2872.2841823988811</v>
      </c>
      <c r="Y181" s="4">
        <f t="shared" si="68"/>
        <v>2.8722841823988809</v>
      </c>
    </row>
    <row r="182" spans="14:25" x14ac:dyDescent="0.25">
      <c r="N182" s="3">
        <v>2011</v>
      </c>
      <c r="O182" s="5">
        <v>27216.851373876601</v>
      </c>
      <c r="P182" s="5">
        <v>84.246312771447407</v>
      </c>
      <c r="Q182" s="5">
        <v>2665.4298807280102</v>
      </c>
      <c r="R182" s="4">
        <f t="shared" si="69"/>
        <v>29966.527567376059</v>
      </c>
      <c r="S182" s="4">
        <f t="shared" si="70"/>
        <v>29.966527567376058</v>
      </c>
      <c r="T182" s="4"/>
      <c r="U182" s="5">
        <v>2618.6799873239001</v>
      </c>
      <c r="V182" s="5">
        <v>264.38415659304599</v>
      </c>
      <c r="W182" s="5">
        <v>156.23345434612801</v>
      </c>
      <c r="X182" s="4">
        <f t="shared" si="71"/>
        <v>3039.2975982630742</v>
      </c>
      <c r="Y182" s="4">
        <f t="shared" si="68"/>
        <v>3.0392975982630741</v>
      </c>
    </row>
    <row r="183" spans="14:25" x14ac:dyDescent="0.25">
      <c r="N183" s="3">
        <v>2012</v>
      </c>
      <c r="O183" s="5">
        <v>27877.142694642302</v>
      </c>
      <c r="P183" s="5">
        <v>72.931981625576896</v>
      </c>
      <c r="Q183" s="5">
        <v>2721.5959110239901</v>
      </c>
      <c r="R183" s="4">
        <f t="shared" si="69"/>
        <v>30671.670587291868</v>
      </c>
      <c r="S183" s="4">
        <f t="shared" si="70"/>
        <v>30.671670587291867</v>
      </c>
      <c r="T183" s="4"/>
      <c r="U183" s="5">
        <v>2691.95597695277</v>
      </c>
      <c r="V183" s="5">
        <v>270.36983029469701</v>
      </c>
      <c r="W183" s="5">
        <v>159.195154826768</v>
      </c>
      <c r="X183" s="4">
        <f t="shared" si="71"/>
        <v>3121.5209620742348</v>
      </c>
      <c r="Y183" s="4">
        <f t="shared" si="68"/>
        <v>3.1215209620742348</v>
      </c>
    </row>
    <row r="184" spans="14:25" x14ac:dyDescent="0.25">
      <c r="N184" s="3">
        <v>2013</v>
      </c>
      <c r="O184" s="5">
        <v>30016.682540686001</v>
      </c>
      <c r="P184" s="5">
        <v>76.1404351123835</v>
      </c>
      <c r="Q184" s="5">
        <v>2921.6459084428102</v>
      </c>
      <c r="R184" s="4">
        <f t="shared" si="69"/>
        <v>33014.468884241192</v>
      </c>
      <c r="S184" s="4">
        <f t="shared" si="70"/>
        <v>33.01446888424119</v>
      </c>
      <c r="T184" s="4"/>
      <c r="U184" s="5">
        <v>2908.6721596192001</v>
      </c>
      <c r="V184" s="5">
        <v>290.67732643966798</v>
      </c>
      <c r="W184" s="5">
        <v>170.55328027945299</v>
      </c>
      <c r="X184" s="4">
        <f t="shared" si="71"/>
        <v>3369.9027663383208</v>
      </c>
      <c r="Y184" s="4">
        <f t="shared" si="68"/>
        <v>3.369902766338321</v>
      </c>
    </row>
    <row r="185" spans="14:25" x14ac:dyDescent="0.25">
      <c r="N185" s="3">
        <v>2014</v>
      </c>
      <c r="O185" s="5">
        <v>31283.395239619</v>
      </c>
      <c r="P185" s="5">
        <v>74.593541572350702</v>
      </c>
      <c r="Q185" s="5">
        <v>3037.0403493878098</v>
      </c>
      <c r="R185" s="4">
        <f t="shared" si="69"/>
        <v>34395.029130579162</v>
      </c>
      <c r="S185" s="4">
        <f t="shared" si="70"/>
        <v>34.395029130579161</v>
      </c>
      <c r="T185" s="4"/>
      <c r="U185" s="5">
        <v>3040.6534719094002</v>
      </c>
      <c r="V185" s="5">
        <v>302.55197846038698</v>
      </c>
      <c r="W185" s="5">
        <v>176.986277175141</v>
      </c>
      <c r="X185" s="4">
        <f t="shared" si="71"/>
        <v>3520.1917275449282</v>
      </c>
      <c r="Y185" s="4">
        <f t="shared" si="68"/>
        <v>3.5201917275449284</v>
      </c>
    </row>
    <row r="186" spans="14:25" x14ac:dyDescent="0.25">
      <c r="N186" s="3">
        <v>2015</v>
      </c>
      <c r="O186" s="5">
        <v>32089.466038991901</v>
      </c>
      <c r="P186" s="5">
        <v>72.298998700407907</v>
      </c>
      <c r="Q186" s="5">
        <v>3108.2120859629399</v>
      </c>
      <c r="R186" s="4">
        <f t="shared" si="69"/>
        <v>35269.977123655248</v>
      </c>
      <c r="S186" s="4">
        <f t="shared" si="70"/>
        <v>35.269977123655245</v>
      </c>
      <c r="T186" s="4"/>
      <c r="U186" s="5">
        <v>3127.6136745436102</v>
      </c>
      <c r="V186" s="5">
        <v>310.015997565774</v>
      </c>
      <c r="W186" s="5">
        <v>180.876871062021</v>
      </c>
      <c r="X186" s="4">
        <f t="shared" si="71"/>
        <v>3618.5065431714052</v>
      </c>
      <c r="Y186" s="4">
        <f t="shared" si="68"/>
        <v>3.6185065431714052</v>
      </c>
    </row>
    <row r="187" spans="14:25" x14ac:dyDescent="0.25">
      <c r="N187" s="3">
        <v>2016</v>
      </c>
      <c r="O187" s="5">
        <v>33443.413415417403</v>
      </c>
      <c r="P187" s="5">
        <v>71.259325161066201</v>
      </c>
      <c r="Q187" s="5">
        <v>3232.9191297206999</v>
      </c>
      <c r="R187" s="4">
        <f t="shared" si="69"/>
        <v>36747.591870299169</v>
      </c>
      <c r="S187" s="4">
        <f t="shared" si="70"/>
        <v>36.747591870299168</v>
      </c>
      <c r="T187" s="4"/>
      <c r="U187" s="5">
        <v>3267.6888023740298</v>
      </c>
      <c r="V187" s="5">
        <v>322.805308646865</v>
      </c>
      <c r="W187" s="5">
        <v>187.90949658943299</v>
      </c>
      <c r="X187" s="4">
        <f t="shared" si="71"/>
        <v>3778.4036076103275</v>
      </c>
      <c r="Y187" s="4">
        <f t="shared" si="68"/>
        <v>3.7784036076103273</v>
      </c>
    </row>
    <row r="188" spans="14:25" x14ac:dyDescent="0.25">
      <c r="N188" s="3">
        <v>2017</v>
      </c>
      <c r="O188" s="5">
        <v>34217.364646901697</v>
      </c>
      <c r="P188" s="5">
        <v>72.497160328487894</v>
      </c>
      <c r="Q188" s="5">
        <v>3301.9675562256598</v>
      </c>
      <c r="R188" s="4">
        <f t="shared" si="69"/>
        <v>37591.829363455843</v>
      </c>
      <c r="S188" s="4">
        <f t="shared" si="70"/>
        <v>37.591829363455844</v>
      </c>
      <c r="T188" s="4"/>
      <c r="U188" s="5">
        <v>3350.7828353537102</v>
      </c>
      <c r="V188" s="5">
        <v>330.03250775830702</v>
      </c>
      <c r="W188" s="5">
        <v>191.73404129435201</v>
      </c>
      <c r="X188" s="4">
        <f t="shared" si="71"/>
        <v>3872.5493844063694</v>
      </c>
      <c r="Y188" s="4">
        <f t="shared" si="68"/>
        <v>3.8725493844063696</v>
      </c>
    </row>
    <row r="189" spans="14:25" x14ac:dyDescent="0.25">
      <c r="N189" s="3">
        <v>2018</v>
      </c>
      <c r="O189" s="5">
        <v>35546.076098247198</v>
      </c>
      <c r="P189" s="5">
        <v>68.3295462348744</v>
      </c>
      <c r="Q189" s="5">
        <v>3424.3714908571301</v>
      </c>
      <c r="R189" s="4">
        <f t="shared" si="69"/>
        <v>39038.777135339202</v>
      </c>
      <c r="S189" s="4">
        <f t="shared" si="70"/>
        <v>39.038777135339203</v>
      </c>
      <c r="T189" s="4"/>
      <c r="U189" s="5">
        <v>3488.8407111790998</v>
      </c>
      <c r="V189" s="5">
        <v>342.62564062869399</v>
      </c>
      <c r="W189" s="5">
        <v>198.66915162336801</v>
      </c>
      <c r="X189" s="4">
        <f t="shared" si="71"/>
        <v>4030.1355034311619</v>
      </c>
      <c r="Y189" s="4">
        <f t="shared" si="68"/>
        <v>4.0301355034311621</v>
      </c>
    </row>
    <row r="190" spans="14:25" x14ac:dyDescent="0.25">
      <c r="N190" s="3">
        <v>2019</v>
      </c>
      <c r="O190" s="5">
        <v>35879.900013874802</v>
      </c>
      <c r="P190" s="5">
        <v>62.685522639967601</v>
      </c>
      <c r="Q190" s="5">
        <v>3449.3843089153102</v>
      </c>
      <c r="R190" s="4">
        <f t="shared" si="69"/>
        <v>39391.969845430081</v>
      </c>
      <c r="S190" s="4">
        <f t="shared" si="70"/>
        <v>39.391969845430083</v>
      </c>
      <c r="T190" s="4"/>
      <c r="U190" s="5">
        <v>3530.76770314243</v>
      </c>
      <c r="V190" s="5">
        <v>345.596947967765</v>
      </c>
      <c r="W190" s="5">
        <v>199.915468400197</v>
      </c>
      <c r="X190" s="4">
        <f t="shared" si="71"/>
        <v>4076.2801195103921</v>
      </c>
      <c r="Y190" s="4">
        <f t="shared" si="68"/>
        <v>4.0762801195103924</v>
      </c>
    </row>
    <row r="191" spans="14:25" x14ac:dyDescent="0.25">
      <c r="N191" s="3">
        <v>2020</v>
      </c>
      <c r="O191" s="5">
        <v>35197.017510936697</v>
      </c>
      <c r="P191" s="5">
        <v>70.328095608040201</v>
      </c>
      <c r="Q191" s="5">
        <v>3377.1531667474301</v>
      </c>
      <c r="R191" s="4">
        <f t="shared" si="69"/>
        <v>38644.498773292173</v>
      </c>
      <c r="S191" s="4">
        <f t="shared" si="70"/>
        <v>38.64449877329217</v>
      </c>
      <c r="T191" s="4"/>
      <c r="U191" s="5">
        <v>3472.2325662603498</v>
      </c>
      <c r="V191" s="5">
        <v>338.79754301243599</v>
      </c>
      <c r="W191" s="5">
        <v>195.54602738294599</v>
      </c>
      <c r="X191" s="4">
        <f t="shared" si="71"/>
        <v>4006.5761366557317</v>
      </c>
      <c r="Y191" s="4">
        <f t="shared" si="68"/>
        <v>4.006576136655732</v>
      </c>
    </row>
    <row r="192" spans="14:25" x14ac:dyDescent="0.25">
      <c r="N192" s="3">
        <v>2021</v>
      </c>
      <c r="O192" s="5">
        <v>34610.039035775902</v>
      </c>
      <c r="P192" s="5">
        <v>71.121585477711704</v>
      </c>
      <c r="Q192" s="5">
        <v>3317.0093349843501</v>
      </c>
      <c r="R192" s="4">
        <f t="shared" si="69"/>
        <v>37998.169956237965</v>
      </c>
      <c r="S192" s="4">
        <f t="shared" si="70"/>
        <v>37.998169956237966</v>
      </c>
      <c r="T192" s="4"/>
      <c r="U192" s="5">
        <v>3420.8146343540602</v>
      </c>
      <c r="V192" s="5">
        <v>333.077722072119</v>
      </c>
      <c r="W192" s="5">
        <v>192.009716181231</v>
      </c>
      <c r="X192" s="4">
        <f t="shared" si="71"/>
        <v>3945.90207260741</v>
      </c>
      <c r="Y192" s="4">
        <f t="shared" si="68"/>
        <v>3.9459020726074101</v>
      </c>
    </row>
    <row r="193" spans="14:25" x14ac:dyDescent="0.25">
      <c r="N193" s="3">
        <v>2022</v>
      </c>
      <c r="O193" s="5">
        <v>33440.796552410196</v>
      </c>
      <c r="P193" s="5">
        <v>71.124798981272804</v>
      </c>
      <c r="Q193" s="5">
        <v>3201.1343972300701</v>
      </c>
      <c r="R193" s="4">
        <f t="shared" si="69"/>
        <v>36713.05574862154</v>
      </c>
      <c r="S193" s="4">
        <f t="shared" si="70"/>
        <v>36.713055748621542</v>
      </c>
      <c r="T193" s="4"/>
      <c r="U193" s="5">
        <v>3312.2016825368701</v>
      </c>
      <c r="V193" s="5">
        <v>321.83046381253502</v>
      </c>
      <c r="W193" s="5">
        <v>185.297092646561</v>
      </c>
      <c r="X193" s="4">
        <f t="shared" si="71"/>
        <v>3819.3292389959661</v>
      </c>
      <c r="Y193" s="4">
        <f t="shared" si="68"/>
        <v>3.8193292389959659</v>
      </c>
    </row>
    <row r="194" spans="14:25" x14ac:dyDescent="0.25">
      <c r="N194" s="3">
        <v>2023</v>
      </c>
      <c r="O194" s="5">
        <v>33018.264700398198</v>
      </c>
      <c r="P194" s="5">
        <v>71.525946675282299</v>
      </c>
      <c r="Q194" s="5">
        <v>3156.4633559981298</v>
      </c>
      <c r="R194" s="4">
        <f t="shared" si="69"/>
        <v>36246.254003071612</v>
      </c>
      <c r="S194" s="4">
        <f t="shared" si="70"/>
        <v>36.246254003071613</v>
      </c>
      <c r="T194" s="4"/>
      <c r="U194" s="5">
        <v>3276.2052895351599</v>
      </c>
      <c r="V194" s="5">
        <v>317.62775872938897</v>
      </c>
      <c r="W194" s="5">
        <v>182.60078175266801</v>
      </c>
      <c r="X194" s="4">
        <f t="shared" si="71"/>
        <v>3776.4338300172167</v>
      </c>
      <c r="Y194" s="4">
        <f t="shared" si="68"/>
        <v>3.7764338300172167</v>
      </c>
    </row>
    <row r="195" spans="14:25" x14ac:dyDescent="0.25">
      <c r="N195" s="3">
        <v>2024</v>
      </c>
      <c r="O195" s="5">
        <v>32564.461535120699</v>
      </c>
      <c r="P195" s="5">
        <v>71.904585500281996</v>
      </c>
      <c r="Q195" s="5">
        <v>3109.03081293996</v>
      </c>
      <c r="R195" s="4">
        <f t="shared" si="69"/>
        <v>35745.396933560944</v>
      </c>
      <c r="S195" s="4">
        <f t="shared" si="70"/>
        <v>35.74539693356094</v>
      </c>
      <c r="T195" s="4"/>
      <c r="U195" s="5">
        <v>3237.12312604</v>
      </c>
      <c r="V195" s="5">
        <v>313.12849692031602</v>
      </c>
      <c r="W195" s="5">
        <v>179.75334342925001</v>
      </c>
      <c r="X195" s="4">
        <f t="shared" si="71"/>
        <v>3730.0049663895661</v>
      </c>
      <c r="Y195" s="4">
        <f t="shared" si="68"/>
        <v>3.7300049663895662</v>
      </c>
    </row>
    <row r="196" spans="14:25" x14ac:dyDescent="0.25">
      <c r="N196" s="3">
        <v>2025</v>
      </c>
      <c r="O196" s="5">
        <v>32106.075899953699</v>
      </c>
      <c r="P196" s="5">
        <v>72.267059442113407</v>
      </c>
      <c r="Q196" s="5">
        <v>3061.4773363972599</v>
      </c>
      <c r="R196" s="4">
        <f t="shared" si="69"/>
        <v>35239.820295793077</v>
      </c>
      <c r="S196" s="4">
        <f t="shared" si="70"/>
        <v>35.239820295793081</v>
      </c>
      <c r="T196" s="4"/>
      <c r="U196" s="5">
        <v>3196.8393987962399</v>
      </c>
      <c r="V196" s="5">
        <v>308.600040189151</v>
      </c>
      <c r="W196" s="5">
        <v>176.905793352752</v>
      </c>
      <c r="X196" s="4">
        <f t="shared" si="71"/>
        <v>3682.345232338143</v>
      </c>
      <c r="Y196" s="4">
        <f t="shared" si="68"/>
        <v>3.6823452323381431</v>
      </c>
    </row>
    <row r="197" spans="14:25" x14ac:dyDescent="0.25">
      <c r="N197" s="3">
        <v>2026</v>
      </c>
      <c r="O197" s="5">
        <v>31687.605124772999</v>
      </c>
      <c r="P197" s="5">
        <v>72.624972572810904</v>
      </c>
      <c r="Q197" s="5">
        <v>3017.9015732995699</v>
      </c>
      <c r="R197" s="4">
        <f t="shared" si="69"/>
        <v>34778.13167064538</v>
      </c>
      <c r="S197" s="4">
        <f t="shared" si="70"/>
        <v>34.778131670645379</v>
      </c>
      <c r="T197" s="4"/>
      <c r="U197" s="5">
        <v>3160.6017946907</v>
      </c>
      <c r="V197" s="5">
        <v>304.45661397105903</v>
      </c>
      <c r="W197" s="5">
        <v>174.294334490106</v>
      </c>
      <c r="X197" s="4">
        <f t="shared" si="71"/>
        <v>3639.3527431518651</v>
      </c>
      <c r="Y197" s="4">
        <f t="shared" si="68"/>
        <v>3.6393527431518651</v>
      </c>
    </row>
    <row r="198" spans="14:25" x14ac:dyDescent="0.25">
      <c r="N198" s="3">
        <v>2027</v>
      </c>
      <c r="O198" s="5">
        <v>31343.022872421399</v>
      </c>
      <c r="P198" s="5">
        <v>72.988665928539405</v>
      </c>
      <c r="Q198" s="5">
        <v>2981.6654748053602</v>
      </c>
      <c r="R198" s="4">
        <f t="shared" si="69"/>
        <v>34397.677013155298</v>
      </c>
      <c r="S198" s="4">
        <f t="shared" si="70"/>
        <v>34.397677013155295</v>
      </c>
      <c r="T198" s="4"/>
      <c r="U198" s="5">
        <v>3130.99122328874</v>
      </c>
      <c r="V198" s="5">
        <v>301.03803896711702</v>
      </c>
      <c r="W198" s="5">
        <v>172.11337381042</v>
      </c>
      <c r="X198" s="4">
        <f t="shared" si="71"/>
        <v>3604.1426360662772</v>
      </c>
      <c r="Y198" s="4">
        <f t="shared" si="68"/>
        <v>3.6041426360662774</v>
      </c>
    </row>
    <row r="199" spans="14:25" x14ac:dyDescent="0.25">
      <c r="N199" s="3">
        <v>2028</v>
      </c>
      <c r="O199" s="5">
        <v>31072.375422374102</v>
      </c>
      <c r="P199" s="5">
        <v>73.358572540837898</v>
      </c>
      <c r="Q199" s="5">
        <v>2952.6431441557102</v>
      </c>
      <c r="R199" s="4">
        <f t="shared" si="69"/>
        <v>34098.377139070646</v>
      </c>
      <c r="S199" s="4">
        <f t="shared" si="70"/>
        <v>34.098377139070649</v>
      </c>
      <c r="T199" s="4"/>
      <c r="U199" s="5">
        <v>3108.8436614237598</v>
      </c>
      <c r="V199" s="5">
        <v>298.332213656715</v>
      </c>
      <c r="W199" s="5">
        <v>170.35608961995899</v>
      </c>
      <c r="X199" s="4">
        <f t="shared" si="71"/>
        <v>3577.5319647004335</v>
      </c>
      <c r="Y199" s="4">
        <f t="shared" si="68"/>
        <v>3.5775319647004333</v>
      </c>
    </row>
    <row r="200" spans="14:25" x14ac:dyDescent="0.25">
      <c r="N200" s="3">
        <v>2029</v>
      </c>
      <c r="O200" s="5">
        <v>30846.879786067901</v>
      </c>
      <c r="P200" s="5">
        <v>73.727413788149605</v>
      </c>
      <c r="Q200" s="5">
        <v>2928.2083139002898</v>
      </c>
      <c r="R200" s="4">
        <f t="shared" si="69"/>
        <v>33848.815513756344</v>
      </c>
      <c r="S200" s="4">
        <f t="shared" si="70"/>
        <v>33.848815513756342</v>
      </c>
      <c r="T200" s="4"/>
      <c r="U200" s="5">
        <v>3090.5565180677099</v>
      </c>
      <c r="V200" s="5">
        <v>296.07461781475899</v>
      </c>
      <c r="W200" s="5">
        <v>168.87097800125099</v>
      </c>
      <c r="X200" s="4">
        <f t="shared" si="71"/>
        <v>3555.5021138837196</v>
      </c>
      <c r="Y200" s="4">
        <f t="shared" si="68"/>
        <v>3.5555021138837195</v>
      </c>
    </row>
    <row r="201" spans="14:25" x14ac:dyDescent="0.25">
      <c r="N201" s="3">
        <v>2030</v>
      </c>
      <c r="O201" s="5">
        <v>30639.660478990099</v>
      </c>
      <c r="P201" s="5">
        <v>74.087236842568501</v>
      </c>
      <c r="Q201" s="5">
        <v>2905.69532101189</v>
      </c>
      <c r="R201" s="4">
        <f t="shared" si="69"/>
        <v>33619.443036844561</v>
      </c>
      <c r="S201" s="4">
        <f t="shared" si="70"/>
        <v>33.619443036844558</v>
      </c>
      <c r="T201" s="4"/>
      <c r="U201" s="5">
        <v>3074.07261296654</v>
      </c>
      <c r="V201" s="5">
        <v>293.996829690982</v>
      </c>
      <c r="W201" s="5">
        <v>167.50375585450499</v>
      </c>
      <c r="X201" s="4">
        <f t="shared" si="71"/>
        <v>3535.5731985120269</v>
      </c>
      <c r="Y201" s="4">
        <f t="shared" si="68"/>
        <v>3.5355731985120271</v>
      </c>
    </row>
    <row r="202" spans="14:25" x14ac:dyDescent="0.25">
      <c r="N202" s="3">
        <v>2031</v>
      </c>
      <c r="O202" s="5">
        <v>30434.843003921698</v>
      </c>
      <c r="P202" s="5">
        <v>74.433365224278504</v>
      </c>
      <c r="Q202" s="5">
        <v>2883.6478218319899</v>
      </c>
      <c r="R202" s="4">
        <f t="shared" si="69"/>
        <v>33392.924190977967</v>
      </c>
      <c r="S202" s="4">
        <f t="shared" si="70"/>
        <v>33.392924190977965</v>
      </c>
      <c r="T202" s="4"/>
      <c r="U202" s="5">
        <v>3057.3627244539198</v>
      </c>
      <c r="V202" s="5">
        <v>291.95277958773698</v>
      </c>
      <c r="W202" s="5">
        <v>166.16953950169599</v>
      </c>
      <c r="X202" s="4">
        <f t="shared" si="71"/>
        <v>3515.4850435433527</v>
      </c>
      <c r="Y202" s="4">
        <f t="shared" si="68"/>
        <v>3.5154850435433529</v>
      </c>
    </row>
    <row r="203" spans="14:25" x14ac:dyDescent="0.25">
      <c r="N203" s="3">
        <v>2032</v>
      </c>
      <c r="O203" s="5">
        <v>30229.929295381498</v>
      </c>
      <c r="P203" s="5">
        <v>74.764964298221301</v>
      </c>
      <c r="Q203" s="5">
        <v>2861.7528476349098</v>
      </c>
      <c r="R203" s="4">
        <f t="shared" si="69"/>
        <v>33166.447107314627</v>
      </c>
      <c r="S203" s="4">
        <f t="shared" si="70"/>
        <v>33.166447107314625</v>
      </c>
      <c r="T203" s="4"/>
      <c r="U203" s="5">
        <v>3040.5253835641302</v>
      </c>
      <c r="V203" s="5">
        <v>289.91209672521802</v>
      </c>
      <c r="W203" s="5">
        <v>164.849264284638</v>
      </c>
      <c r="X203" s="4">
        <f t="shared" si="71"/>
        <v>3495.2867445739862</v>
      </c>
      <c r="Y203" s="4">
        <f t="shared" si="68"/>
        <v>3.4952867445739861</v>
      </c>
    </row>
    <row r="204" spans="14:25" x14ac:dyDescent="0.25">
      <c r="N204" s="3">
        <v>2033</v>
      </c>
      <c r="O204" s="5">
        <v>30027.944607400201</v>
      </c>
      <c r="P204" s="5">
        <v>75.083180525078802</v>
      </c>
      <c r="Q204" s="5">
        <v>2840.3074681131602</v>
      </c>
      <c r="R204" s="4">
        <f t="shared" si="69"/>
        <v>32943.335256038437</v>
      </c>
      <c r="S204" s="4">
        <f t="shared" si="70"/>
        <v>32.943335256038438</v>
      </c>
      <c r="T204" s="4"/>
      <c r="U204" s="5">
        <v>3023.6737074591201</v>
      </c>
      <c r="V204" s="5">
        <v>287.906108450901</v>
      </c>
      <c r="W204" s="5">
        <v>163.55910987356501</v>
      </c>
      <c r="X204" s="4">
        <f t="shared" si="71"/>
        <v>3475.1389257835863</v>
      </c>
      <c r="Y204" s="4">
        <f t="shared" si="68"/>
        <v>3.4751389257835861</v>
      </c>
    </row>
    <row r="205" spans="14:25" x14ac:dyDescent="0.25">
      <c r="N205" s="3">
        <v>2034</v>
      </c>
      <c r="O205" s="5">
        <v>29834.187343764399</v>
      </c>
      <c r="P205" s="5">
        <v>75.389736216390304</v>
      </c>
      <c r="Q205" s="5">
        <v>2819.7717009995299</v>
      </c>
      <c r="R205" s="4">
        <f t="shared" si="69"/>
        <v>32729.348780980319</v>
      </c>
      <c r="S205" s="4">
        <f t="shared" si="70"/>
        <v>32.729348780980317</v>
      </c>
      <c r="T205" s="4"/>
      <c r="U205" s="5">
        <v>3007.4985761707499</v>
      </c>
      <c r="V205" s="5">
        <v>285.98253606954103</v>
      </c>
      <c r="W205" s="5">
        <v>162.32481073867501</v>
      </c>
      <c r="X205" s="4">
        <f t="shared" si="71"/>
        <v>3455.8059229789656</v>
      </c>
      <c r="Y205" s="4">
        <f t="shared" si="68"/>
        <v>3.4558059229789655</v>
      </c>
    </row>
    <row r="206" spans="14:25" x14ac:dyDescent="0.25">
      <c r="N206" s="3">
        <v>2035</v>
      </c>
      <c r="O206" s="5">
        <v>29652.841049030001</v>
      </c>
      <c r="P206" s="5">
        <v>75.686256574702</v>
      </c>
      <c r="Q206" s="5">
        <v>2800.5380036869401</v>
      </c>
      <c r="R206" s="4">
        <f t="shared" si="69"/>
        <v>32529.065309291644</v>
      </c>
      <c r="S206" s="4">
        <f t="shared" si="70"/>
        <v>32.529065309291646</v>
      </c>
      <c r="T206" s="4"/>
      <c r="U206" s="5">
        <v>2992.3565872214199</v>
      </c>
      <c r="V206" s="5">
        <v>284.182123393079</v>
      </c>
      <c r="W206" s="5">
        <v>161.16838352313499</v>
      </c>
      <c r="X206" s="4">
        <f t="shared" si="71"/>
        <v>3437.7070941376342</v>
      </c>
      <c r="Y206" s="4">
        <f t="shared" si="68"/>
        <v>3.4377070941376342</v>
      </c>
    </row>
    <row r="207" spans="14:25" x14ac:dyDescent="0.25">
      <c r="N207" s="3">
        <v>2036</v>
      </c>
      <c r="O207" s="5">
        <v>29486.819356178301</v>
      </c>
      <c r="P207" s="5">
        <v>75.974025217994196</v>
      </c>
      <c r="Q207" s="5">
        <v>2782.8606428472599</v>
      </c>
      <c r="R207" s="4">
        <f t="shared" si="69"/>
        <v>32345.654024243555</v>
      </c>
      <c r="S207" s="4">
        <f t="shared" si="70"/>
        <v>32.345654024243558</v>
      </c>
      <c r="T207" s="4"/>
      <c r="U207" s="5">
        <v>2978.6078883690798</v>
      </c>
      <c r="V207" s="5">
        <v>282.53147623646498</v>
      </c>
      <c r="W207" s="5">
        <v>160.10403370027399</v>
      </c>
      <c r="X207" s="4">
        <f t="shared" si="71"/>
        <v>3421.243398305819</v>
      </c>
      <c r="Y207" s="4">
        <f t="shared" si="68"/>
        <v>3.421243398305819</v>
      </c>
    </row>
    <row r="208" spans="14:25" x14ac:dyDescent="0.25">
      <c r="N208" s="3">
        <v>2037</v>
      </c>
      <c r="O208" s="5">
        <v>29337.503305309499</v>
      </c>
      <c r="P208" s="5">
        <v>76.254192154142999</v>
      </c>
      <c r="Q208" s="5">
        <v>2766.8639683319798</v>
      </c>
      <c r="R208" s="4">
        <f t="shared" si="69"/>
        <v>32180.621465795622</v>
      </c>
      <c r="S208" s="4">
        <f t="shared" si="70"/>
        <v>32.180621465795625</v>
      </c>
      <c r="T208" s="4"/>
      <c r="U208" s="5">
        <v>2966.3765487427499</v>
      </c>
      <c r="V208" s="5">
        <v>281.04390977070102</v>
      </c>
      <c r="W208" s="5">
        <v>159.13859909101001</v>
      </c>
      <c r="X208" s="4">
        <f t="shared" si="71"/>
        <v>3406.559057604461</v>
      </c>
      <c r="Y208" s="4">
        <f t="shared" si="68"/>
        <v>3.4065590576044609</v>
      </c>
    </row>
    <row r="209" spans="14:25" x14ac:dyDescent="0.25">
      <c r="N209" s="3">
        <v>2038</v>
      </c>
      <c r="O209" s="5">
        <v>29205.3019449856</v>
      </c>
      <c r="P209" s="5">
        <v>76.527674816801195</v>
      </c>
      <c r="Q209" s="5">
        <v>2752.5750926188798</v>
      </c>
      <c r="R209" s="4">
        <f t="shared" si="69"/>
        <v>32034.404712421281</v>
      </c>
      <c r="S209" s="4">
        <f t="shared" si="70"/>
        <v>32.034404712421278</v>
      </c>
      <c r="T209" s="4"/>
      <c r="U209" s="5">
        <v>2955.7333557340498</v>
      </c>
      <c r="V209" s="5">
        <v>279.72277635502502</v>
      </c>
      <c r="W209" s="5">
        <v>158.27340259941701</v>
      </c>
      <c r="X209" s="4">
        <f t="shared" si="71"/>
        <v>3393.7295346884916</v>
      </c>
      <c r="Y209" s="4">
        <f t="shared" si="68"/>
        <v>3.3937295346884917</v>
      </c>
    </row>
    <row r="210" spans="14:25" x14ac:dyDescent="0.25">
      <c r="N210" s="3">
        <v>2039</v>
      </c>
      <c r="O210" s="5">
        <v>29089.891823472699</v>
      </c>
      <c r="P210" s="5">
        <v>76.795196718628205</v>
      </c>
      <c r="Q210" s="5">
        <v>2739.95766360891</v>
      </c>
      <c r="R210" s="4">
        <f t="shared" si="69"/>
        <v>31906.644683800238</v>
      </c>
      <c r="S210" s="4">
        <f t="shared" si="70"/>
        <v>31.906644683800238</v>
      </c>
      <c r="T210" s="4"/>
      <c r="U210" s="5">
        <v>2946.6466626500301</v>
      </c>
      <c r="V210" s="5">
        <v>278.56490755796301</v>
      </c>
      <c r="W210" s="5">
        <v>157.50617244319301</v>
      </c>
      <c r="X210" s="4">
        <f t="shared" si="71"/>
        <v>3382.7177426511862</v>
      </c>
      <c r="Y210" s="4">
        <f t="shared" si="68"/>
        <v>3.3827177426511863</v>
      </c>
    </row>
    <row r="211" spans="14:25" x14ac:dyDescent="0.25">
      <c r="N211" s="3">
        <v>2040</v>
      </c>
      <c r="O211" s="5">
        <v>28990.568545498001</v>
      </c>
      <c r="P211" s="5">
        <v>77.057301572867303</v>
      </c>
      <c r="Q211" s="5">
        <v>2728.9380389141402</v>
      </c>
      <c r="R211" s="4">
        <f t="shared" si="69"/>
        <v>31796.563885985008</v>
      </c>
      <c r="S211" s="4">
        <f t="shared" si="70"/>
        <v>31.796563885985009</v>
      </c>
      <c r="T211" s="4"/>
      <c r="U211" s="5">
        <v>2939.0605938028102</v>
      </c>
      <c r="V211" s="5">
        <v>277.56328483324597</v>
      </c>
      <c r="W211" s="5">
        <v>156.83253095168899</v>
      </c>
      <c r="X211" s="4">
        <f t="shared" si="71"/>
        <v>3373.4564095877454</v>
      </c>
      <c r="Y211" s="4">
        <f t="shared" si="68"/>
        <v>3.3734564095877455</v>
      </c>
    </row>
    <row r="212" spans="14:25" x14ac:dyDescent="0.25">
      <c r="N212" s="3">
        <v>2041</v>
      </c>
      <c r="O212" s="5">
        <v>28906.400404469699</v>
      </c>
      <c r="P212" s="5">
        <v>77.314534461282193</v>
      </c>
      <c r="Q212" s="5">
        <v>2719.4233747243302</v>
      </c>
      <c r="R212" s="4">
        <f t="shared" si="69"/>
        <v>31703.138313655312</v>
      </c>
      <c r="S212" s="4">
        <f t="shared" si="70"/>
        <v>31.703138313655312</v>
      </c>
      <c r="T212" s="4"/>
      <c r="U212" s="5">
        <v>2932.88637366178</v>
      </c>
      <c r="V212" s="5">
        <v>276.70888693240698</v>
      </c>
      <c r="W212" s="5">
        <v>156.24702351207901</v>
      </c>
      <c r="X212" s="4">
        <f t="shared" si="71"/>
        <v>3365.8422841062661</v>
      </c>
      <c r="Y212" s="4">
        <f t="shared" si="68"/>
        <v>3.3658422841062663</v>
      </c>
    </row>
    <row r="213" spans="14:25" x14ac:dyDescent="0.25">
      <c r="N213" s="3">
        <v>2042</v>
      </c>
      <c r="O213" s="5">
        <v>28836.3707880894</v>
      </c>
      <c r="P213" s="5">
        <v>77.567589204072604</v>
      </c>
      <c r="Q213" s="5">
        <v>2711.3127311705898</v>
      </c>
      <c r="R213" s="4">
        <f t="shared" si="69"/>
        <v>31625.251108464061</v>
      </c>
      <c r="S213" s="4">
        <f t="shared" si="70"/>
        <v>31.62525110846406</v>
      </c>
      <c r="T213" s="4"/>
      <c r="U213" s="5">
        <v>2928.0307853868899</v>
      </c>
      <c r="V213" s="5">
        <v>275.99182437667702</v>
      </c>
      <c r="W213" s="5">
        <v>155.74375119898701</v>
      </c>
      <c r="X213" s="4">
        <f t="shared" si="71"/>
        <v>3359.7663609625538</v>
      </c>
      <c r="Y213" s="4">
        <f t="shared" si="68"/>
        <v>3.3597663609625537</v>
      </c>
    </row>
    <row r="214" spans="14:25" x14ac:dyDescent="0.25">
      <c r="N214" s="3">
        <v>2043</v>
      </c>
      <c r="O214" s="5">
        <v>28779.4303050411</v>
      </c>
      <c r="P214" s="5">
        <v>77.817184859803604</v>
      </c>
      <c r="Q214" s="5">
        <v>2704.5031478460601</v>
      </c>
      <c r="R214" s="4">
        <f t="shared" si="69"/>
        <v>31561.750637746962</v>
      </c>
      <c r="S214" s="4">
        <f t="shared" si="70"/>
        <v>31.561750637746961</v>
      </c>
      <c r="T214" s="4"/>
      <c r="U214" s="5">
        <v>2924.3935772958898</v>
      </c>
      <c r="V214" s="5">
        <v>275.40196171877898</v>
      </c>
      <c r="W214" s="5">
        <v>155.31671670659699</v>
      </c>
      <c r="X214" s="4">
        <f t="shared" si="71"/>
        <v>3355.1122557212661</v>
      </c>
      <c r="Y214" s="4">
        <f t="shared" si="68"/>
        <v>3.355112255721266</v>
      </c>
    </row>
    <row r="215" spans="14:25" x14ac:dyDescent="0.25">
      <c r="N215" s="3">
        <v>2044</v>
      </c>
      <c r="O215" s="5">
        <v>28734.544543369</v>
      </c>
      <c r="P215" s="5">
        <v>78.064014651912998</v>
      </c>
      <c r="Q215" s="5">
        <v>2698.8933363164201</v>
      </c>
      <c r="R215" s="4">
        <f t="shared" si="69"/>
        <v>31511.501894337336</v>
      </c>
      <c r="S215" s="4">
        <f t="shared" si="70"/>
        <v>31.511501894337336</v>
      </c>
      <c r="T215" s="4"/>
      <c r="U215" s="5">
        <v>2921.8769396334201</v>
      </c>
      <c r="V215" s="5">
        <v>274.929298173858</v>
      </c>
      <c r="W215" s="5">
        <v>154.96003303516699</v>
      </c>
      <c r="X215" s="4">
        <f t="shared" si="71"/>
        <v>3351.766270842445</v>
      </c>
      <c r="Y215" s="4">
        <f t="shared" si="68"/>
        <v>3.3517662708424449</v>
      </c>
    </row>
    <row r="216" spans="14:25" x14ac:dyDescent="0.25">
      <c r="N216" s="3">
        <v>2045</v>
      </c>
      <c r="O216" s="5">
        <v>28700.713527679902</v>
      </c>
      <c r="P216" s="5">
        <v>78.308754158291194</v>
      </c>
      <c r="Q216" s="5">
        <v>2694.3858363351501</v>
      </c>
      <c r="R216" s="4">
        <f t="shared" si="69"/>
        <v>31473.408118173342</v>
      </c>
      <c r="S216" s="4">
        <f t="shared" si="70"/>
        <v>31.473408118173342</v>
      </c>
      <c r="T216" s="4"/>
      <c r="U216" s="5">
        <v>2920.3849735034701</v>
      </c>
      <c r="V216" s="5">
        <v>274.56419164308301</v>
      </c>
      <c r="W216" s="5">
        <v>154.66804433754601</v>
      </c>
      <c r="X216" s="4">
        <f t="shared" si="71"/>
        <v>3349.6172094840995</v>
      </c>
      <c r="Y216" s="4">
        <f t="shared" si="68"/>
        <v>3.3496172094840997</v>
      </c>
    </row>
    <row r="217" spans="14:25" x14ac:dyDescent="0.25">
      <c r="N217" s="3">
        <v>2046</v>
      </c>
      <c r="O217" s="5">
        <v>28676.9864753806</v>
      </c>
      <c r="P217" s="5">
        <v>78.552066435369397</v>
      </c>
      <c r="Q217" s="5">
        <v>2690.8881051688099</v>
      </c>
      <c r="R217" s="4">
        <f t="shared" si="69"/>
        <v>31446.426646984779</v>
      </c>
      <c r="S217" s="4">
        <f t="shared" si="70"/>
        <v>31.446426646984779</v>
      </c>
      <c r="T217" s="4"/>
      <c r="U217" s="5">
        <v>2919.8267508529502</v>
      </c>
      <c r="V217" s="5">
        <v>274.297473490286</v>
      </c>
      <c r="W217" s="5">
        <v>154.43538620150301</v>
      </c>
      <c r="X217" s="4">
        <f t="shared" si="71"/>
        <v>3348.5596105447394</v>
      </c>
      <c r="Y217" s="4">
        <f t="shared" si="68"/>
        <v>3.3485596105447395</v>
      </c>
    </row>
    <row r="218" spans="14:25" x14ac:dyDescent="0.25">
      <c r="N218" s="3">
        <v>2047</v>
      </c>
      <c r="O218" s="5">
        <v>28662.466106066</v>
      </c>
      <c r="P218" s="5">
        <v>78.794603179707295</v>
      </c>
      <c r="Q218" s="5">
        <v>2688.3130019287</v>
      </c>
      <c r="R218" s="4">
        <f t="shared" si="69"/>
        <v>31429.573711174409</v>
      </c>
      <c r="S218" s="4">
        <f t="shared" si="70"/>
        <v>31.42957371117441</v>
      </c>
      <c r="T218" s="4"/>
      <c r="U218" s="5">
        <v>2920.1159667422398</v>
      </c>
      <c r="V218" s="5">
        <v>274.12050121344703</v>
      </c>
      <c r="W218" s="5">
        <v>154.25701167334299</v>
      </c>
      <c r="X218" s="4">
        <f t="shared" si="71"/>
        <v>3348.4934796290299</v>
      </c>
      <c r="Y218" s="4">
        <f t="shared" si="68"/>
        <v>3.3484934796290298</v>
      </c>
    </row>
    <row r="219" spans="14:25" x14ac:dyDescent="0.25">
      <c r="N219" s="3">
        <v>2048</v>
      </c>
      <c r="O219" s="5">
        <v>28656.3118627476</v>
      </c>
      <c r="P219" s="5">
        <v>79.036997041696694</v>
      </c>
      <c r="Q219" s="5">
        <v>2686.5789661835502</v>
      </c>
      <c r="R219" s="4">
        <f t="shared" si="69"/>
        <v>31421.927825972849</v>
      </c>
      <c r="S219" s="4">
        <f t="shared" si="70"/>
        <v>31.421927825972848</v>
      </c>
      <c r="T219" s="4"/>
      <c r="U219" s="5">
        <v>2921.1718173990098</v>
      </c>
      <c r="V219" s="5">
        <v>274.02517963623598</v>
      </c>
      <c r="W219" s="5">
        <v>154.12820002825401</v>
      </c>
      <c r="X219" s="4">
        <f t="shared" si="71"/>
        <v>3349.3251970634997</v>
      </c>
      <c r="Y219" s="4">
        <f t="shared" si="68"/>
        <v>3.3493251970634996</v>
      </c>
    </row>
    <row r="220" spans="14:25" x14ac:dyDescent="0.25">
      <c r="N220" s="3">
        <v>2049</v>
      </c>
      <c r="O220" s="5">
        <v>28657.740696890502</v>
      </c>
      <c r="P220" s="5">
        <v>79.279879530055396</v>
      </c>
      <c r="Q220" s="5">
        <v>2685.6100965573801</v>
      </c>
      <c r="R220" s="4">
        <f t="shared" si="69"/>
        <v>31422.630672977935</v>
      </c>
      <c r="S220" s="4">
        <f t="shared" si="70"/>
        <v>31.422630672977935</v>
      </c>
      <c r="T220" s="4"/>
      <c r="U220" s="5">
        <v>2922.9188485640998</v>
      </c>
      <c r="V220" s="5">
        <v>274.00397147995602</v>
      </c>
      <c r="W220" s="5">
        <v>154.04456008715101</v>
      </c>
      <c r="X220" s="4">
        <f t="shared" si="71"/>
        <v>3350.9673801312065</v>
      </c>
      <c r="Y220" s="4">
        <f t="shared" si="68"/>
        <v>3.3509673801312063</v>
      </c>
    </row>
    <row r="221" spans="14:25" x14ac:dyDescent="0.25">
      <c r="N221" s="3">
        <v>2050</v>
      </c>
      <c r="O221" s="5">
        <v>28666.0270204712</v>
      </c>
      <c r="P221" s="5">
        <v>79.523892735346607</v>
      </c>
      <c r="Q221" s="5">
        <v>2685.3360911740501</v>
      </c>
      <c r="R221" s="4">
        <f t="shared" si="69"/>
        <v>31430.887004380595</v>
      </c>
      <c r="S221" s="4">
        <f t="shared" si="70"/>
        <v>31.430887004380594</v>
      </c>
      <c r="T221" s="4"/>
      <c r="U221" s="5">
        <v>2925.2871574123201</v>
      </c>
      <c r="V221" s="5">
        <v>274.04989332390699</v>
      </c>
      <c r="W221" s="5">
        <v>154.00202603340401</v>
      </c>
      <c r="X221" s="4">
        <f t="shared" si="71"/>
        <v>3353.339076769631</v>
      </c>
      <c r="Y221" s="4">
        <f t="shared" si="68"/>
        <v>3.3533390767696312</v>
      </c>
    </row>
    <row r="222" spans="14:25" x14ac:dyDescent="0.25">
      <c r="N222" s="3">
        <v>2051</v>
      </c>
      <c r="O222" s="5">
        <v>28680.4999542849</v>
      </c>
      <c r="P222" s="5">
        <v>79.769570412847102</v>
      </c>
      <c r="Q222" s="5">
        <v>2685.6919665370801</v>
      </c>
      <c r="R222" s="4">
        <f t="shared" si="69"/>
        <v>31445.961491234826</v>
      </c>
      <c r="S222" s="4">
        <f t="shared" si="70"/>
        <v>31.445961491234826</v>
      </c>
      <c r="T222" s="4"/>
      <c r="U222" s="5">
        <v>2928.2120672257101</v>
      </c>
      <c r="V222" s="5">
        <v>274.15648953127499</v>
      </c>
      <c r="W222" s="5">
        <v>153.99684020947399</v>
      </c>
      <c r="X222" s="4">
        <f t="shared" si="71"/>
        <v>3356.3653969664592</v>
      </c>
      <c r="Y222" s="4">
        <f t="shared" si="68"/>
        <v>3.3563653969664591</v>
      </c>
    </row>
    <row r="223" spans="14:25" x14ac:dyDescent="0.25">
      <c r="N223" s="3">
        <v>2052</v>
      </c>
      <c r="O223" s="5">
        <v>28700.542535729499</v>
      </c>
      <c r="P223" s="5">
        <v>80.017090222993701</v>
      </c>
      <c r="Q223" s="5">
        <v>2686.6178905747602</v>
      </c>
      <c r="R223" s="4">
        <f t="shared" si="69"/>
        <v>31467.177516527256</v>
      </c>
      <c r="S223" s="4">
        <f t="shared" si="70"/>
        <v>31.467177516527254</v>
      </c>
      <c r="T223" s="4"/>
      <c r="U223" s="5">
        <v>2931.6341952696598</v>
      </c>
      <c r="V223" s="5">
        <v>274.317820227845</v>
      </c>
      <c r="W223" s="5">
        <v>154.02554050765301</v>
      </c>
      <c r="X223" s="4">
        <f t="shared" si="71"/>
        <v>3359.977556005158</v>
      </c>
      <c r="Y223" s="4">
        <f t="shared" si="68"/>
        <v>3.3599775560051581</v>
      </c>
    </row>
    <row r="224" spans="14:25" x14ac:dyDescent="0.25">
      <c r="N224" s="3">
        <v>2053</v>
      </c>
      <c r="O224" s="5">
        <v>28725.601466085998</v>
      </c>
      <c r="P224" s="5">
        <v>80.266522278163094</v>
      </c>
      <c r="Q224" s="5">
        <v>2688.06001996848</v>
      </c>
      <c r="R224" s="4">
        <f t="shared" si="69"/>
        <v>31493.928008332641</v>
      </c>
      <c r="S224" s="4">
        <f t="shared" si="70"/>
        <v>31.493928008332642</v>
      </c>
      <c r="T224" s="4"/>
      <c r="U224" s="5">
        <v>2935.5004948300998</v>
      </c>
      <c r="V224" s="5">
        <v>274.528550988245</v>
      </c>
      <c r="W224" s="5">
        <v>154.08500500723699</v>
      </c>
      <c r="X224" s="4">
        <f t="shared" si="71"/>
        <v>3364.1140508255821</v>
      </c>
      <c r="Y224" s="4">
        <f t="shared" si="68"/>
        <v>3.3641140508255822</v>
      </c>
    </row>
    <row r="225" spans="14:25" x14ac:dyDescent="0.25">
      <c r="N225" s="3">
        <v>2054</v>
      </c>
      <c r="O225" s="5">
        <v>28755.187920973502</v>
      </c>
      <c r="P225" s="5">
        <v>80.517966381502305</v>
      </c>
      <c r="Q225" s="5">
        <v>2689.97056338737</v>
      </c>
      <c r="R225" s="4">
        <f t="shared" si="69"/>
        <v>31525.676450742376</v>
      </c>
      <c r="S225" s="4">
        <f t="shared" si="70"/>
        <v>31.525676450742377</v>
      </c>
      <c r="T225" s="4"/>
      <c r="U225" s="5">
        <v>2939.7643831231899</v>
      </c>
      <c r="V225" s="5">
        <v>274.78396003528297</v>
      </c>
      <c r="W225" s="5">
        <v>154.172455548512</v>
      </c>
      <c r="X225" s="4">
        <f t="shared" si="71"/>
        <v>3368.7207987069851</v>
      </c>
      <c r="Y225" s="4">
        <f t="shared" ref="Y225:Y231" si="72">X225/1000</f>
        <v>3.3687207987069852</v>
      </c>
    </row>
    <row r="226" spans="14:25" x14ac:dyDescent="0.25">
      <c r="N226" s="3">
        <v>2055</v>
      </c>
      <c r="O226" s="5">
        <v>28788.872630637499</v>
      </c>
      <c r="P226" s="5">
        <v>80.771519618924401</v>
      </c>
      <c r="Q226" s="5">
        <v>2692.30733715835</v>
      </c>
      <c r="R226" s="4">
        <f t="shared" ref="R226:R231" si="73">SUM(O226:Q226)</f>
        <v>31561.951487414772</v>
      </c>
      <c r="S226" s="4">
        <f t="shared" ref="S226:S231" si="74">R226/1000</f>
        <v>31.56195148741477</v>
      </c>
      <c r="T226" s="4"/>
      <c r="U226" s="5">
        <v>2944.3852222849</v>
      </c>
      <c r="V226" s="5">
        <v>275.07989268591302</v>
      </c>
      <c r="W226" s="5">
        <v>154.28543330685099</v>
      </c>
      <c r="X226" s="4">
        <f t="shared" ref="X226:X231" si="75">SUM(U226:W226)</f>
        <v>3373.7505482776637</v>
      </c>
      <c r="Y226" s="4">
        <f t="shared" si="72"/>
        <v>3.3737505482776635</v>
      </c>
    </row>
    <row r="227" spans="14:25" x14ac:dyDescent="0.25">
      <c r="N227" s="3">
        <v>2056</v>
      </c>
      <c r="O227" s="5">
        <v>28826.2824740629</v>
      </c>
      <c r="P227" s="5">
        <v>81.027319037684606</v>
      </c>
      <c r="Q227" s="5">
        <v>2695.0334584552302</v>
      </c>
      <c r="R227" s="4">
        <f t="shared" si="73"/>
        <v>31602.343251555812</v>
      </c>
      <c r="S227" s="4">
        <f t="shared" si="74"/>
        <v>31.602343251555812</v>
      </c>
      <c r="T227" s="4"/>
      <c r="U227" s="5">
        <v>2949.3279795865901</v>
      </c>
      <c r="V227" s="5">
        <v>275.41272968344902</v>
      </c>
      <c r="W227" s="5">
        <v>154.42178213363599</v>
      </c>
      <c r="X227" s="4">
        <f t="shared" si="75"/>
        <v>3379.1624914036752</v>
      </c>
      <c r="Y227" s="4">
        <f t="shared" si="72"/>
        <v>3.3791624914036751</v>
      </c>
    </row>
    <row r="228" spans="14:25" x14ac:dyDescent="0.25">
      <c r="N228" s="3">
        <v>2057</v>
      </c>
      <c r="O228" s="5">
        <v>28867.095057037801</v>
      </c>
      <c r="P228" s="5">
        <v>81.285572935380301</v>
      </c>
      <c r="Q228" s="5">
        <v>2698.1168633462598</v>
      </c>
      <c r="R228" s="4">
        <f t="shared" si="73"/>
        <v>31646.497493319439</v>
      </c>
      <c r="S228" s="4">
        <f t="shared" si="74"/>
        <v>31.646497493319441</v>
      </c>
      <c r="T228" s="4"/>
      <c r="U228" s="5">
        <v>2954.56265231821</v>
      </c>
      <c r="V228" s="5">
        <v>275.77933707251401</v>
      </c>
      <c r="W228" s="5">
        <v>154.579622291048</v>
      </c>
      <c r="X228" s="4">
        <f t="shared" si="75"/>
        <v>3384.921611681772</v>
      </c>
      <c r="Y228" s="4">
        <f t="shared" si="72"/>
        <v>3.3849216116817722</v>
      </c>
    </row>
    <row r="229" spans="14:25" x14ac:dyDescent="0.25">
      <c r="N229" s="3">
        <v>2058</v>
      </c>
      <c r="O229" s="5">
        <v>28911.030679193598</v>
      </c>
      <c r="P229" s="5">
        <v>81.546515585471795</v>
      </c>
      <c r="Q229" s="5">
        <v>2701.5295748459398</v>
      </c>
      <c r="R229" s="4">
        <f t="shared" si="73"/>
        <v>31694.10676962501</v>
      </c>
      <c r="S229" s="4">
        <f t="shared" si="74"/>
        <v>31.694106769625009</v>
      </c>
      <c r="T229" s="4"/>
      <c r="U229" s="5">
        <v>2960.0634421172399</v>
      </c>
      <c r="V229" s="5">
        <v>276.17699075902601</v>
      </c>
      <c r="W229" s="5">
        <v>154.75730971514699</v>
      </c>
      <c r="X229" s="4">
        <f t="shared" si="75"/>
        <v>3390.997742591413</v>
      </c>
      <c r="Y229" s="4">
        <f t="shared" si="72"/>
        <v>3.3909977425914128</v>
      </c>
    </row>
    <row r="230" spans="14:25" x14ac:dyDescent="0.25">
      <c r="N230" s="3">
        <v>2059</v>
      </c>
      <c r="O230" s="5">
        <v>28957.845034473699</v>
      </c>
      <c r="P230" s="5">
        <v>81.810396742776007</v>
      </c>
      <c r="Q230" s="5">
        <v>2705.2470286703801</v>
      </c>
      <c r="R230" s="4">
        <f t="shared" si="73"/>
        <v>31744.902459886856</v>
      </c>
      <c r="S230" s="4">
        <f t="shared" si="74"/>
        <v>31.744902459886855</v>
      </c>
      <c r="T230" s="4"/>
      <c r="U230" s="5">
        <v>2965.8080033372999</v>
      </c>
      <c r="V230" s="5">
        <v>276.60330749416102</v>
      </c>
      <c r="W230" s="5">
        <v>154.95339795024401</v>
      </c>
      <c r="X230" s="4">
        <f t="shared" si="75"/>
        <v>3397.3647087817048</v>
      </c>
      <c r="Y230" s="4">
        <f t="shared" si="72"/>
        <v>3.3973647087817049</v>
      </c>
    </row>
    <row r="231" spans="14:25" x14ac:dyDescent="0.25">
      <c r="N231" s="3">
        <v>2060</v>
      </c>
      <c r="O231" s="5">
        <v>29007.322104392999</v>
      </c>
      <c r="P231" s="5">
        <v>82.0774690432158</v>
      </c>
      <c r="Q231" s="5">
        <v>2709.2474096589399</v>
      </c>
      <c r="R231" s="4">
        <f t="shared" si="73"/>
        <v>31798.646983095154</v>
      </c>
      <c r="S231" s="4">
        <f t="shared" si="74"/>
        <v>31.798646983095153</v>
      </c>
      <c r="T231" s="4"/>
      <c r="U231" s="5">
        <v>2971.7767235988599</v>
      </c>
      <c r="V231" s="5">
        <v>277.05617721604</v>
      </c>
      <c r="W231" s="5">
        <v>155.16660038753301</v>
      </c>
      <c r="X231" s="4">
        <f t="shared" si="75"/>
        <v>3403.9995012024328</v>
      </c>
      <c r="Y231" s="4">
        <f t="shared" si="72"/>
        <v>3.4039995012024327</v>
      </c>
    </row>
  </sheetData>
  <mergeCells count="7">
    <mergeCell ref="N157:Y159"/>
    <mergeCell ref="AA1:AL3"/>
    <mergeCell ref="AA79:AL81"/>
    <mergeCell ref="A1:L3"/>
    <mergeCell ref="A79:L81"/>
    <mergeCell ref="N1:Y3"/>
    <mergeCell ref="N79:Y8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D8AE-B60C-40E8-BF93-F720D3E0EA8B}">
  <dimension ref="A1:AF231"/>
  <sheetViews>
    <sheetView tabSelected="1" topLeftCell="P52" zoomScaleNormal="100" workbookViewId="0">
      <selection activeCell="V70" sqref="V70"/>
    </sheetView>
  </sheetViews>
  <sheetFormatPr defaultRowHeight="15" x14ac:dyDescent="0.25"/>
  <cols>
    <col min="2" max="4" width="12" bestFit="1" customWidth="1"/>
    <col min="5" max="5" width="14.7109375" bestFit="1" customWidth="1"/>
    <col min="6" max="6" width="19" bestFit="1" customWidth="1"/>
    <col min="10" max="10" width="13.42578125" bestFit="1" customWidth="1"/>
    <col min="11" max="11" width="14.7109375" bestFit="1" customWidth="1"/>
    <col min="12" max="12" width="18.7109375" bestFit="1" customWidth="1"/>
    <col min="15" max="16" width="12" bestFit="1" customWidth="1"/>
    <col min="17" max="17" width="12" customWidth="1"/>
    <col min="18" max="18" width="14.5703125" bestFit="1" customWidth="1"/>
    <col min="19" max="19" width="19" bestFit="1" customWidth="1"/>
    <col min="21" max="23" width="12" bestFit="1" customWidth="1"/>
    <col min="24" max="24" width="14.42578125" bestFit="1" customWidth="1"/>
    <col min="25" max="25" width="18.7109375" bestFit="1" customWidth="1"/>
    <col min="26" max="26" width="14.5703125" bestFit="1" customWidth="1"/>
    <col min="28" max="28" width="14.5703125" bestFit="1" customWidth="1"/>
    <col min="29" max="29" width="19.140625" bestFit="1" customWidth="1"/>
    <col min="31" max="31" width="14.28515625" bestFit="1" customWidth="1"/>
    <col min="32" max="32" width="18.85546875" bestFit="1" customWidth="1"/>
  </cols>
  <sheetData>
    <row r="1" spans="1:32" x14ac:dyDescent="0.25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7"/>
      <c r="N1" s="12" t="s">
        <v>15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AA1" s="12" t="s">
        <v>16</v>
      </c>
      <c r="AB1" s="12"/>
      <c r="AC1" s="12"/>
      <c r="AD1" s="12"/>
      <c r="AE1" s="12"/>
      <c r="AF1" s="12"/>
    </row>
    <row r="2" spans="1:3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AA2" s="12"/>
      <c r="AB2" s="12"/>
      <c r="AC2" s="12"/>
      <c r="AD2" s="12"/>
      <c r="AE2" s="12"/>
      <c r="AF2" s="12"/>
    </row>
    <row r="3" spans="1:3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AA3" s="12"/>
      <c r="AB3" s="12"/>
      <c r="AC3" s="12"/>
      <c r="AD3" s="12"/>
      <c r="AE3" s="12"/>
      <c r="AF3" s="12"/>
    </row>
    <row r="4" spans="1:32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3"/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7"/>
      <c r="N4" s="6" t="s">
        <v>0</v>
      </c>
      <c r="O4" s="6" t="s">
        <v>1</v>
      </c>
      <c r="P4" s="6" t="s">
        <v>2</v>
      </c>
      <c r="Q4" s="6" t="s">
        <v>3</v>
      </c>
      <c r="R4" s="6" t="s">
        <v>11</v>
      </c>
      <c r="S4" s="6" t="s">
        <v>5</v>
      </c>
      <c r="T4" s="3"/>
      <c r="U4" s="6" t="s">
        <v>6</v>
      </c>
      <c r="V4" s="6" t="s">
        <v>7</v>
      </c>
      <c r="W4" s="6" t="s">
        <v>8</v>
      </c>
      <c r="X4" s="6" t="s">
        <v>12</v>
      </c>
      <c r="Y4" s="6" t="s">
        <v>10</v>
      </c>
      <c r="AA4" s="6" t="s">
        <v>0</v>
      </c>
      <c r="AB4" s="6" t="s">
        <v>11</v>
      </c>
      <c r="AC4" s="6" t="s">
        <v>5</v>
      </c>
      <c r="AD4" s="3"/>
      <c r="AE4" s="6" t="s">
        <v>12</v>
      </c>
      <c r="AF4" s="6" t="s">
        <v>10</v>
      </c>
    </row>
    <row r="5" spans="1:32" x14ac:dyDescent="0.25">
      <c r="A5" s="3">
        <v>1990</v>
      </c>
      <c r="B5" s="5">
        <v>298205.74638266402</v>
      </c>
      <c r="C5" s="5">
        <v>29652.493294264699</v>
      </c>
      <c r="D5" s="5">
        <v>32048.8178240739</v>
      </c>
      <c r="E5" s="5">
        <f>SUM(B5:D5)</f>
        <v>359907.05750100262</v>
      </c>
      <c r="F5" s="5">
        <f>E5/1000</f>
        <v>359.90705750100261</v>
      </c>
      <c r="G5" s="5"/>
      <c r="H5" s="5">
        <v>25716.5506581792</v>
      </c>
      <c r="I5" s="5">
        <v>3028.3834070855401</v>
      </c>
      <c r="J5" s="5">
        <v>1986.2601304012701</v>
      </c>
      <c r="K5" s="5">
        <f>SUM(H5:J5)</f>
        <v>30731.194195666012</v>
      </c>
      <c r="L5" s="5">
        <f>K5/1000</f>
        <v>30.731194195666014</v>
      </c>
      <c r="N5" s="3">
        <v>1990</v>
      </c>
      <c r="O5" s="5">
        <v>15003.755997542999</v>
      </c>
      <c r="P5" s="5">
        <v>1786.1614282789301</v>
      </c>
      <c r="Q5" s="5">
        <v>1633.0618772836001</v>
      </c>
      <c r="R5" s="5">
        <f>SUM(O5:Q5)</f>
        <v>18422.979303105527</v>
      </c>
      <c r="S5" s="5">
        <f>R5/1000</f>
        <v>18.422979303105528</v>
      </c>
      <c r="T5" s="5"/>
      <c r="U5" s="5">
        <v>1292.84065284951</v>
      </c>
      <c r="V5" s="5">
        <v>153.09955099533701</v>
      </c>
      <c r="W5" s="5">
        <v>102.06636733022501</v>
      </c>
      <c r="X5" s="5">
        <f>SUM(U5:W5)</f>
        <v>1548.0065711750719</v>
      </c>
      <c r="Y5" s="5">
        <f>X5/1000</f>
        <v>1.5480065711750719</v>
      </c>
      <c r="AA5" s="3">
        <v>1990</v>
      </c>
      <c r="AB5" s="4">
        <f>R5-AB83</f>
        <v>18366.665721177382</v>
      </c>
      <c r="AC5" s="4">
        <f>AB5/1000</f>
        <v>18.36666572117738</v>
      </c>
      <c r="AD5" s="4"/>
      <c r="AE5" s="4">
        <f>X5-AE83</f>
        <v>1543.8716578167116</v>
      </c>
      <c r="AF5" s="4">
        <f t="shared" ref="AF5:AF68" si="0">AE5/1000</f>
        <v>1.5438716578167115</v>
      </c>
    </row>
    <row r="6" spans="1:32" x14ac:dyDescent="0.25">
      <c r="A6" s="3">
        <v>1991</v>
      </c>
      <c r="B6" s="5">
        <v>320704.71761421202</v>
      </c>
      <c r="C6" s="5">
        <v>26632.7690243578</v>
      </c>
      <c r="D6" s="5">
        <v>34099.2257002021</v>
      </c>
      <c r="E6" s="5">
        <f t="shared" ref="E6:E69" si="1">SUM(B6:D6)</f>
        <v>381436.7123387719</v>
      </c>
      <c r="F6" s="5">
        <f t="shared" ref="F6:F69" si="2">E6/1000</f>
        <v>381.43671233877188</v>
      </c>
      <c r="G6" s="5"/>
      <c r="H6" s="5">
        <v>27675.173959015399</v>
      </c>
      <c r="I6" s="5">
        <v>3243.7639979033202</v>
      </c>
      <c r="J6" s="5">
        <v>2098.0224436882399</v>
      </c>
      <c r="K6" s="5">
        <f t="shared" ref="K6:K69" si="3">SUM(H6:J6)</f>
        <v>33016.960400606957</v>
      </c>
      <c r="L6" s="5">
        <f t="shared" ref="L6:L69" si="4">K6/1000</f>
        <v>33.016960400606955</v>
      </c>
      <c r="N6" s="3">
        <v>1991</v>
      </c>
      <c r="O6" s="5">
        <v>29909.438419270598</v>
      </c>
      <c r="P6" s="5">
        <v>3282.5120677845498</v>
      </c>
      <c r="Q6" s="5">
        <v>3235.9997154191401</v>
      </c>
      <c r="R6" s="5">
        <f t="shared" ref="R6:R69" si="5">SUM(O6:Q6)</f>
        <v>36427.950202474283</v>
      </c>
      <c r="S6" s="5">
        <f t="shared" ref="S6:S69" si="6">R6/1000</f>
        <v>36.427950202474285</v>
      </c>
      <c r="T6" s="5"/>
      <c r="U6" s="5">
        <v>2578.2205810544401</v>
      </c>
      <c r="V6" s="5">
        <v>304.50720299817903</v>
      </c>
      <c r="W6" s="5">
        <v>201.45141621583599</v>
      </c>
      <c r="X6" s="5">
        <f t="shared" ref="X6:X69" si="7">SUM(U6:W6)</f>
        <v>3084.1792002684551</v>
      </c>
      <c r="Y6" s="5">
        <f t="shared" ref="Y6:Y69" si="8">X6/1000</f>
        <v>3.0841792002684549</v>
      </c>
      <c r="AA6" s="3">
        <v>1991</v>
      </c>
      <c r="AB6" s="4">
        <f t="shared" ref="AB6:AB69" si="9">R6-AB84</f>
        <v>36205.877009859134</v>
      </c>
      <c r="AC6" s="4">
        <f t="shared" ref="AC6:AC69" si="10">AB6/1000</f>
        <v>36.205877009859137</v>
      </c>
      <c r="AD6" s="4"/>
      <c r="AE6" s="4">
        <f t="shared" ref="AE6:AE69" si="11">X6-AE84</f>
        <v>3067.8731266848254</v>
      </c>
      <c r="AF6" s="4">
        <f t="shared" si="0"/>
        <v>3.0678731266848254</v>
      </c>
    </row>
    <row r="7" spans="1:32" x14ac:dyDescent="0.25">
      <c r="A7" s="3">
        <v>1992</v>
      </c>
      <c r="B7" s="5">
        <v>342903.43963063601</v>
      </c>
      <c r="C7" s="5">
        <v>23936.658302548902</v>
      </c>
      <c r="D7" s="5">
        <v>36142.081644429301</v>
      </c>
      <c r="E7" s="5">
        <f t="shared" si="1"/>
        <v>402982.17957761424</v>
      </c>
      <c r="F7" s="5">
        <f t="shared" si="2"/>
        <v>402.98217957761426</v>
      </c>
      <c r="G7" s="5"/>
      <c r="H7" s="5">
        <v>29607.391576467799</v>
      </c>
      <c r="I7" s="5">
        <v>3457.06221611416</v>
      </c>
      <c r="J7" s="5">
        <v>2210.4044958027898</v>
      </c>
      <c r="K7" s="5">
        <f t="shared" si="3"/>
        <v>35274.858288384748</v>
      </c>
      <c r="L7" s="5">
        <f t="shared" si="4"/>
        <v>35.274858288384749</v>
      </c>
      <c r="N7" s="3">
        <v>1992</v>
      </c>
      <c r="O7" s="5">
        <v>45522.573481825297</v>
      </c>
      <c r="P7" s="5">
        <v>4605.4463596124797</v>
      </c>
      <c r="Q7" s="5">
        <v>4897.9232645090497</v>
      </c>
      <c r="R7" s="5">
        <f t="shared" si="5"/>
        <v>55025.943105946826</v>
      </c>
      <c r="S7" s="5">
        <f t="shared" si="6"/>
        <v>55.025943105946823</v>
      </c>
      <c r="T7" s="5"/>
      <c r="U7" s="5">
        <v>3925.4611401095199</v>
      </c>
      <c r="V7" s="5">
        <v>462.49163873185898</v>
      </c>
      <c r="W7" s="5">
        <v>303.78206462483701</v>
      </c>
      <c r="X7" s="5">
        <f t="shared" si="7"/>
        <v>4691.7348434662163</v>
      </c>
      <c r="Y7" s="5">
        <f t="shared" si="8"/>
        <v>4.6917348434662163</v>
      </c>
      <c r="AA7" s="3">
        <v>1992</v>
      </c>
      <c r="AB7" s="4">
        <f t="shared" si="9"/>
        <v>54482.102182315764</v>
      </c>
      <c r="AC7" s="4">
        <f t="shared" si="10"/>
        <v>54.482102182315764</v>
      </c>
      <c r="AD7" s="4"/>
      <c r="AE7" s="4">
        <f t="shared" si="11"/>
        <v>4651.8024679548444</v>
      </c>
      <c r="AF7" s="4">
        <f t="shared" si="0"/>
        <v>4.6518024679548446</v>
      </c>
    </row>
    <row r="8" spans="1:32" x14ac:dyDescent="0.25">
      <c r="A8" s="3">
        <v>1993</v>
      </c>
      <c r="B8" s="5">
        <v>364179.45333980001</v>
      </c>
      <c r="C8" s="5">
        <v>21540.729560149499</v>
      </c>
      <c r="D8" s="5">
        <v>38113.178119708602</v>
      </c>
      <c r="E8" s="5">
        <f t="shared" si="1"/>
        <v>423833.3610196581</v>
      </c>
      <c r="F8" s="5">
        <f t="shared" si="2"/>
        <v>423.83336101965813</v>
      </c>
      <c r="G8" s="5"/>
      <c r="H8" s="5">
        <v>31459.5512025809</v>
      </c>
      <c r="I8" s="5">
        <v>3662.0718057877598</v>
      </c>
      <c r="J8" s="5">
        <v>2319.5519933553501</v>
      </c>
      <c r="K8" s="5">
        <f t="shared" si="3"/>
        <v>37441.175001724012</v>
      </c>
      <c r="L8" s="5">
        <f t="shared" si="4"/>
        <v>37.441175001724012</v>
      </c>
      <c r="N8" s="3">
        <v>1993</v>
      </c>
      <c r="O8" s="5">
        <v>62415.151944581099</v>
      </c>
      <c r="P8" s="5">
        <v>5821.0835017851696</v>
      </c>
      <c r="Q8" s="5">
        <v>6680.9518826532203</v>
      </c>
      <c r="R8" s="5">
        <f t="shared" si="5"/>
        <v>74917.187329019478</v>
      </c>
      <c r="S8" s="5">
        <f t="shared" si="6"/>
        <v>74.917187329019484</v>
      </c>
      <c r="T8" s="5"/>
      <c r="U8" s="5">
        <v>5383.8911656611099</v>
      </c>
      <c r="V8" s="5">
        <v>632.888697904943</v>
      </c>
      <c r="W8" s="5">
        <v>412.937887653904</v>
      </c>
      <c r="X8" s="5">
        <f t="shared" si="7"/>
        <v>6429.7177512199569</v>
      </c>
      <c r="Y8" s="5">
        <f t="shared" si="8"/>
        <v>6.4297177512199566</v>
      </c>
      <c r="AA8" s="3">
        <v>1993</v>
      </c>
      <c r="AB8" s="4">
        <f t="shared" si="9"/>
        <v>73883.405789266413</v>
      </c>
      <c r="AC8" s="4">
        <f t="shared" si="10"/>
        <v>73.883405789266419</v>
      </c>
      <c r="AD8" s="4"/>
      <c r="AE8" s="4">
        <f t="shared" si="11"/>
        <v>6353.8107150842434</v>
      </c>
      <c r="AF8" s="4">
        <f t="shared" si="0"/>
        <v>6.3538107150842436</v>
      </c>
    </row>
    <row r="9" spans="1:32" x14ac:dyDescent="0.25">
      <c r="A9" s="3">
        <v>1994</v>
      </c>
      <c r="B9" s="5">
        <v>384949.27261008701</v>
      </c>
      <c r="C9" s="5">
        <v>19333.764674712002</v>
      </c>
      <c r="D9" s="5">
        <v>39987.062861044498</v>
      </c>
      <c r="E9" s="5">
        <f t="shared" si="1"/>
        <v>444270.10014584352</v>
      </c>
      <c r="F9" s="5">
        <f t="shared" si="2"/>
        <v>444.27010014584351</v>
      </c>
      <c r="G9" s="5"/>
      <c r="H9" s="5">
        <v>33631.792982696599</v>
      </c>
      <c r="I9" s="5">
        <v>3856.7184784347301</v>
      </c>
      <c r="J9" s="5">
        <v>2423.57722498772</v>
      </c>
      <c r="K9" s="5">
        <f t="shared" si="3"/>
        <v>39912.088686119052</v>
      </c>
      <c r="L9" s="5">
        <f t="shared" si="4"/>
        <v>39.912088686119048</v>
      </c>
      <c r="N9" s="3">
        <v>1994</v>
      </c>
      <c r="O9" s="5">
        <v>80727.282029793103</v>
      </c>
      <c r="P9" s="5">
        <v>6948.9892915073196</v>
      </c>
      <c r="Q9" s="5">
        <v>8600.5372259148498</v>
      </c>
      <c r="R9" s="5">
        <f t="shared" si="5"/>
        <v>96276.808547215274</v>
      </c>
      <c r="S9" s="5">
        <f t="shared" si="6"/>
        <v>96.276808547215268</v>
      </c>
      <c r="T9" s="5"/>
      <c r="U9" s="5">
        <v>6965.6178080357704</v>
      </c>
      <c r="V9" s="5">
        <v>817.140520032822</v>
      </c>
      <c r="W9" s="5">
        <v>529.89648973914905</v>
      </c>
      <c r="X9" s="5">
        <f t="shared" si="7"/>
        <v>8312.654817807741</v>
      </c>
      <c r="Y9" s="5">
        <f t="shared" si="8"/>
        <v>8.3126548178077417</v>
      </c>
      <c r="AA9" s="3">
        <v>1994</v>
      </c>
      <c r="AB9" s="4">
        <f t="shared" si="9"/>
        <v>94608.518824352621</v>
      </c>
      <c r="AC9" s="4">
        <f t="shared" si="10"/>
        <v>94.608518824352615</v>
      </c>
      <c r="AD9" s="4"/>
      <c r="AE9" s="4">
        <f t="shared" si="11"/>
        <v>8190.1580199751679</v>
      </c>
      <c r="AF9" s="4">
        <f t="shared" si="0"/>
        <v>8.1901580199751685</v>
      </c>
    </row>
    <row r="10" spans="1:32" x14ac:dyDescent="0.25">
      <c r="A10" s="3">
        <v>1995</v>
      </c>
      <c r="B10" s="5">
        <v>404881.89607428998</v>
      </c>
      <c r="C10" s="5">
        <v>17210.263544681999</v>
      </c>
      <c r="D10" s="5">
        <v>41785.065226992898</v>
      </c>
      <c r="E10" s="5">
        <f t="shared" si="1"/>
        <v>463877.22484596487</v>
      </c>
      <c r="F10" s="5">
        <f t="shared" si="2"/>
        <v>463.87722484596486</v>
      </c>
      <c r="G10" s="5"/>
      <c r="H10" s="5">
        <v>35716.239487409097</v>
      </c>
      <c r="I10" s="5">
        <v>4043.5040974196099</v>
      </c>
      <c r="J10" s="5">
        <v>2523.3682812342499</v>
      </c>
      <c r="K10" s="5">
        <f t="shared" si="3"/>
        <v>42283.111866062958</v>
      </c>
      <c r="L10" s="5">
        <f t="shared" si="4"/>
        <v>42.28311186606296</v>
      </c>
      <c r="N10" s="3">
        <v>1995</v>
      </c>
      <c r="O10" s="5">
        <v>100212.806813262</v>
      </c>
      <c r="P10" s="5">
        <v>7979.5716177549202</v>
      </c>
      <c r="Q10" s="5">
        <v>10628.367868977401</v>
      </c>
      <c r="R10" s="5">
        <f t="shared" si="5"/>
        <v>118820.74629999431</v>
      </c>
      <c r="S10" s="5">
        <f t="shared" si="6"/>
        <v>118.82074629999431</v>
      </c>
      <c r="T10" s="5"/>
      <c r="U10" s="5">
        <v>8667.1012629952202</v>
      </c>
      <c r="V10" s="5">
        <v>1012.50136914165</v>
      </c>
      <c r="W10" s="5">
        <v>652.95666660966504</v>
      </c>
      <c r="X10" s="5">
        <f t="shared" si="7"/>
        <v>10332.559298746535</v>
      </c>
      <c r="Y10" s="5">
        <f t="shared" si="8"/>
        <v>10.332559298746535</v>
      </c>
      <c r="AA10" s="3">
        <v>1995</v>
      </c>
      <c r="AB10" s="4">
        <f t="shared" si="9"/>
        <v>116383.45888732272</v>
      </c>
      <c r="AC10" s="4">
        <f t="shared" si="10"/>
        <v>116.38345888732272</v>
      </c>
      <c r="AD10" s="4"/>
      <c r="AE10" s="4">
        <f t="shared" si="11"/>
        <v>10153.59763557834</v>
      </c>
      <c r="AF10" s="4">
        <f t="shared" si="0"/>
        <v>10.15359763557834</v>
      </c>
    </row>
    <row r="11" spans="1:32" x14ac:dyDescent="0.25">
      <c r="A11" s="3">
        <v>1996</v>
      </c>
      <c r="B11" s="5">
        <v>424553.64215598902</v>
      </c>
      <c r="C11" s="5">
        <v>15110.0238997171</v>
      </c>
      <c r="D11" s="5">
        <v>43546.737587706397</v>
      </c>
      <c r="E11" s="5">
        <f t="shared" si="1"/>
        <v>483210.40364341252</v>
      </c>
      <c r="F11" s="5">
        <f t="shared" si="2"/>
        <v>483.21040364341252</v>
      </c>
      <c r="G11" s="5"/>
      <c r="H11" s="5">
        <v>37849.328731964801</v>
      </c>
      <c r="I11" s="5">
        <v>4226.5531065887299</v>
      </c>
      <c r="J11" s="5">
        <v>2621.0486622662602</v>
      </c>
      <c r="K11" s="5">
        <f t="shared" si="3"/>
        <v>44696.930500819784</v>
      </c>
      <c r="L11" s="5">
        <f t="shared" si="4"/>
        <v>44.696930500819782</v>
      </c>
      <c r="N11" s="3">
        <v>1996</v>
      </c>
      <c r="O11" s="5">
        <v>120456.283609194</v>
      </c>
      <c r="P11" s="5">
        <v>8898.3756477421102</v>
      </c>
      <c r="Q11" s="5">
        <v>12721.854855924001</v>
      </c>
      <c r="R11" s="5">
        <f t="shared" si="5"/>
        <v>142076.51411286011</v>
      </c>
      <c r="S11" s="5">
        <f t="shared" si="6"/>
        <v>142.07651411286011</v>
      </c>
      <c r="T11" s="5"/>
      <c r="U11" s="5">
        <v>10451.2997242973</v>
      </c>
      <c r="V11" s="5">
        <v>1214.83589533125</v>
      </c>
      <c r="W11" s="5">
        <v>779.55579530053706</v>
      </c>
      <c r="X11" s="5">
        <f t="shared" si="7"/>
        <v>12445.691414929086</v>
      </c>
      <c r="Y11" s="5">
        <f t="shared" si="8"/>
        <v>12.445691414929087</v>
      </c>
      <c r="AA11" s="3">
        <v>1996</v>
      </c>
      <c r="AB11" s="4">
        <f t="shared" si="9"/>
        <v>138667.23483010792</v>
      </c>
      <c r="AC11" s="4">
        <f t="shared" si="10"/>
        <v>138.66723483010793</v>
      </c>
      <c r="AD11" s="4"/>
      <c r="AE11" s="4">
        <f t="shared" si="11"/>
        <v>12195.359719342387</v>
      </c>
      <c r="AF11" s="4">
        <f t="shared" si="0"/>
        <v>12.195359719342386</v>
      </c>
    </row>
    <row r="12" spans="1:32" x14ac:dyDescent="0.25">
      <c r="A12" s="3">
        <v>1997</v>
      </c>
      <c r="B12" s="5">
        <v>444147.46862647502</v>
      </c>
      <c r="C12" s="5">
        <v>13015.513789687</v>
      </c>
      <c r="D12" s="5">
        <v>45303.445966064399</v>
      </c>
      <c r="E12" s="5">
        <f t="shared" si="1"/>
        <v>502466.42838222644</v>
      </c>
      <c r="F12" s="5">
        <f t="shared" si="2"/>
        <v>502.46642838222647</v>
      </c>
      <c r="G12" s="5"/>
      <c r="H12" s="5">
        <v>39960.041781162603</v>
      </c>
      <c r="I12" s="5">
        <v>4409.0258171321202</v>
      </c>
      <c r="J12" s="5">
        <v>2718.4116508042098</v>
      </c>
      <c r="K12" s="5">
        <f t="shared" si="3"/>
        <v>47087.479249098935</v>
      </c>
      <c r="L12" s="5">
        <f t="shared" si="4"/>
        <v>47.087479249098934</v>
      </c>
      <c r="N12" s="3">
        <v>1997</v>
      </c>
      <c r="O12" s="5">
        <v>141171.96855018201</v>
      </c>
      <c r="P12" s="5">
        <v>9699.8830225296497</v>
      </c>
      <c r="Q12" s="5">
        <v>14851.5034579809</v>
      </c>
      <c r="R12" s="5">
        <f t="shared" si="5"/>
        <v>165723.35503069256</v>
      </c>
      <c r="S12" s="5">
        <f t="shared" si="6"/>
        <v>165.72335503069257</v>
      </c>
      <c r="T12" s="5"/>
      <c r="U12" s="5">
        <v>12295.825403393401</v>
      </c>
      <c r="V12" s="5">
        <v>1421.25794399918</v>
      </c>
      <c r="W12" s="5">
        <v>907.93145836875306</v>
      </c>
      <c r="X12" s="5">
        <f t="shared" si="7"/>
        <v>14625.014805761335</v>
      </c>
      <c r="Y12" s="5">
        <f t="shared" si="8"/>
        <v>14.625014805761335</v>
      </c>
      <c r="AA12" s="3">
        <v>1997</v>
      </c>
      <c r="AB12" s="4">
        <f t="shared" si="9"/>
        <v>161318.39955506372</v>
      </c>
      <c r="AC12" s="4">
        <f t="shared" si="10"/>
        <v>161.31839955506371</v>
      </c>
      <c r="AD12" s="4"/>
      <c r="AE12" s="4">
        <f t="shared" si="11"/>
        <v>14301.574019089287</v>
      </c>
      <c r="AF12" s="4">
        <f t="shared" si="0"/>
        <v>14.301574019089287</v>
      </c>
    </row>
    <row r="13" spans="1:32" x14ac:dyDescent="0.25">
      <c r="A13" s="3">
        <v>1998</v>
      </c>
      <c r="B13" s="5">
        <v>463831.66499774298</v>
      </c>
      <c r="C13" s="5">
        <v>10928.088649569499</v>
      </c>
      <c r="D13" s="5">
        <v>47064.384684425699</v>
      </c>
      <c r="E13" s="5">
        <f t="shared" si="1"/>
        <v>521824.13833173818</v>
      </c>
      <c r="F13" s="5">
        <f t="shared" si="2"/>
        <v>521.82413833173814</v>
      </c>
      <c r="G13" s="5"/>
      <c r="H13" s="5">
        <v>42110.797679191797</v>
      </c>
      <c r="I13" s="5">
        <v>4591.8281396069096</v>
      </c>
      <c r="J13" s="5">
        <v>2816.0086298086699</v>
      </c>
      <c r="K13" s="5">
        <f t="shared" si="3"/>
        <v>49518.634448607372</v>
      </c>
      <c r="L13" s="5">
        <f t="shared" si="4"/>
        <v>49.518634448607372</v>
      </c>
      <c r="N13" s="3">
        <v>1998</v>
      </c>
      <c r="O13" s="5">
        <v>162247.846088858</v>
      </c>
      <c r="P13" s="5">
        <v>10387.2208548787</v>
      </c>
      <c r="Q13" s="5">
        <v>17006.578076904902</v>
      </c>
      <c r="R13" s="5">
        <f t="shared" si="5"/>
        <v>189641.64502064159</v>
      </c>
      <c r="S13" s="5">
        <f t="shared" si="6"/>
        <v>189.64164502064159</v>
      </c>
      <c r="T13" s="5"/>
      <c r="U13" s="5">
        <v>14189.072533013599</v>
      </c>
      <c r="V13" s="5">
        <v>1630.69224772139</v>
      </c>
      <c r="W13" s="5">
        <v>1037.4566969252301</v>
      </c>
      <c r="X13" s="5">
        <f t="shared" si="7"/>
        <v>16857.22147766022</v>
      </c>
      <c r="Y13" s="5">
        <f t="shared" si="8"/>
        <v>16.857221477660218</v>
      </c>
      <c r="AA13" s="3">
        <v>1998</v>
      </c>
      <c r="AB13" s="4">
        <f t="shared" si="9"/>
        <v>184053.15100755857</v>
      </c>
      <c r="AC13" s="4">
        <f t="shared" si="10"/>
        <v>184.05315100755857</v>
      </c>
      <c r="AD13" s="4"/>
      <c r="AE13" s="4">
        <f t="shared" si="11"/>
        <v>16446.87751166461</v>
      </c>
      <c r="AF13" s="4">
        <f t="shared" si="0"/>
        <v>16.44687751166461</v>
      </c>
    </row>
    <row r="14" spans="1:32" x14ac:dyDescent="0.25">
      <c r="A14" s="3">
        <v>1999</v>
      </c>
      <c r="B14" s="5">
        <v>483536.79467179597</v>
      </c>
      <c r="C14" s="5">
        <v>8862.5364802096301</v>
      </c>
      <c r="D14" s="5">
        <v>48831.143443566601</v>
      </c>
      <c r="E14" s="5">
        <f t="shared" si="1"/>
        <v>541230.47459557222</v>
      </c>
      <c r="F14" s="5">
        <f t="shared" si="2"/>
        <v>541.23047459557222</v>
      </c>
      <c r="G14" s="5"/>
      <c r="H14" s="5">
        <v>44249.573433999198</v>
      </c>
      <c r="I14" s="5">
        <v>4775.0666202129196</v>
      </c>
      <c r="J14" s="5">
        <v>2913.9897108578298</v>
      </c>
      <c r="K14" s="5">
        <f t="shared" si="3"/>
        <v>51938.629765069949</v>
      </c>
      <c r="L14" s="5">
        <f t="shared" si="4"/>
        <v>51.938629765069948</v>
      </c>
      <c r="N14" s="3">
        <v>1999</v>
      </c>
      <c r="O14" s="5">
        <v>183693.55992491101</v>
      </c>
      <c r="P14" s="5">
        <v>10967.3997180232</v>
      </c>
      <c r="Q14" s="5">
        <v>19188.431698045199</v>
      </c>
      <c r="R14" s="5">
        <f t="shared" si="5"/>
        <v>213849.3913409794</v>
      </c>
      <c r="S14" s="5">
        <f t="shared" si="6"/>
        <v>213.84939134097939</v>
      </c>
      <c r="T14" s="5"/>
      <c r="U14" s="5">
        <v>16132.481516280701</v>
      </c>
      <c r="V14" s="5">
        <v>1843.23866865025</v>
      </c>
      <c r="W14" s="5">
        <v>1168.2315045855501</v>
      </c>
      <c r="X14" s="5">
        <f t="shared" si="7"/>
        <v>19143.9516895165</v>
      </c>
      <c r="Y14" s="5">
        <f t="shared" si="8"/>
        <v>19.143951689516499</v>
      </c>
      <c r="AA14" s="3">
        <v>1999</v>
      </c>
      <c r="AB14" s="4">
        <f t="shared" si="9"/>
        <v>207131.82162361173</v>
      </c>
      <c r="AC14" s="4">
        <f t="shared" si="10"/>
        <v>207.13182162361173</v>
      </c>
      <c r="AD14" s="4"/>
      <c r="AE14" s="4">
        <f t="shared" si="11"/>
        <v>18650.703563416075</v>
      </c>
      <c r="AF14" s="4">
        <f t="shared" si="0"/>
        <v>18.650703563416076</v>
      </c>
    </row>
    <row r="15" spans="1:32" x14ac:dyDescent="0.25">
      <c r="A15" s="3">
        <v>2000</v>
      </c>
      <c r="B15" s="5">
        <v>503054.32631349599</v>
      </c>
      <c r="C15" s="5">
        <v>6813.8724498134097</v>
      </c>
      <c r="D15" s="5">
        <v>50579.112823639502</v>
      </c>
      <c r="E15" s="5">
        <f t="shared" si="1"/>
        <v>560447.31158694893</v>
      </c>
      <c r="F15" s="5">
        <f t="shared" si="2"/>
        <v>560.4473115869489</v>
      </c>
      <c r="G15" s="5"/>
      <c r="H15" s="5">
        <v>46378.503162479399</v>
      </c>
      <c r="I15" s="5">
        <v>4956.3368061329202</v>
      </c>
      <c r="J15" s="5">
        <v>3010.8845511752402</v>
      </c>
      <c r="K15" s="5">
        <f t="shared" si="3"/>
        <v>54345.724519787553</v>
      </c>
      <c r="L15" s="5">
        <f t="shared" si="4"/>
        <v>54.345724519787552</v>
      </c>
      <c r="N15" s="3">
        <v>2000</v>
      </c>
      <c r="O15" s="5">
        <v>205555.16178215999</v>
      </c>
      <c r="P15" s="5">
        <v>11447.505046531</v>
      </c>
      <c r="Q15" s="5">
        <v>21402.3731832015</v>
      </c>
      <c r="R15" s="5">
        <f t="shared" si="5"/>
        <v>238405.0400118925</v>
      </c>
      <c r="S15" s="5">
        <f t="shared" si="6"/>
        <v>238.40504001189251</v>
      </c>
      <c r="T15" s="5"/>
      <c r="U15" s="5">
        <v>18128.873432245</v>
      </c>
      <c r="V15" s="5">
        <v>2059.38759155652</v>
      </c>
      <c r="W15" s="5">
        <v>1300.5905200531299</v>
      </c>
      <c r="X15" s="5">
        <f t="shared" si="7"/>
        <v>21488.851543854649</v>
      </c>
      <c r="Y15" s="5">
        <f t="shared" si="8"/>
        <v>21.488851543854651</v>
      </c>
      <c r="AA15" s="3">
        <v>2000</v>
      </c>
      <c r="AB15" s="4">
        <f t="shared" si="9"/>
        <v>230424.99044352188</v>
      </c>
      <c r="AC15" s="4">
        <f t="shared" si="10"/>
        <v>230.42499044352186</v>
      </c>
      <c r="AD15" s="4"/>
      <c r="AE15" s="4">
        <f t="shared" si="11"/>
        <v>20902.903848274989</v>
      </c>
      <c r="AF15" s="4">
        <f t="shared" si="0"/>
        <v>20.902903848274988</v>
      </c>
    </row>
    <row r="16" spans="1:32" x14ac:dyDescent="0.25">
      <c r="A16" s="3">
        <v>2001</v>
      </c>
      <c r="B16" s="5">
        <v>523876.158464865</v>
      </c>
      <c r="C16" s="5">
        <v>4952.1188438911404</v>
      </c>
      <c r="D16" s="5">
        <v>52472.491997026103</v>
      </c>
      <c r="E16" s="5">
        <f t="shared" si="1"/>
        <v>581300.76930578228</v>
      </c>
      <c r="F16" s="5">
        <f t="shared" si="2"/>
        <v>581.3007693057823</v>
      </c>
      <c r="G16" s="5"/>
      <c r="H16" s="5">
        <v>48612.911713661997</v>
      </c>
      <c r="I16" s="5">
        <v>5151.2050375414401</v>
      </c>
      <c r="J16" s="5">
        <v>3117.0142638208399</v>
      </c>
      <c r="K16" s="5">
        <f t="shared" si="3"/>
        <v>56881.131015024279</v>
      </c>
      <c r="L16" s="5">
        <f t="shared" si="4"/>
        <v>56.88113101502428</v>
      </c>
      <c r="N16" s="3">
        <v>2001</v>
      </c>
      <c r="O16" s="5">
        <v>227920.72311165099</v>
      </c>
      <c r="P16" s="5">
        <v>11837.268368053699</v>
      </c>
      <c r="Q16" s="5">
        <v>23657.926953774</v>
      </c>
      <c r="R16" s="5">
        <f t="shared" si="5"/>
        <v>263415.91843347868</v>
      </c>
      <c r="S16" s="5">
        <f t="shared" si="6"/>
        <v>263.41591843347868</v>
      </c>
      <c r="T16" s="5"/>
      <c r="U16" s="5">
        <v>20185.881084414399</v>
      </c>
      <c r="V16" s="5">
        <v>2280.0333586046099</v>
      </c>
      <c r="W16" s="5">
        <v>1435.12580648891</v>
      </c>
      <c r="X16" s="5">
        <f t="shared" si="7"/>
        <v>23901.040249507922</v>
      </c>
      <c r="Y16" s="5">
        <f t="shared" si="8"/>
        <v>23.901040249507922</v>
      </c>
      <c r="AA16" s="3">
        <v>2001</v>
      </c>
      <c r="AB16" s="4">
        <f t="shared" si="9"/>
        <v>254031.82813893631</v>
      </c>
      <c r="AC16" s="4">
        <f t="shared" si="10"/>
        <v>254.03182813893631</v>
      </c>
      <c r="AD16" s="4"/>
      <c r="AE16" s="4">
        <f t="shared" si="11"/>
        <v>23211.998654454113</v>
      </c>
      <c r="AF16" s="4">
        <f t="shared" si="0"/>
        <v>23.211998654454113</v>
      </c>
    </row>
    <row r="17" spans="1:32" x14ac:dyDescent="0.25">
      <c r="A17" s="3">
        <v>2002</v>
      </c>
      <c r="B17" s="5">
        <v>546745.99765458296</v>
      </c>
      <c r="C17" s="5">
        <v>3340.7602229979998</v>
      </c>
      <c r="D17" s="5">
        <v>54588.888693303299</v>
      </c>
      <c r="E17" s="5">
        <f t="shared" si="1"/>
        <v>604675.64657088427</v>
      </c>
      <c r="F17" s="5">
        <f t="shared" si="2"/>
        <v>604.67564657088428</v>
      </c>
      <c r="G17" s="5"/>
      <c r="H17" s="5">
        <v>51027.1696361535</v>
      </c>
      <c r="I17" s="5">
        <v>5367.09938435806</v>
      </c>
      <c r="J17" s="5">
        <v>3237.2021212648001</v>
      </c>
      <c r="K17" s="5">
        <f t="shared" si="3"/>
        <v>59631.471141776361</v>
      </c>
      <c r="L17" s="5">
        <f t="shared" si="4"/>
        <v>59.631471141776359</v>
      </c>
      <c r="N17" s="3">
        <v>2002</v>
      </c>
      <c r="O17" s="5">
        <v>251957.14697307901</v>
      </c>
      <c r="P17" s="5">
        <v>12165.283797133899</v>
      </c>
      <c r="Q17" s="5">
        <v>26073.448692831498</v>
      </c>
      <c r="R17" s="5">
        <f t="shared" si="5"/>
        <v>290195.8794630444</v>
      </c>
      <c r="S17" s="5">
        <f t="shared" si="6"/>
        <v>290.19587946304438</v>
      </c>
      <c r="T17" s="5"/>
      <c r="U17" s="5">
        <v>22410.237697865301</v>
      </c>
      <c r="V17" s="5">
        <v>2516.7217724779698</v>
      </c>
      <c r="W17" s="5">
        <v>1578.9246859846901</v>
      </c>
      <c r="X17" s="5">
        <f t="shared" si="7"/>
        <v>26505.88415632796</v>
      </c>
      <c r="Y17" s="5">
        <f t="shared" si="8"/>
        <v>26.505884156327959</v>
      </c>
      <c r="AA17" s="3">
        <v>2002</v>
      </c>
      <c r="AB17" s="4">
        <f t="shared" si="9"/>
        <v>279211.92434163822</v>
      </c>
      <c r="AC17" s="4">
        <f t="shared" si="10"/>
        <v>279.21192434163822</v>
      </c>
      <c r="AD17" s="4"/>
      <c r="AE17" s="4">
        <f t="shared" si="11"/>
        <v>25699.36996909184</v>
      </c>
      <c r="AF17" s="4">
        <f t="shared" si="0"/>
        <v>25.69936996909184</v>
      </c>
    </row>
    <row r="18" spans="1:32" x14ac:dyDescent="0.25">
      <c r="A18" s="3">
        <v>2003</v>
      </c>
      <c r="B18" s="5">
        <v>569113.40460260597</v>
      </c>
      <c r="C18" s="5">
        <v>1648.3327202248599</v>
      </c>
      <c r="D18" s="5">
        <v>56650.1662420906</v>
      </c>
      <c r="E18" s="5">
        <f t="shared" si="1"/>
        <v>627411.90356492146</v>
      </c>
      <c r="F18" s="5">
        <f t="shared" si="2"/>
        <v>627.41190356492143</v>
      </c>
      <c r="G18" s="5"/>
      <c r="H18" s="5">
        <v>53390.975838908998</v>
      </c>
      <c r="I18" s="5">
        <v>5577.8235376367102</v>
      </c>
      <c r="J18" s="5">
        <v>3353.8164659884501</v>
      </c>
      <c r="K18" s="5">
        <f t="shared" si="3"/>
        <v>62322.615842534156</v>
      </c>
      <c r="L18" s="5">
        <f t="shared" si="4"/>
        <v>62.322615842534155</v>
      </c>
      <c r="N18" s="3">
        <v>2003</v>
      </c>
      <c r="O18" s="5">
        <v>276220.53793291299</v>
      </c>
      <c r="P18" s="5">
        <v>12416.2200580308</v>
      </c>
      <c r="Q18" s="5">
        <v>28504.167034153401</v>
      </c>
      <c r="R18" s="5">
        <f t="shared" si="5"/>
        <v>317140.92502509721</v>
      </c>
      <c r="S18" s="5">
        <f t="shared" si="6"/>
        <v>317.1409250250972</v>
      </c>
      <c r="T18" s="5"/>
      <c r="U18" s="5">
        <v>24668.201136917702</v>
      </c>
      <c r="V18" s="5">
        <v>2755.2543352963899</v>
      </c>
      <c r="W18" s="5">
        <v>1723.3864119920299</v>
      </c>
      <c r="X18" s="5">
        <f t="shared" si="7"/>
        <v>29146.841884206122</v>
      </c>
      <c r="Y18" s="5">
        <f t="shared" si="8"/>
        <v>29.146841884206122</v>
      </c>
      <c r="AA18" s="3">
        <v>2003</v>
      </c>
      <c r="AB18" s="4">
        <f t="shared" si="9"/>
        <v>304254.03089377831</v>
      </c>
      <c r="AC18" s="4">
        <f t="shared" si="10"/>
        <v>304.25403089377829</v>
      </c>
      <c r="AD18" s="4"/>
      <c r="AE18" s="4">
        <f t="shared" si="11"/>
        <v>28200.601406032358</v>
      </c>
      <c r="AF18" s="4">
        <f t="shared" si="0"/>
        <v>28.200601406032359</v>
      </c>
    </row>
    <row r="19" spans="1:32" x14ac:dyDescent="0.25">
      <c r="A19" s="3">
        <v>2004</v>
      </c>
      <c r="B19" s="5">
        <v>593874.12433355104</v>
      </c>
      <c r="C19" s="5">
        <v>179.833408821136</v>
      </c>
      <c r="D19" s="5">
        <v>58966.293090724801</v>
      </c>
      <c r="E19" s="5">
        <f t="shared" si="1"/>
        <v>653020.25083309703</v>
      </c>
      <c r="F19" s="5">
        <f t="shared" si="2"/>
        <v>653.02025083309707</v>
      </c>
      <c r="G19" s="5"/>
      <c r="H19" s="5">
        <v>55970.832282953103</v>
      </c>
      <c r="I19" s="5">
        <v>5812.8191009849397</v>
      </c>
      <c r="J19" s="5">
        <v>3486.2817759638201</v>
      </c>
      <c r="K19" s="5">
        <f t="shared" si="3"/>
        <v>65269.933159901862</v>
      </c>
      <c r="L19" s="5">
        <f t="shared" si="4"/>
        <v>65.269933159901868</v>
      </c>
      <c r="N19" s="3">
        <v>2004</v>
      </c>
      <c r="O19" s="5">
        <v>300946.60389545199</v>
      </c>
      <c r="P19" s="5">
        <v>12599.765434979199</v>
      </c>
      <c r="Q19" s="5">
        <v>30974.390927791101</v>
      </c>
      <c r="R19" s="5">
        <f t="shared" si="5"/>
        <v>344520.76025822235</v>
      </c>
      <c r="S19" s="5">
        <f t="shared" si="6"/>
        <v>344.52076025822237</v>
      </c>
      <c r="T19" s="5"/>
      <c r="U19" s="5">
        <v>26980.4910556783</v>
      </c>
      <c r="V19" s="5">
        <v>2997.9805656774001</v>
      </c>
      <c r="W19" s="5">
        <v>1869.9750859549299</v>
      </c>
      <c r="X19" s="5">
        <f t="shared" si="7"/>
        <v>31848.446707310632</v>
      </c>
      <c r="Y19" s="5">
        <f t="shared" si="8"/>
        <v>31.848446707310632</v>
      </c>
      <c r="AA19" s="3">
        <v>2004</v>
      </c>
      <c r="AB19" s="4">
        <f t="shared" si="9"/>
        <v>329570.09422393417</v>
      </c>
      <c r="AC19" s="4">
        <f t="shared" si="10"/>
        <v>329.57009422393418</v>
      </c>
      <c r="AD19" s="4"/>
      <c r="AE19" s="4">
        <f t="shared" si="11"/>
        <v>30750.670529967796</v>
      </c>
      <c r="AF19" s="4">
        <f t="shared" si="0"/>
        <v>30.750670529967795</v>
      </c>
    </row>
    <row r="20" spans="1:32" x14ac:dyDescent="0.25">
      <c r="A20" s="3">
        <v>2005</v>
      </c>
      <c r="B20" s="5">
        <v>619572.62225988298</v>
      </c>
      <c r="C20" s="5">
        <v>0</v>
      </c>
      <c r="D20" s="5">
        <v>61377.145937230198</v>
      </c>
      <c r="E20" s="5">
        <f t="shared" si="1"/>
        <v>680949.76819711318</v>
      </c>
      <c r="F20" s="5">
        <f t="shared" si="2"/>
        <v>680.94976819711314</v>
      </c>
      <c r="G20" s="5"/>
      <c r="H20" s="5">
        <v>58630.328302719703</v>
      </c>
      <c r="I20" s="5">
        <v>6057.1221147430997</v>
      </c>
      <c r="J20" s="5">
        <v>3624.3451104395599</v>
      </c>
      <c r="K20" s="5">
        <f t="shared" si="3"/>
        <v>68311.795527902359</v>
      </c>
      <c r="L20" s="5">
        <f t="shared" si="4"/>
        <v>68.311795527902362</v>
      </c>
      <c r="N20" s="3">
        <v>2005</v>
      </c>
      <c r="O20" s="5">
        <v>325515.184918457</v>
      </c>
      <c r="P20" s="5">
        <v>12721.746296326</v>
      </c>
      <c r="Q20" s="5">
        <v>33423.041789007701</v>
      </c>
      <c r="R20" s="5">
        <f t="shared" si="5"/>
        <v>371659.97300379071</v>
      </c>
      <c r="S20" s="5">
        <f t="shared" si="6"/>
        <v>371.6599730037907</v>
      </c>
      <c r="T20" s="5"/>
      <c r="U20" s="5">
        <v>29288.212034625802</v>
      </c>
      <c r="V20" s="5">
        <v>3238.8583609396001</v>
      </c>
      <c r="W20" s="5">
        <v>2015.10192408786</v>
      </c>
      <c r="X20" s="5">
        <f t="shared" si="7"/>
        <v>34542.172319653262</v>
      </c>
      <c r="Y20" s="5">
        <f t="shared" si="8"/>
        <v>34.542172319653261</v>
      </c>
      <c r="AA20" s="3">
        <v>2005</v>
      </c>
      <c r="AB20" s="4">
        <f t="shared" si="9"/>
        <v>354681.8530483733</v>
      </c>
      <c r="AC20" s="4">
        <f t="shared" si="10"/>
        <v>354.68185304837328</v>
      </c>
      <c r="AD20" s="4"/>
      <c r="AE20" s="4">
        <f t="shared" si="11"/>
        <v>33295.527148101632</v>
      </c>
      <c r="AF20" s="4">
        <f t="shared" si="0"/>
        <v>33.295527148101634</v>
      </c>
    </row>
    <row r="21" spans="1:32" x14ac:dyDescent="0.25">
      <c r="A21" s="3">
        <v>2006</v>
      </c>
      <c r="B21" s="5">
        <v>642040.967321984</v>
      </c>
      <c r="C21" s="5">
        <v>0</v>
      </c>
      <c r="D21" s="5">
        <v>63434.296171228001</v>
      </c>
      <c r="E21" s="5">
        <f t="shared" si="1"/>
        <v>705475.26349321206</v>
      </c>
      <c r="F21" s="5">
        <f t="shared" si="2"/>
        <v>705.47526349321208</v>
      </c>
      <c r="G21" s="5"/>
      <c r="H21" s="5">
        <v>61007.691004212596</v>
      </c>
      <c r="I21" s="5">
        <v>6268.0738296752097</v>
      </c>
      <c r="J21" s="5">
        <v>3739.9845822606298</v>
      </c>
      <c r="K21" s="5">
        <f t="shared" si="3"/>
        <v>71015.749416148436</v>
      </c>
      <c r="L21" s="5">
        <f t="shared" si="4"/>
        <v>71.015749416148438</v>
      </c>
      <c r="N21" s="3">
        <v>2006</v>
      </c>
      <c r="O21" s="5">
        <v>350124.408763021</v>
      </c>
      <c r="P21" s="5">
        <v>12835.3737268847</v>
      </c>
      <c r="Q21" s="5">
        <v>35869.6913075681</v>
      </c>
      <c r="R21" s="5">
        <f t="shared" si="5"/>
        <v>398829.47379747382</v>
      </c>
      <c r="S21" s="5">
        <f t="shared" si="6"/>
        <v>398.82947379747384</v>
      </c>
      <c r="T21" s="5"/>
      <c r="U21" s="5">
        <v>31609.401751727699</v>
      </c>
      <c r="V21" s="5">
        <v>3479.8288703634698</v>
      </c>
      <c r="W21" s="5">
        <v>2159.9142247846398</v>
      </c>
      <c r="X21" s="5">
        <f t="shared" si="7"/>
        <v>37249.14484687581</v>
      </c>
      <c r="Y21" s="5">
        <f t="shared" si="8"/>
        <v>37.249144846875808</v>
      </c>
      <c r="AA21" s="3">
        <v>2006</v>
      </c>
      <c r="AB21" s="4">
        <f t="shared" si="9"/>
        <v>379622.17831365886</v>
      </c>
      <c r="AC21" s="4">
        <f t="shared" si="10"/>
        <v>379.62217831365888</v>
      </c>
      <c r="AD21" s="4"/>
      <c r="AE21" s="4">
        <f t="shared" si="11"/>
        <v>35838.818954707582</v>
      </c>
      <c r="AF21" s="4">
        <f t="shared" si="0"/>
        <v>35.838818954707584</v>
      </c>
    </row>
    <row r="22" spans="1:32" x14ac:dyDescent="0.25">
      <c r="A22" s="3">
        <v>2007</v>
      </c>
      <c r="B22" s="5">
        <v>661838.46024942596</v>
      </c>
      <c r="C22" s="5">
        <v>0</v>
      </c>
      <c r="D22" s="5">
        <v>65208.613092538799</v>
      </c>
      <c r="E22" s="5">
        <f t="shared" si="1"/>
        <v>727047.07334196474</v>
      </c>
      <c r="F22" s="5">
        <f t="shared" si="2"/>
        <v>727.04707334196473</v>
      </c>
      <c r="G22" s="5"/>
      <c r="H22" s="5">
        <v>63139.996106758997</v>
      </c>
      <c r="I22" s="5">
        <v>6451.9792512633903</v>
      </c>
      <c r="J22" s="5">
        <v>3838.0371610037701</v>
      </c>
      <c r="K22" s="5">
        <f t="shared" si="3"/>
        <v>73430.012519026161</v>
      </c>
      <c r="L22" s="5">
        <f t="shared" si="4"/>
        <v>73.430012519026164</v>
      </c>
      <c r="N22" s="3">
        <v>2007</v>
      </c>
      <c r="O22" s="5">
        <v>375481.85850727803</v>
      </c>
      <c r="P22" s="5">
        <v>12945.508880007201</v>
      </c>
      <c r="Q22" s="5">
        <v>38383.745002926</v>
      </c>
      <c r="R22" s="5">
        <f t="shared" si="5"/>
        <v>426811.1123902112</v>
      </c>
      <c r="S22" s="5">
        <f t="shared" si="6"/>
        <v>426.81111239021118</v>
      </c>
      <c r="T22" s="5"/>
      <c r="U22" s="5">
        <v>34011.223762396301</v>
      </c>
      <c r="V22" s="5">
        <v>3727.7697313297599</v>
      </c>
      <c r="W22" s="5">
        <v>2308.4732171812102</v>
      </c>
      <c r="X22" s="5">
        <f t="shared" si="7"/>
        <v>40047.466710907276</v>
      </c>
      <c r="Y22" s="5">
        <f t="shared" si="8"/>
        <v>40.047466710907273</v>
      </c>
      <c r="AA22" s="3">
        <v>2007</v>
      </c>
      <c r="AB22" s="4">
        <f t="shared" si="9"/>
        <v>405410.89744512545</v>
      </c>
      <c r="AC22" s="4">
        <f t="shared" si="10"/>
        <v>405.41089744512544</v>
      </c>
      <c r="AD22" s="4"/>
      <c r="AE22" s="4">
        <f t="shared" si="11"/>
        <v>38476.122256897484</v>
      </c>
      <c r="AF22" s="4">
        <f t="shared" si="0"/>
        <v>38.476122256897483</v>
      </c>
    </row>
    <row r="23" spans="1:32" x14ac:dyDescent="0.25">
      <c r="A23" s="3">
        <v>2008</v>
      </c>
      <c r="B23" s="5">
        <v>682780.53290987201</v>
      </c>
      <c r="C23" s="5">
        <v>0</v>
      </c>
      <c r="D23" s="5">
        <v>67116.312559660495</v>
      </c>
      <c r="E23" s="5">
        <f t="shared" si="1"/>
        <v>749896.84546953253</v>
      </c>
      <c r="F23" s="5">
        <f t="shared" si="2"/>
        <v>749.89684546953254</v>
      </c>
      <c r="G23" s="5"/>
      <c r="H23" s="5">
        <v>65353.535662937902</v>
      </c>
      <c r="I23" s="5">
        <v>6647.0769316435399</v>
      </c>
      <c r="J23" s="5">
        <v>3944.1099685824502</v>
      </c>
      <c r="K23" s="5">
        <f t="shared" si="3"/>
        <v>75944.722563163887</v>
      </c>
      <c r="L23" s="5">
        <f t="shared" si="4"/>
        <v>75.944722563163893</v>
      </c>
      <c r="N23" s="3">
        <v>2008</v>
      </c>
      <c r="O23" s="5">
        <v>400713.21628183499</v>
      </c>
      <c r="P23" s="5">
        <v>13054.790903539601</v>
      </c>
      <c r="Q23" s="5">
        <v>40878.5987415052</v>
      </c>
      <c r="R23" s="5">
        <f t="shared" si="5"/>
        <v>454646.6059268798</v>
      </c>
      <c r="S23" s="5">
        <f t="shared" si="6"/>
        <v>454.64660592687977</v>
      </c>
      <c r="T23" s="5"/>
      <c r="U23" s="5">
        <v>36410.356271255303</v>
      </c>
      <c r="V23" s="5">
        <v>3974.1322240344798</v>
      </c>
      <c r="W23" s="5">
        <v>2455.6567411548899</v>
      </c>
      <c r="X23" s="5">
        <f t="shared" si="7"/>
        <v>42840.145236444674</v>
      </c>
      <c r="Y23" s="5">
        <f t="shared" si="8"/>
        <v>42.840145236444677</v>
      </c>
      <c r="AA23" s="3">
        <v>2008</v>
      </c>
      <c r="AB23" s="4">
        <f t="shared" si="9"/>
        <v>430659.17664398561</v>
      </c>
      <c r="AC23" s="4">
        <f t="shared" si="10"/>
        <v>430.65917664398563</v>
      </c>
      <c r="AD23" s="4"/>
      <c r="AE23" s="4">
        <f t="shared" si="11"/>
        <v>41078.830498889511</v>
      </c>
      <c r="AF23" s="4">
        <f t="shared" si="0"/>
        <v>41.078830498889509</v>
      </c>
    </row>
    <row r="24" spans="1:32" x14ac:dyDescent="0.25">
      <c r="A24" s="3">
        <v>2009</v>
      </c>
      <c r="B24" s="5">
        <v>694817.58525452798</v>
      </c>
      <c r="C24" s="5">
        <v>0</v>
      </c>
      <c r="D24" s="5">
        <v>68082.480126668393</v>
      </c>
      <c r="E24" s="5">
        <f t="shared" si="1"/>
        <v>762900.06538119633</v>
      </c>
      <c r="F24" s="5">
        <f t="shared" si="2"/>
        <v>762.90006538119633</v>
      </c>
      <c r="G24" s="5"/>
      <c r="H24" s="5">
        <v>66757.950302345198</v>
      </c>
      <c r="I24" s="5">
        <v>6752.4931760039299</v>
      </c>
      <c r="J24" s="5">
        <v>3992.0551475871298</v>
      </c>
      <c r="K24" s="5">
        <f t="shared" si="3"/>
        <v>77502.498625936263</v>
      </c>
      <c r="L24" s="5">
        <f t="shared" si="4"/>
        <v>77.502498625936269</v>
      </c>
      <c r="N24" s="3">
        <v>2009</v>
      </c>
      <c r="O24" s="5">
        <v>426013.45401109703</v>
      </c>
      <c r="P24" s="5">
        <v>13142.740681167101</v>
      </c>
      <c r="Q24" s="5">
        <v>43372.790683995299</v>
      </c>
      <c r="R24" s="5">
        <f t="shared" si="5"/>
        <v>482528.98537625943</v>
      </c>
      <c r="S24" s="5">
        <f t="shared" si="6"/>
        <v>482.52898537625941</v>
      </c>
      <c r="T24" s="5"/>
      <c r="U24" s="5">
        <v>38825.478365296498</v>
      </c>
      <c r="V24" s="5">
        <v>4220.7585538965104</v>
      </c>
      <c r="W24" s="5">
        <v>2602.5068426073999</v>
      </c>
      <c r="X24" s="5">
        <f t="shared" si="7"/>
        <v>45648.743761800404</v>
      </c>
      <c r="Y24" s="5">
        <f t="shared" si="8"/>
        <v>45.648743761800404</v>
      </c>
      <c r="AA24" s="3">
        <v>2009</v>
      </c>
      <c r="AB24" s="4">
        <f t="shared" si="9"/>
        <v>455689.80745916406</v>
      </c>
      <c r="AC24" s="4">
        <f t="shared" si="10"/>
        <v>455.68980745916406</v>
      </c>
      <c r="AD24" s="4"/>
      <c r="AE24" s="4">
        <f t="shared" si="11"/>
        <v>43678.034893761927</v>
      </c>
      <c r="AF24" s="4">
        <f t="shared" si="0"/>
        <v>43.678034893761925</v>
      </c>
    </row>
    <row r="25" spans="1:32" x14ac:dyDescent="0.25">
      <c r="A25" s="3">
        <v>2010</v>
      </c>
      <c r="B25" s="5">
        <v>702627.959101388</v>
      </c>
      <c r="C25" s="5">
        <v>0</v>
      </c>
      <c r="D25" s="5">
        <v>68622.790578077896</v>
      </c>
      <c r="E25" s="5">
        <f t="shared" si="1"/>
        <v>771250.74967946589</v>
      </c>
      <c r="F25" s="5">
        <f t="shared" si="2"/>
        <v>771.25074967946591</v>
      </c>
      <c r="G25" s="5"/>
      <c r="H25" s="5">
        <v>67776.501368196899</v>
      </c>
      <c r="I25" s="5">
        <v>6816.8867705223502</v>
      </c>
      <c r="J25" s="5">
        <v>4015.03024072773</v>
      </c>
      <c r="K25" s="5">
        <f t="shared" si="3"/>
        <v>78608.418379446986</v>
      </c>
      <c r="L25" s="5">
        <f t="shared" si="4"/>
        <v>78.608418379446988</v>
      </c>
      <c r="N25" s="3">
        <v>2010</v>
      </c>
      <c r="O25" s="5">
        <v>451811.05674133298</v>
      </c>
      <c r="P25" s="5">
        <v>13224.288890751701</v>
      </c>
      <c r="Q25" s="5">
        <v>45907.441019690799</v>
      </c>
      <c r="R25" s="5">
        <f t="shared" si="5"/>
        <v>510942.78665177547</v>
      </c>
      <c r="S25" s="5">
        <f t="shared" si="6"/>
        <v>510.94278665177546</v>
      </c>
      <c r="T25" s="5"/>
      <c r="U25" s="5">
        <v>41297.860021695597</v>
      </c>
      <c r="V25" s="5">
        <v>4471.7752974711502</v>
      </c>
      <c r="W25" s="5">
        <v>2751.3926250325499</v>
      </c>
      <c r="X25" s="5">
        <f t="shared" si="7"/>
        <v>48521.027944199297</v>
      </c>
      <c r="Y25" s="5">
        <f t="shared" si="8"/>
        <v>48.521027944199297</v>
      </c>
      <c r="AA25" s="3">
        <v>2010</v>
      </c>
      <c r="AB25" s="4">
        <f t="shared" si="9"/>
        <v>481326.8603491105</v>
      </c>
      <c r="AC25" s="4">
        <f t="shared" si="10"/>
        <v>481.32686034911052</v>
      </c>
      <c r="AD25" s="4"/>
      <c r="AE25" s="4">
        <f t="shared" si="11"/>
        <v>46346.431956940673</v>
      </c>
      <c r="AF25" s="4">
        <f t="shared" si="0"/>
        <v>46.34643195694067</v>
      </c>
    </row>
    <row r="26" spans="1:32" x14ac:dyDescent="0.25">
      <c r="A26" s="3">
        <v>2011</v>
      </c>
      <c r="B26" s="5">
        <v>709657.60748036695</v>
      </c>
      <c r="C26" s="5">
        <v>0</v>
      </c>
      <c r="D26" s="5">
        <v>69121.095870608304</v>
      </c>
      <c r="E26" s="5">
        <f t="shared" si="1"/>
        <v>778778.70335097529</v>
      </c>
      <c r="F26" s="5">
        <f t="shared" si="2"/>
        <v>778.77870335097532</v>
      </c>
      <c r="G26" s="5"/>
      <c r="H26" s="5">
        <v>68677.812417650493</v>
      </c>
      <c r="I26" s="5">
        <v>6875.4205752118096</v>
      </c>
      <c r="J26" s="5">
        <v>4036.8412727917098</v>
      </c>
      <c r="K26" s="5">
        <f t="shared" si="3"/>
        <v>79590.074265654024</v>
      </c>
      <c r="L26" s="5">
        <f t="shared" si="4"/>
        <v>79.590074265654025</v>
      </c>
      <c r="N26" s="3">
        <v>2011</v>
      </c>
      <c r="O26" s="5">
        <v>479027.90811521001</v>
      </c>
      <c r="P26" s="5">
        <v>13308.535203523101</v>
      </c>
      <c r="Q26" s="5">
        <v>48572.870900418799</v>
      </c>
      <c r="R26" s="5">
        <f t="shared" si="5"/>
        <v>540909.31421915197</v>
      </c>
      <c r="S26" s="5">
        <f t="shared" si="6"/>
        <v>540.90931421915195</v>
      </c>
      <c r="T26" s="5"/>
      <c r="U26" s="5">
        <v>43916.540009019503</v>
      </c>
      <c r="V26" s="5">
        <v>4736.1594540642</v>
      </c>
      <c r="W26" s="5">
        <v>2907.6260793786801</v>
      </c>
      <c r="X26" s="5">
        <f t="shared" si="7"/>
        <v>51560.325542462379</v>
      </c>
      <c r="Y26" s="5">
        <f t="shared" si="8"/>
        <v>51.56032554246238</v>
      </c>
      <c r="AA26" s="3">
        <v>2011</v>
      </c>
      <c r="AB26" s="4">
        <f t="shared" si="9"/>
        <v>508128.07942923065</v>
      </c>
      <c r="AC26" s="4">
        <f t="shared" si="10"/>
        <v>508.12807942923064</v>
      </c>
      <c r="AD26" s="4"/>
      <c r="AE26" s="4">
        <f t="shared" si="11"/>
        <v>49153.311799146475</v>
      </c>
      <c r="AF26" s="4">
        <f t="shared" si="0"/>
        <v>49.153311799146472</v>
      </c>
    </row>
    <row r="27" spans="1:32" x14ac:dyDescent="0.25">
      <c r="A27" s="3">
        <v>2012</v>
      </c>
      <c r="B27" s="5">
        <v>710890.132750549</v>
      </c>
      <c r="C27" s="5">
        <v>0</v>
      </c>
      <c r="D27" s="5">
        <v>69033.462777537803</v>
      </c>
      <c r="E27" s="5">
        <f t="shared" si="1"/>
        <v>779923.59552808676</v>
      </c>
      <c r="F27" s="5">
        <f t="shared" si="2"/>
        <v>779.92359552808671</v>
      </c>
      <c r="G27" s="5"/>
      <c r="H27" s="5">
        <v>69036.134728024903</v>
      </c>
      <c r="I27" s="5">
        <v>6876.9113787966498</v>
      </c>
      <c r="J27" s="5">
        <v>4023.6256384743001</v>
      </c>
      <c r="K27" s="5">
        <f t="shared" si="3"/>
        <v>79936.671745295855</v>
      </c>
      <c r="L27" s="5">
        <f t="shared" si="4"/>
        <v>79.936671745295854</v>
      </c>
      <c r="N27" s="3">
        <v>2012</v>
      </c>
      <c r="O27" s="5">
        <v>506905.05080985202</v>
      </c>
      <c r="P27" s="5">
        <v>13381.4671851487</v>
      </c>
      <c r="Q27" s="5">
        <v>51294.466811442799</v>
      </c>
      <c r="R27" s="5">
        <f t="shared" si="5"/>
        <v>571580.98480644345</v>
      </c>
      <c r="S27" s="5">
        <f t="shared" si="6"/>
        <v>571.58098480644344</v>
      </c>
      <c r="T27" s="5"/>
      <c r="U27" s="5">
        <v>46608.495985972302</v>
      </c>
      <c r="V27" s="5">
        <v>5006.5292843588904</v>
      </c>
      <c r="W27" s="5">
        <v>3066.8212342054499</v>
      </c>
      <c r="X27" s="5">
        <f t="shared" si="7"/>
        <v>54681.846504536639</v>
      </c>
      <c r="Y27" s="5">
        <f t="shared" si="8"/>
        <v>54.681846504536637</v>
      </c>
      <c r="AA27" s="3">
        <v>2012</v>
      </c>
      <c r="AB27" s="4">
        <f t="shared" si="9"/>
        <v>535936.47672460426</v>
      </c>
      <c r="AC27" s="4">
        <f t="shared" si="10"/>
        <v>535.93647672460429</v>
      </c>
      <c r="AD27" s="4"/>
      <c r="AE27" s="4">
        <f t="shared" si="11"/>
        <v>52064.592414611383</v>
      </c>
      <c r="AF27" s="4">
        <f t="shared" si="0"/>
        <v>52.064592414611383</v>
      </c>
    </row>
    <row r="28" spans="1:32" x14ac:dyDescent="0.25">
      <c r="A28" s="3">
        <v>2013</v>
      </c>
      <c r="B28" s="5">
        <v>710482.58171342302</v>
      </c>
      <c r="C28" s="5">
        <v>0</v>
      </c>
      <c r="D28" s="5">
        <v>68822.077695735104</v>
      </c>
      <c r="E28" s="5">
        <f t="shared" si="1"/>
        <v>779304.65940915816</v>
      </c>
      <c r="F28" s="5">
        <f t="shared" si="2"/>
        <v>779.30465940915815</v>
      </c>
      <c r="G28" s="5"/>
      <c r="H28" s="5">
        <v>69199.9632973142</v>
      </c>
      <c r="I28" s="5">
        <v>6864.39506026238</v>
      </c>
      <c r="J28" s="5">
        <v>4004.7012169248601</v>
      </c>
      <c r="K28" s="5">
        <f t="shared" si="3"/>
        <v>80069.059574501443</v>
      </c>
      <c r="L28" s="5">
        <f t="shared" si="4"/>
        <v>80.069059574501438</v>
      </c>
      <c r="N28" s="3">
        <v>2013</v>
      </c>
      <c r="O28" s="5">
        <v>536921.73335053795</v>
      </c>
      <c r="P28" s="5">
        <v>13457.6076202611</v>
      </c>
      <c r="Q28" s="5">
        <v>54216.112719885597</v>
      </c>
      <c r="R28" s="5">
        <f t="shared" si="5"/>
        <v>604595.45369068463</v>
      </c>
      <c r="S28" s="5">
        <f t="shared" si="6"/>
        <v>604.59545369068462</v>
      </c>
      <c r="T28" s="5"/>
      <c r="U28" s="5">
        <v>49517.168145591502</v>
      </c>
      <c r="V28" s="5">
        <v>5297.2066107985602</v>
      </c>
      <c r="W28" s="5">
        <v>3237.3745144848999</v>
      </c>
      <c r="X28" s="5">
        <f t="shared" si="7"/>
        <v>58051.749270874963</v>
      </c>
      <c r="Y28" s="5">
        <f t="shared" si="8"/>
        <v>58.051749270874964</v>
      </c>
      <c r="AA28" s="3">
        <v>2013</v>
      </c>
      <c r="AB28" s="4">
        <f t="shared" si="9"/>
        <v>565624.36906952655</v>
      </c>
      <c r="AC28" s="4">
        <f t="shared" si="10"/>
        <v>565.62436906952655</v>
      </c>
      <c r="AD28" s="4"/>
      <c r="AE28" s="4">
        <f t="shared" si="11"/>
        <v>55190.236064426288</v>
      </c>
      <c r="AF28" s="4">
        <f t="shared" si="0"/>
        <v>55.190236064426287</v>
      </c>
    </row>
    <row r="29" spans="1:32" x14ac:dyDescent="0.25">
      <c r="A29" s="3">
        <v>2014</v>
      </c>
      <c r="B29" s="5">
        <v>707790.71102449205</v>
      </c>
      <c r="C29" s="5">
        <v>0</v>
      </c>
      <c r="D29" s="5">
        <v>68412.031965062502</v>
      </c>
      <c r="E29" s="5">
        <f t="shared" si="1"/>
        <v>776202.74298955454</v>
      </c>
      <c r="F29" s="5">
        <f t="shared" si="2"/>
        <v>776.20274298955451</v>
      </c>
      <c r="G29" s="5"/>
      <c r="H29" s="5">
        <v>69121.987135874806</v>
      </c>
      <c r="I29" s="5">
        <v>6831.3796734830803</v>
      </c>
      <c r="J29" s="5">
        <v>3975.4378308267901</v>
      </c>
      <c r="K29" s="5">
        <f t="shared" si="3"/>
        <v>79928.80464018468</v>
      </c>
      <c r="L29" s="5">
        <f t="shared" si="4"/>
        <v>79.92880464018468</v>
      </c>
      <c r="N29" s="3">
        <v>2014</v>
      </c>
      <c r="O29" s="5">
        <v>568205.12859015702</v>
      </c>
      <c r="P29" s="5">
        <v>13532.2011618335</v>
      </c>
      <c r="Q29" s="5">
        <v>57253.153069273503</v>
      </c>
      <c r="R29" s="5">
        <f t="shared" si="5"/>
        <v>638990.48282126395</v>
      </c>
      <c r="S29" s="5">
        <f t="shared" si="6"/>
        <v>638.99048282126398</v>
      </c>
      <c r="T29" s="5"/>
      <c r="U29" s="5">
        <v>52557.8216175009</v>
      </c>
      <c r="V29" s="5">
        <v>5599.7585892589505</v>
      </c>
      <c r="W29" s="5">
        <v>3414.3607916600399</v>
      </c>
      <c r="X29" s="5">
        <f t="shared" si="7"/>
        <v>61571.940998419886</v>
      </c>
      <c r="Y29" s="5">
        <f t="shared" si="8"/>
        <v>61.571940998419883</v>
      </c>
      <c r="AA29" s="3">
        <v>2014</v>
      </c>
      <c r="AB29" s="4">
        <f t="shared" si="9"/>
        <v>596563.04832151008</v>
      </c>
      <c r="AC29" s="4">
        <f t="shared" si="10"/>
        <v>596.56304832151011</v>
      </c>
      <c r="AD29" s="4"/>
      <c r="AE29" s="4">
        <f t="shared" si="11"/>
        <v>58456.639863822566</v>
      </c>
      <c r="AF29" s="4">
        <f t="shared" si="0"/>
        <v>58.456639863822566</v>
      </c>
    </row>
    <row r="30" spans="1:32" x14ac:dyDescent="0.25">
      <c r="A30" s="3">
        <v>2015</v>
      </c>
      <c r="B30" s="5">
        <v>703415.98872601998</v>
      </c>
      <c r="C30" s="5">
        <v>0</v>
      </c>
      <c r="D30" s="5">
        <v>67860.702077203096</v>
      </c>
      <c r="E30" s="5">
        <f t="shared" si="1"/>
        <v>771276.69080322306</v>
      </c>
      <c r="F30" s="5">
        <f t="shared" si="2"/>
        <v>771.276690803223</v>
      </c>
      <c r="G30" s="5"/>
      <c r="H30" s="5">
        <v>68859.551962143902</v>
      </c>
      <c r="I30" s="5">
        <v>6783.3456081755303</v>
      </c>
      <c r="J30" s="5">
        <v>3938.9473580404101</v>
      </c>
      <c r="K30" s="5">
        <f t="shared" si="3"/>
        <v>79581.844928359846</v>
      </c>
      <c r="L30" s="5">
        <f t="shared" si="4"/>
        <v>79.581844928359843</v>
      </c>
      <c r="N30" s="3">
        <v>2015</v>
      </c>
      <c r="O30" s="5">
        <v>600294.59462914895</v>
      </c>
      <c r="P30" s="5">
        <v>13604.5001605339</v>
      </c>
      <c r="Q30" s="5">
        <v>60361.365155236403</v>
      </c>
      <c r="R30" s="5">
        <f t="shared" si="5"/>
        <v>674260.45994491933</v>
      </c>
      <c r="S30" s="5">
        <f t="shared" si="6"/>
        <v>674.26045994491938</v>
      </c>
      <c r="T30" s="5"/>
      <c r="U30" s="5">
        <v>55685.435292044502</v>
      </c>
      <c r="V30" s="5">
        <v>5909.7745868247302</v>
      </c>
      <c r="W30" s="5">
        <v>3595.2376627220601</v>
      </c>
      <c r="X30" s="5">
        <f t="shared" si="7"/>
        <v>65190.447541591289</v>
      </c>
      <c r="Y30" s="5">
        <f t="shared" si="8"/>
        <v>65.190447541591283</v>
      </c>
      <c r="AA30" s="3">
        <v>2015</v>
      </c>
      <c r="AB30" s="4">
        <f t="shared" si="9"/>
        <v>627964.07533840882</v>
      </c>
      <c r="AC30" s="4">
        <f t="shared" si="10"/>
        <v>627.96407533840886</v>
      </c>
      <c r="AD30" s="4"/>
      <c r="AE30" s="4">
        <f t="shared" si="11"/>
        <v>61791.062657896466</v>
      </c>
      <c r="AF30" s="4">
        <f t="shared" si="0"/>
        <v>61.791062657896468</v>
      </c>
    </row>
    <row r="31" spans="1:32" x14ac:dyDescent="0.25">
      <c r="A31" s="3">
        <v>2016</v>
      </c>
      <c r="B31" s="5">
        <v>697058.67095617601</v>
      </c>
      <c r="C31" s="5">
        <v>0</v>
      </c>
      <c r="D31" s="5">
        <v>67129.071919294307</v>
      </c>
      <c r="E31" s="5">
        <f t="shared" si="1"/>
        <v>764187.74287547031</v>
      </c>
      <c r="F31" s="5">
        <f t="shared" si="2"/>
        <v>764.18774287547035</v>
      </c>
      <c r="G31" s="5"/>
      <c r="H31" s="5">
        <v>68390.868909843004</v>
      </c>
      <c r="I31" s="5">
        <v>6717.0539371078603</v>
      </c>
      <c r="J31" s="5">
        <v>3892.60453105955</v>
      </c>
      <c r="K31" s="5">
        <f t="shared" si="3"/>
        <v>79000.527378010418</v>
      </c>
      <c r="L31" s="5">
        <f t="shared" si="4"/>
        <v>79.000527378010418</v>
      </c>
      <c r="N31" s="3">
        <v>2016</v>
      </c>
      <c r="O31" s="5">
        <v>633738.00804456696</v>
      </c>
      <c r="P31" s="5">
        <v>13675.7594856949</v>
      </c>
      <c r="Q31" s="5">
        <v>63594.284284957102</v>
      </c>
      <c r="R31" s="5">
        <f t="shared" si="5"/>
        <v>711008.05181521899</v>
      </c>
      <c r="S31" s="5">
        <f t="shared" si="6"/>
        <v>711.00805181521901</v>
      </c>
      <c r="T31" s="5"/>
      <c r="U31" s="5">
        <v>58953.124094418497</v>
      </c>
      <c r="V31" s="5">
        <v>6232.5798954715901</v>
      </c>
      <c r="W31" s="5">
        <v>3783.1471593115002</v>
      </c>
      <c r="X31" s="5">
        <f t="shared" si="7"/>
        <v>68968.851149201582</v>
      </c>
      <c r="Y31" s="5">
        <f t="shared" si="8"/>
        <v>68.968851149201583</v>
      </c>
      <c r="AA31" s="3">
        <v>2016</v>
      </c>
      <c r="AB31" s="4">
        <f t="shared" si="9"/>
        <v>661077.33860517014</v>
      </c>
      <c r="AC31" s="4">
        <f t="shared" si="10"/>
        <v>661.0773386051701</v>
      </c>
      <c r="AD31" s="4"/>
      <c r="AE31" s="4">
        <f t="shared" si="11"/>
        <v>65302.609969442761</v>
      </c>
      <c r="AF31" s="4">
        <f t="shared" si="0"/>
        <v>65.302609969442756</v>
      </c>
    </row>
    <row r="32" spans="1:32" x14ac:dyDescent="0.25">
      <c r="A32" s="3">
        <v>2017</v>
      </c>
      <c r="B32" s="5">
        <v>690313.88916522998</v>
      </c>
      <c r="C32" s="5">
        <v>0</v>
      </c>
      <c r="D32" s="5">
        <v>66379.670697752605</v>
      </c>
      <c r="E32" s="5">
        <f t="shared" si="1"/>
        <v>756693.5598629826</v>
      </c>
      <c r="F32" s="5">
        <f t="shared" si="2"/>
        <v>756.69355986298262</v>
      </c>
      <c r="G32" s="5"/>
      <c r="H32" s="5">
        <v>67871.532623577805</v>
      </c>
      <c r="I32" s="5">
        <v>6648.3422508851299</v>
      </c>
      <c r="J32" s="5">
        <v>3846.31895016411</v>
      </c>
      <c r="K32" s="5">
        <f t="shared" si="3"/>
        <v>78366.193824627058</v>
      </c>
      <c r="L32" s="5">
        <f t="shared" si="4"/>
        <v>78.366193824627061</v>
      </c>
      <c r="N32" s="3">
        <v>2017</v>
      </c>
      <c r="O32" s="5">
        <v>667955.37269146799</v>
      </c>
      <c r="P32" s="5">
        <v>13748.256646023399</v>
      </c>
      <c r="Q32" s="5">
        <v>66896.251841182806</v>
      </c>
      <c r="R32" s="5">
        <f t="shared" si="5"/>
        <v>748599.88117867417</v>
      </c>
      <c r="S32" s="5">
        <f t="shared" si="6"/>
        <v>748.5998811786742</v>
      </c>
      <c r="T32" s="5"/>
      <c r="U32" s="5">
        <v>62303.906929772304</v>
      </c>
      <c r="V32" s="5">
        <v>6562.6124032299003</v>
      </c>
      <c r="W32" s="5">
        <v>3974.8812006058502</v>
      </c>
      <c r="X32" s="5">
        <f t="shared" si="7"/>
        <v>72841.400533608044</v>
      </c>
      <c r="Y32" s="5">
        <f t="shared" si="8"/>
        <v>72.841400533608038</v>
      </c>
      <c r="AA32" s="3">
        <v>2017</v>
      </c>
      <c r="AB32" s="4">
        <f t="shared" si="9"/>
        <v>694564.37468954315</v>
      </c>
      <c r="AC32" s="4">
        <f t="shared" si="10"/>
        <v>694.56437468954311</v>
      </c>
      <c r="AD32" s="4"/>
      <c r="AE32" s="4">
        <f t="shared" si="11"/>
        <v>68873.758448741777</v>
      </c>
      <c r="AF32" s="4">
        <f t="shared" si="0"/>
        <v>68.873758448741782</v>
      </c>
    </row>
    <row r="33" spans="1:32" x14ac:dyDescent="0.25">
      <c r="A33" s="3">
        <v>2018</v>
      </c>
      <c r="B33" s="5">
        <v>680025.92351716501</v>
      </c>
      <c r="C33" s="5">
        <v>0</v>
      </c>
      <c r="D33" s="5">
        <v>65266.404049235804</v>
      </c>
      <c r="E33" s="5">
        <f t="shared" si="1"/>
        <v>745292.32756640087</v>
      </c>
      <c r="F33" s="5">
        <f t="shared" si="2"/>
        <v>745.2923275664009</v>
      </c>
      <c r="G33" s="5"/>
      <c r="H33" s="5">
        <v>67023.251490255599</v>
      </c>
      <c r="I33" s="5">
        <v>6545.1260792372896</v>
      </c>
      <c r="J33" s="5">
        <v>3778.38524253693</v>
      </c>
      <c r="K33" s="5">
        <f t="shared" si="3"/>
        <v>77346.762812029818</v>
      </c>
      <c r="L33" s="5">
        <f t="shared" si="4"/>
        <v>77.346762812029823</v>
      </c>
      <c r="N33" s="3">
        <v>2018</v>
      </c>
      <c r="O33" s="5">
        <v>703501.448789716</v>
      </c>
      <c r="P33" s="5">
        <v>13816.586192258301</v>
      </c>
      <c r="Q33" s="5">
        <v>70320.623332039904</v>
      </c>
      <c r="R33" s="5">
        <f t="shared" si="5"/>
        <v>787638.6583140142</v>
      </c>
      <c r="S33" s="5">
        <f t="shared" si="6"/>
        <v>787.63865831401415</v>
      </c>
      <c r="T33" s="5"/>
      <c r="U33" s="5">
        <v>65792.747640951406</v>
      </c>
      <c r="V33" s="5">
        <v>6905.2380438585897</v>
      </c>
      <c r="W33" s="5">
        <v>4173.5503522292202</v>
      </c>
      <c r="X33" s="5">
        <f t="shared" si="7"/>
        <v>76871.536037039215</v>
      </c>
      <c r="Y33" s="5">
        <f t="shared" si="8"/>
        <v>76.87153603703922</v>
      </c>
      <c r="AA33" s="3">
        <v>2018</v>
      </c>
      <c r="AB33" s="4">
        <f t="shared" si="9"/>
        <v>728815.30231449264</v>
      </c>
      <c r="AC33" s="4">
        <f t="shared" si="10"/>
        <v>728.81530231449267</v>
      </c>
      <c r="AD33" s="4"/>
      <c r="AE33" s="4">
        <f t="shared" si="11"/>
        <v>72552.33856854288</v>
      </c>
      <c r="AF33" s="4">
        <f t="shared" si="0"/>
        <v>72.552338568542879</v>
      </c>
    </row>
    <row r="34" spans="1:32" x14ac:dyDescent="0.25">
      <c r="A34" s="3">
        <v>2019</v>
      </c>
      <c r="B34" s="5">
        <v>666939.160187606</v>
      </c>
      <c r="C34" s="5">
        <v>0</v>
      </c>
      <c r="D34" s="5">
        <v>63865.813968089002</v>
      </c>
      <c r="E34" s="5">
        <f t="shared" si="1"/>
        <v>730804.97415569494</v>
      </c>
      <c r="F34" s="5">
        <f t="shared" si="2"/>
        <v>730.80497415569494</v>
      </c>
      <c r="G34" s="5"/>
      <c r="H34" s="5">
        <v>65917.382350244501</v>
      </c>
      <c r="I34" s="5">
        <v>6414.09090502248</v>
      </c>
      <c r="J34" s="5">
        <v>3693.0698820801699</v>
      </c>
      <c r="K34" s="5">
        <f t="shared" si="3"/>
        <v>76024.543137347151</v>
      </c>
      <c r="L34" s="5">
        <f t="shared" si="4"/>
        <v>76.024543137347152</v>
      </c>
      <c r="N34" s="3">
        <v>2019</v>
      </c>
      <c r="O34" s="5">
        <v>739381.34880359098</v>
      </c>
      <c r="P34" s="5">
        <v>13879.271714898299</v>
      </c>
      <c r="Q34" s="5">
        <v>73770.007640955198</v>
      </c>
      <c r="R34" s="5">
        <f t="shared" si="5"/>
        <v>827030.62815944443</v>
      </c>
      <c r="S34" s="5">
        <f t="shared" si="6"/>
        <v>827.0306281594444</v>
      </c>
      <c r="T34" s="5"/>
      <c r="U34" s="5">
        <v>69323.515344093801</v>
      </c>
      <c r="V34" s="5">
        <v>7250.8349918263602</v>
      </c>
      <c r="W34" s="5">
        <v>4373.4658206294198</v>
      </c>
      <c r="X34" s="5">
        <f t="shared" si="7"/>
        <v>80947.816156549583</v>
      </c>
      <c r="Y34" s="5">
        <f t="shared" si="8"/>
        <v>80.947816156549578</v>
      </c>
      <c r="AA34" s="3">
        <v>2019</v>
      </c>
      <c r="AB34" s="4">
        <f t="shared" si="9"/>
        <v>763583.14495070931</v>
      </c>
      <c r="AC34" s="4">
        <f t="shared" si="10"/>
        <v>763.58314495070931</v>
      </c>
      <c r="AD34" s="4"/>
      <c r="AE34" s="4">
        <f t="shared" si="11"/>
        <v>76289.084871992105</v>
      </c>
      <c r="AF34" s="4">
        <f t="shared" si="0"/>
        <v>76.289084871992102</v>
      </c>
    </row>
    <row r="35" spans="1:32" x14ac:dyDescent="0.25">
      <c r="A35" s="3">
        <v>2020</v>
      </c>
      <c r="B35" s="5">
        <v>661365.37740395695</v>
      </c>
      <c r="C35" s="5">
        <v>0</v>
      </c>
      <c r="D35" s="5">
        <v>63254.788167014303</v>
      </c>
      <c r="E35" s="5">
        <f t="shared" si="1"/>
        <v>724620.16557097121</v>
      </c>
      <c r="F35" s="5">
        <f t="shared" si="2"/>
        <v>724.62016557097115</v>
      </c>
      <c r="G35" s="5"/>
      <c r="H35" s="5">
        <v>65495.004645706802</v>
      </c>
      <c r="I35" s="5">
        <v>6358.98173929526</v>
      </c>
      <c r="J35" s="5">
        <v>3656.5538327210302</v>
      </c>
      <c r="K35" s="5">
        <f t="shared" si="3"/>
        <v>75510.540217723086</v>
      </c>
      <c r="L35" s="5">
        <f t="shared" si="4"/>
        <v>75.51054021772309</v>
      </c>
      <c r="N35" s="3">
        <v>2020</v>
      </c>
      <c r="O35" s="5">
        <v>767417.72443124698</v>
      </c>
      <c r="P35" s="5">
        <v>13935.291941755</v>
      </c>
      <c r="Q35" s="5">
        <v>76460.097353972596</v>
      </c>
      <c r="R35" s="5">
        <f t="shared" si="5"/>
        <v>857813.11372697458</v>
      </c>
      <c r="S35" s="5">
        <f t="shared" si="6"/>
        <v>857.81311372697462</v>
      </c>
      <c r="T35" s="5"/>
      <c r="U35" s="5">
        <v>72089.341069640301</v>
      </c>
      <c r="V35" s="5">
        <v>7520.7060164003096</v>
      </c>
      <c r="W35" s="5">
        <v>4529.2290717202404</v>
      </c>
      <c r="X35" s="5">
        <f t="shared" si="7"/>
        <v>84139.276157760847</v>
      </c>
      <c r="Y35" s="5">
        <f t="shared" si="8"/>
        <v>84.139276157760847</v>
      </c>
      <c r="AA35" s="3">
        <v>2020</v>
      </c>
      <c r="AB35" s="4">
        <f t="shared" si="9"/>
        <v>789881.22918471252</v>
      </c>
      <c r="AC35" s="4">
        <f t="shared" si="10"/>
        <v>789.88122918471254</v>
      </c>
      <c r="AD35" s="4"/>
      <c r="AE35" s="4">
        <f t="shared" si="11"/>
        <v>79151.270649412938</v>
      </c>
      <c r="AF35" s="4">
        <f t="shared" si="0"/>
        <v>79.151270649412936</v>
      </c>
    </row>
    <row r="36" spans="1:32" x14ac:dyDescent="0.25">
      <c r="A36" s="3">
        <v>2021</v>
      </c>
      <c r="B36" s="5">
        <v>656648.88305284095</v>
      </c>
      <c r="C36" s="5">
        <v>0</v>
      </c>
      <c r="D36" s="5">
        <v>62723.338250282402</v>
      </c>
      <c r="E36" s="5">
        <f t="shared" si="1"/>
        <v>719372.2213031234</v>
      </c>
      <c r="F36" s="5">
        <f t="shared" si="2"/>
        <v>719.37222130312341</v>
      </c>
      <c r="G36" s="5"/>
      <c r="H36" s="5">
        <v>65170.099061646499</v>
      </c>
      <c r="I36" s="5">
        <v>6313.5142812638896</v>
      </c>
      <c r="J36" s="5">
        <v>3625.5337382377902</v>
      </c>
      <c r="K36" s="5">
        <f t="shared" si="3"/>
        <v>75109.147081148185</v>
      </c>
      <c r="L36" s="5">
        <f t="shared" si="4"/>
        <v>75.10914708114818</v>
      </c>
      <c r="N36" s="3">
        <v>2021</v>
      </c>
      <c r="O36" s="5">
        <v>795091.062696193</v>
      </c>
      <c r="P36" s="5">
        <v>13991.944227280899</v>
      </c>
      <c r="Q36" s="5">
        <v>79112.310957688402</v>
      </c>
      <c r="R36" s="5">
        <f t="shared" si="5"/>
        <v>888195.31788116228</v>
      </c>
      <c r="S36" s="5">
        <f t="shared" si="6"/>
        <v>888.19531788116228</v>
      </c>
      <c r="T36" s="5"/>
      <c r="U36" s="5">
        <v>74824.511385467806</v>
      </c>
      <c r="V36" s="5">
        <v>7787.0269065390203</v>
      </c>
      <c r="W36" s="5">
        <v>4682.7562124255501</v>
      </c>
      <c r="X36" s="5">
        <f t="shared" si="7"/>
        <v>87294.294504432371</v>
      </c>
      <c r="Y36" s="5">
        <f t="shared" si="8"/>
        <v>87.294294504432372</v>
      </c>
      <c r="AA36" s="3">
        <v>2021</v>
      </c>
      <c r="AB36" s="4">
        <f t="shared" si="9"/>
        <v>815876.97264564247</v>
      </c>
      <c r="AC36" s="4">
        <f t="shared" si="10"/>
        <v>815.87697264564247</v>
      </c>
      <c r="AD36" s="4"/>
      <c r="AE36" s="4">
        <f t="shared" si="11"/>
        <v>81984.206217908184</v>
      </c>
      <c r="AF36" s="4">
        <f t="shared" si="0"/>
        <v>81.984206217908181</v>
      </c>
    </row>
    <row r="37" spans="1:32" x14ac:dyDescent="0.25">
      <c r="A37" s="3">
        <v>2022</v>
      </c>
      <c r="B37" s="5">
        <v>652293.82519941195</v>
      </c>
      <c r="C37" s="5">
        <v>0</v>
      </c>
      <c r="D37" s="5">
        <v>62221.020817112701</v>
      </c>
      <c r="E37" s="5">
        <f t="shared" si="1"/>
        <v>714514.84601652459</v>
      </c>
      <c r="F37" s="5">
        <f t="shared" si="2"/>
        <v>714.51484601652464</v>
      </c>
      <c r="G37" s="5"/>
      <c r="H37" s="5">
        <v>64856.315403455599</v>
      </c>
      <c r="I37" s="5">
        <v>6268.8154159272799</v>
      </c>
      <c r="J37" s="5">
        <v>3594.1940204868702</v>
      </c>
      <c r="K37" s="5">
        <f t="shared" si="3"/>
        <v>74719.324839869747</v>
      </c>
      <c r="L37" s="5">
        <f t="shared" si="4"/>
        <v>74.719324839869742</v>
      </c>
      <c r="N37" s="3">
        <v>2022</v>
      </c>
      <c r="O37" s="5">
        <v>821927.07463925995</v>
      </c>
      <c r="P37" s="5">
        <v>14048.599072540401</v>
      </c>
      <c r="Q37" s="5">
        <v>81681.227222201196</v>
      </c>
      <c r="R37" s="5">
        <f t="shared" si="5"/>
        <v>917656.90093400155</v>
      </c>
      <c r="S37" s="5">
        <f t="shared" si="6"/>
        <v>917.65690093400156</v>
      </c>
      <c r="T37" s="5"/>
      <c r="U37" s="5">
        <v>77482.462238342996</v>
      </c>
      <c r="V37" s="5">
        <v>8045.2930730458402</v>
      </c>
      <c r="W37" s="5">
        <v>4831.4569542874196</v>
      </c>
      <c r="X37" s="5">
        <f t="shared" si="7"/>
        <v>90359.212265676266</v>
      </c>
      <c r="Y37" s="5">
        <f t="shared" si="8"/>
        <v>90.359212265676263</v>
      </c>
      <c r="AA37" s="3">
        <v>2022</v>
      </c>
      <c r="AB37" s="4">
        <f t="shared" si="9"/>
        <v>841213.93265485018</v>
      </c>
      <c r="AC37" s="4">
        <f t="shared" si="10"/>
        <v>841.21393265485017</v>
      </c>
      <c r="AD37" s="4"/>
      <c r="AE37" s="4">
        <f t="shared" si="11"/>
        <v>84746.267042381951</v>
      </c>
      <c r="AF37" s="4">
        <f t="shared" si="0"/>
        <v>84.746267042381945</v>
      </c>
    </row>
    <row r="38" spans="1:32" x14ac:dyDescent="0.25">
      <c r="A38" s="3">
        <v>2023</v>
      </c>
      <c r="B38" s="5">
        <v>648384.30213541805</v>
      </c>
      <c r="C38" s="5">
        <v>0</v>
      </c>
      <c r="D38" s="5">
        <v>61764.598605100902</v>
      </c>
      <c r="E38" s="5">
        <f t="shared" si="1"/>
        <v>710148.90074051893</v>
      </c>
      <c r="F38" s="5">
        <f t="shared" si="2"/>
        <v>710.14890074051891</v>
      </c>
      <c r="G38" s="5"/>
      <c r="H38" s="5">
        <v>64588.831928059903</v>
      </c>
      <c r="I38" s="5">
        <v>6228.4544393611995</v>
      </c>
      <c r="J38" s="5">
        <v>3565.6531136304202</v>
      </c>
      <c r="K38" s="5">
        <f t="shared" si="3"/>
        <v>74382.939481051522</v>
      </c>
      <c r="L38" s="5">
        <f t="shared" si="4"/>
        <v>74.382939481051523</v>
      </c>
      <c r="N38" s="3">
        <v>2023</v>
      </c>
      <c r="O38" s="5">
        <v>848515.849060943</v>
      </c>
      <c r="P38" s="5">
        <v>14105.573454176299</v>
      </c>
      <c r="Q38" s="5">
        <v>84223.102050575195</v>
      </c>
      <c r="R38" s="5">
        <f t="shared" si="5"/>
        <v>946844.5245656945</v>
      </c>
      <c r="S38" s="5">
        <f t="shared" si="6"/>
        <v>946.84452456569454</v>
      </c>
      <c r="T38" s="5"/>
      <c r="U38" s="5">
        <v>80120.590236961201</v>
      </c>
      <c r="V38" s="5">
        <v>8301.0704112910007</v>
      </c>
      <c r="W38" s="5">
        <v>4978.5036383909601</v>
      </c>
      <c r="X38" s="5">
        <f t="shared" si="7"/>
        <v>93400.164286643165</v>
      </c>
      <c r="Y38" s="5">
        <f t="shared" si="8"/>
        <v>93.400164286643161</v>
      </c>
      <c r="AA38" s="3">
        <v>2023</v>
      </c>
      <c r="AB38" s="4">
        <f t="shared" si="9"/>
        <v>866663.02137950133</v>
      </c>
      <c r="AC38" s="4">
        <f t="shared" si="10"/>
        <v>866.66302137950129</v>
      </c>
      <c r="AD38" s="4"/>
      <c r="AE38" s="4">
        <f t="shared" si="11"/>
        <v>87512.711255489121</v>
      </c>
      <c r="AF38" s="4">
        <f t="shared" si="0"/>
        <v>87.512711255489123</v>
      </c>
    </row>
    <row r="39" spans="1:32" x14ac:dyDescent="0.25">
      <c r="A39" s="3">
        <v>2024</v>
      </c>
      <c r="B39" s="5">
        <v>645008.47775564005</v>
      </c>
      <c r="C39" s="5">
        <v>0</v>
      </c>
      <c r="D39" s="5">
        <v>61364.067646429598</v>
      </c>
      <c r="E39" s="5">
        <f t="shared" si="1"/>
        <v>706372.54540206969</v>
      </c>
      <c r="F39" s="5">
        <f t="shared" si="2"/>
        <v>706.3725454020697</v>
      </c>
      <c r="G39" s="5"/>
      <c r="H39" s="5">
        <v>64361.396267062599</v>
      </c>
      <c r="I39" s="5">
        <v>6193.4752040537596</v>
      </c>
      <c r="J39" s="5">
        <v>3540.4430342794199</v>
      </c>
      <c r="K39" s="5">
        <f t="shared" si="3"/>
        <v>74095.314505395785</v>
      </c>
      <c r="L39" s="5">
        <f t="shared" si="4"/>
        <v>74.095314505395791</v>
      </c>
      <c r="N39" s="3">
        <v>2024</v>
      </c>
      <c r="O39" s="5">
        <v>874823.38972351002</v>
      </c>
      <c r="P39" s="5">
        <v>14162.849442626501</v>
      </c>
      <c r="Q39" s="5">
        <v>86734.854865928006</v>
      </c>
      <c r="R39" s="5">
        <f t="shared" si="5"/>
        <v>975721.09403206455</v>
      </c>
      <c r="S39" s="5">
        <f t="shared" si="6"/>
        <v>975.72109403206457</v>
      </c>
      <c r="T39" s="5"/>
      <c r="U39" s="5">
        <v>82735.558400950802</v>
      </c>
      <c r="V39" s="5">
        <v>8554.0353118982002</v>
      </c>
      <c r="W39" s="5">
        <v>5123.7249195888899</v>
      </c>
      <c r="X39" s="5">
        <f t="shared" si="7"/>
        <v>96413.318632437891</v>
      </c>
      <c r="Y39" s="5">
        <f t="shared" si="8"/>
        <v>96.413318632437893</v>
      </c>
      <c r="AA39" s="3">
        <v>2024</v>
      </c>
      <c r="AB39" s="4">
        <f t="shared" si="9"/>
        <v>891074.69959181035</v>
      </c>
      <c r="AC39" s="4">
        <f t="shared" si="10"/>
        <v>891.07469959181037</v>
      </c>
      <c r="AD39" s="4"/>
      <c r="AE39" s="4">
        <f t="shared" si="11"/>
        <v>90198.023935775869</v>
      </c>
      <c r="AF39" s="4">
        <f t="shared" si="0"/>
        <v>90.198023935775865</v>
      </c>
    </row>
    <row r="40" spans="1:32" x14ac:dyDescent="0.25">
      <c r="A40" s="3">
        <v>2025</v>
      </c>
      <c r="B40" s="5">
        <v>642199.783748994</v>
      </c>
      <c r="C40" s="5">
        <v>0</v>
      </c>
      <c r="D40" s="5">
        <v>61019.8268951141</v>
      </c>
      <c r="E40" s="5">
        <f t="shared" si="1"/>
        <v>703219.61064410815</v>
      </c>
      <c r="F40" s="5">
        <f t="shared" si="2"/>
        <v>703.21961064410812</v>
      </c>
      <c r="G40" s="5"/>
      <c r="H40" s="5">
        <v>64193.658697936698</v>
      </c>
      <c r="I40" s="5">
        <v>6163.9346555392303</v>
      </c>
      <c r="J40" s="5">
        <v>3518.57941144916</v>
      </c>
      <c r="K40" s="5">
        <f t="shared" si="3"/>
        <v>73876.172764925082</v>
      </c>
      <c r="L40" s="5">
        <f t="shared" si="4"/>
        <v>73.876172764925087</v>
      </c>
      <c r="N40" s="3">
        <v>2025</v>
      </c>
      <c r="O40" s="5">
        <v>900839.54286661895</v>
      </c>
      <c r="P40" s="5">
        <v>14220.4141616654</v>
      </c>
      <c r="Q40" s="5">
        <v>89215.755679969399</v>
      </c>
      <c r="R40" s="5">
        <f t="shared" si="5"/>
        <v>1004275.7127082538</v>
      </c>
      <c r="S40" s="5">
        <f t="shared" si="6"/>
        <v>1004.2757127082538</v>
      </c>
      <c r="T40" s="5"/>
      <c r="U40" s="5">
        <v>85325.781173487907</v>
      </c>
      <c r="V40" s="5">
        <v>8804.1015785134896</v>
      </c>
      <c r="W40" s="5">
        <v>5267.0837474031696</v>
      </c>
      <c r="X40" s="5">
        <f t="shared" si="7"/>
        <v>99396.966499404574</v>
      </c>
      <c r="Y40" s="5">
        <f t="shared" si="8"/>
        <v>99.39696649940457</v>
      </c>
      <c r="AA40" s="3">
        <v>2025</v>
      </c>
      <c r="AB40" s="4">
        <f t="shared" si="9"/>
        <v>915076.47836012044</v>
      </c>
      <c r="AC40" s="4">
        <f t="shared" si="10"/>
        <v>915.0764783601204</v>
      </c>
      <c r="AD40" s="4"/>
      <c r="AE40" s="4">
        <f t="shared" si="11"/>
        <v>92847.372368947254</v>
      </c>
      <c r="AF40" s="4">
        <f t="shared" si="0"/>
        <v>92.847372368947248</v>
      </c>
    </row>
    <row r="41" spans="1:32" x14ac:dyDescent="0.25">
      <c r="A41" s="3">
        <v>2026</v>
      </c>
      <c r="B41" s="5">
        <v>639891.85512621899</v>
      </c>
      <c r="C41" s="5">
        <v>0</v>
      </c>
      <c r="D41" s="5">
        <v>60728.501242044702</v>
      </c>
      <c r="E41" s="5">
        <f t="shared" si="1"/>
        <v>700620.35636826372</v>
      </c>
      <c r="F41" s="5">
        <f t="shared" si="2"/>
        <v>700.62035636826374</v>
      </c>
      <c r="G41" s="5"/>
      <c r="H41" s="5">
        <v>64062.223058171898</v>
      </c>
      <c r="I41" s="5">
        <v>6139.4805741251403</v>
      </c>
      <c r="J41" s="5">
        <v>3499.88485150414</v>
      </c>
      <c r="K41" s="5">
        <f t="shared" si="3"/>
        <v>73701.588483801184</v>
      </c>
      <c r="L41" s="5">
        <f t="shared" si="4"/>
        <v>73.701588483801189</v>
      </c>
      <c r="N41" s="3">
        <v>2026</v>
      </c>
      <c r="O41" s="5">
        <v>926590.31568166299</v>
      </c>
      <c r="P41" s="5">
        <v>14278.2639783542</v>
      </c>
      <c r="Q41" s="5">
        <v>91668.409318145903</v>
      </c>
      <c r="R41" s="5">
        <f t="shared" si="5"/>
        <v>1032536.9889781631</v>
      </c>
      <c r="S41" s="5">
        <f t="shared" si="6"/>
        <v>1032.5369889781632</v>
      </c>
      <c r="T41" s="5"/>
      <c r="U41" s="5">
        <v>87893.922938619697</v>
      </c>
      <c r="V41" s="5">
        <v>9051.5198988106604</v>
      </c>
      <c r="W41" s="5">
        <v>5408.7353168403797</v>
      </c>
      <c r="X41" s="5">
        <f t="shared" si="7"/>
        <v>102354.17815427073</v>
      </c>
      <c r="Y41" s="5">
        <f t="shared" si="8"/>
        <v>102.35417815427073</v>
      </c>
      <c r="AA41" s="3">
        <v>2026</v>
      </c>
      <c r="AB41" s="4">
        <f t="shared" si="9"/>
        <v>938695.46307966078</v>
      </c>
      <c r="AC41" s="4">
        <f t="shared" si="10"/>
        <v>938.69546307966073</v>
      </c>
      <c r="AD41" s="4"/>
      <c r="AE41" s="4">
        <f t="shared" si="11"/>
        <v>95463.716462422643</v>
      </c>
      <c r="AF41" s="4">
        <f t="shared" si="0"/>
        <v>95.463716462422639</v>
      </c>
    </row>
    <row r="42" spans="1:32" x14ac:dyDescent="0.25">
      <c r="A42" s="3">
        <v>2027</v>
      </c>
      <c r="B42" s="5">
        <v>638037.57725415705</v>
      </c>
      <c r="C42" s="5">
        <v>0</v>
      </c>
      <c r="D42" s="5">
        <v>60483.3779505766</v>
      </c>
      <c r="E42" s="5">
        <f t="shared" si="1"/>
        <v>698520.95520473365</v>
      </c>
      <c r="F42" s="5">
        <f t="shared" si="2"/>
        <v>698.5209552047337</v>
      </c>
      <c r="G42" s="5"/>
      <c r="H42" s="5">
        <v>63978.667661632899</v>
      </c>
      <c r="I42" s="5">
        <v>6119.4199063808301</v>
      </c>
      <c r="J42" s="5">
        <v>3483.99203450201</v>
      </c>
      <c r="K42" s="5">
        <f t="shared" si="3"/>
        <v>73582.079602515732</v>
      </c>
      <c r="L42" s="5">
        <f t="shared" si="4"/>
        <v>73.582079602515734</v>
      </c>
      <c r="N42" s="3">
        <v>2027</v>
      </c>
      <c r="O42" s="5">
        <v>952129.86030959699</v>
      </c>
      <c r="P42" s="5">
        <v>14336.403496962501</v>
      </c>
      <c r="Q42" s="5">
        <v>94098.203654821205</v>
      </c>
      <c r="R42" s="5">
        <f t="shared" si="5"/>
        <v>1060564.4674613806</v>
      </c>
      <c r="S42" s="5">
        <f t="shared" si="6"/>
        <v>1060.5644674613807</v>
      </c>
      <c r="T42" s="5"/>
      <c r="U42" s="5">
        <v>90444.808214092598</v>
      </c>
      <c r="V42" s="5">
        <v>9296.8221250611296</v>
      </c>
      <c r="W42" s="5">
        <v>5548.9957893199398</v>
      </c>
      <c r="X42" s="5">
        <f t="shared" si="7"/>
        <v>105290.62612847367</v>
      </c>
      <c r="Y42" s="5">
        <f t="shared" si="8"/>
        <v>105.29062612847366</v>
      </c>
      <c r="AA42" s="3">
        <v>2027</v>
      </c>
      <c r="AB42" s="4">
        <f t="shared" si="9"/>
        <v>961989.57683224184</v>
      </c>
      <c r="AC42" s="4">
        <f t="shared" si="10"/>
        <v>961.98957683224182</v>
      </c>
      <c r="AD42" s="4"/>
      <c r="AE42" s="4">
        <f t="shared" si="11"/>
        <v>98052.609683676768</v>
      </c>
      <c r="AF42" s="4">
        <f t="shared" si="0"/>
        <v>98.052609683676764</v>
      </c>
    </row>
    <row r="43" spans="1:32" x14ac:dyDescent="0.25">
      <c r="A43" s="3">
        <v>2028</v>
      </c>
      <c r="B43" s="5">
        <v>636541.17376826995</v>
      </c>
      <c r="C43" s="5">
        <v>0</v>
      </c>
      <c r="D43" s="5">
        <v>60277.789810243899</v>
      </c>
      <c r="E43" s="5">
        <f t="shared" si="1"/>
        <v>696818.96357851382</v>
      </c>
      <c r="F43" s="5">
        <f t="shared" si="2"/>
        <v>696.81896357851383</v>
      </c>
      <c r="G43" s="5"/>
      <c r="H43" s="5">
        <v>63918.337430828899</v>
      </c>
      <c r="I43" s="5">
        <v>6103.0800816000301</v>
      </c>
      <c r="J43" s="5">
        <v>3470.5212419856698</v>
      </c>
      <c r="K43" s="5">
        <f t="shared" si="3"/>
        <v>73491.938754414601</v>
      </c>
      <c r="L43" s="5">
        <f t="shared" si="4"/>
        <v>73.491938754414605</v>
      </c>
      <c r="N43" s="3">
        <v>2028</v>
      </c>
      <c r="O43" s="5">
        <v>977513.11363041098</v>
      </c>
      <c r="P43" s="5">
        <v>14394.8376666936</v>
      </c>
      <c r="Q43" s="5">
        <v>96510.498617827907</v>
      </c>
      <c r="R43" s="5">
        <f t="shared" si="5"/>
        <v>1088418.4499149325</v>
      </c>
      <c r="S43" s="5">
        <f t="shared" si="6"/>
        <v>1088.4184499149326</v>
      </c>
      <c r="T43" s="5"/>
      <c r="U43" s="5">
        <v>92984.0013148578</v>
      </c>
      <c r="V43" s="5">
        <v>9540.5376782679195</v>
      </c>
      <c r="W43" s="5">
        <v>5688.1801029435301</v>
      </c>
      <c r="X43" s="5">
        <f t="shared" si="7"/>
        <v>108212.71909606925</v>
      </c>
      <c r="Y43" s="5">
        <f t="shared" si="8"/>
        <v>108.21271909606925</v>
      </c>
      <c r="AA43" s="3">
        <v>2028</v>
      </c>
      <c r="AB43" s="4">
        <f t="shared" si="9"/>
        <v>985018.05425682908</v>
      </c>
      <c r="AC43" s="4">
        <f t="shared" si="10"/>
        <v>985.01805425682903</v>
      </c>
      <c r="AD43" s="4"/>
      <c r="AE43" s="4">
        <f t="shared" si="11"/>
        <v>100620.38235194278</v>
      </c>
      <c r="AF43" s="4">
        <f t="shared" si="0"/>
        <v>100.62038235194278</v>
      </c>
    </row>
    <row r="44" spans="1:32" x14ac:dyDescent="0.25">
      <c r="A44" s="3">
        <v>2029</v>
      </c>
      <c r="B44" s="5">
        <v>635382.41986760101</v>
      </c>
      <c r="C44" s="5">
        <v>0</v>
      </c>
      <c r="D44" s="5">
        <v>60107.508647930597</v>
      </c>
      <c r="E44" s="5">
        <f t="shared" si="1"/>
        <v>695489.92851553159</v>
      </c>
      <c r="F44" s="5">
        <f t="shared" si="2"/>
        <v>695.48992851553157</v>
      </c>
      <c r="G44" s="5"/>
      <c r="H44" s="5">
        <v>63892.101710756702</v>
      </c>
      <c r="I44" s="5">
        <v>6090.0529614726902</v>
      </c>
      <c r="J44" s="5">
        <v>3459.2168491928501</v>
      </c>
      <c r="K44" s="5">
        <f t="shared" si="3"/>
        <v>73441.371521422232</v>
      </c>
      <c r="L44" s="5">
        <f t="shared" si="4"/>
        <v>73.441371521422226</v>
      </c>
      <c r="N44" s="3">
        <v>2029</v>
      </c>
      <c r="O44" s="5">
        <v>1002772.28355295</v>
      </c>
      <c r="P44" s="5">
        <v>14453.5656389253</v>
      </c>
      <c r="Q44" s="5">
        <v>98908.582282240997</v>
      </c>
      <c r="R44" s="5">
        <f t="shared" si="5"/>
        <v>1116134.4314741164</v>
      </c>
      <c r="S44" s="5">
        <f t="shared" si="6"/>
        <v>1116.1344314741164</v>
      </c>
      <c r="T44" s="5"/>
      <c r="U44" s="5">
        <v>95514.214008922005</v>
      </c>
      <c r="V44" s="5">
        <v>9782.9872358245902</v>
      </c>
      <c r="W44" s="5">
        <v>5826.4837054579402</v>
      </c>
      <c r="X44" s="5">
        <f t="shared" si="7"/>
        <v>111123.68495020454</v>
      </c>
      <c r="Y44" s="5">
        <f t="shared" si="8"/>
        <v>111.12368495020453</v>
      </c>
      <c r="AA44" s="3">
        <v>2029</v>
      </c>
      <c r="AB44" s="4">
        <f t="shared" si="9"/>
        <v>1007815.9227395639</v>
      </c>
      <c r="AC44" s="4">
        <f t="shared" si="10"/>
        <v>1007.8159227395638</v>
      </c>
      <c r="AD44" s="4"/>
      <c r="AE44" s="4">
        <f t="shared" si="11"/>
        <v>103170.22801514999</v>
      </c>
      <c r="AF44" s="4">
        <f t="shared" si="0"/>
        <v>103.17022801514999</v>
      </c>
    </row>
    <row r="45" spans="1:32" x14ac:dyDescent="0.25">
      <c r="A45" s="3">
        <v>2030</v>
      </c>
      <c r="B45" s="5">
        <v>634532.12865996303</v>
      </c>
      <c r="C45" s="5">
        <v>0</v>
      </c>
      <c r="D45" s="5">
        <v>59970.722001482703</v>
      </c>
      <c r="E45" s="5">
        <f t="shared" si="1"/>
        <v>694502.85066144576</v>
      </c>
      <c r="F45" s="5">
        <f t="shared" si="2"/>
        <v>694.50285066144579</v>
      </c>
      <c r="G45" s="5"/>
      <c r="H45" s="5">
        <v>63888.135839461698</v>
      </c>
      <c r="I45" s="5">
        <v>6080.1845325255399</v>
      </c>
      <c r="J45" s="5">
        <v>3449.9534548257202</v>
      </c>
      <c r="K45" s="5">
        <f t="shared" si="3"/>
        <v>73418.273826812961</v>
      </c>
      <c r="L45" s="5">
        <f t="shared" si="4"/>
        <v>73.418273826812964</v>
      </c>
      <c r="N45" s="3">
        <v>2030</v>
      </c>
      <c r="O45" s="5">
        <v>1027918.10367856</v>
      </c>
      <c r="P45" s="5">
        <v>14512.580230166999</v>
      </c>
      <c r="Q45" s="5">
        <v>101293.61388054201</v>
      </c>
      <c r="R45" s="5">
        <f t="shared" si="5"/>
        <v>1143724.2977892691</v>
      </c>
      <c r="S45" s="5">
        <f t="shared" si="6"/>
        <v>1143.724297789269</v>
      </c>
      <c r="T45" s="5"/>
      <c r="U45" s="5">
        <v>98036.512600345101</v>
      </c>
      <c r="V45" s="5">
        <v>10024.277042858601</v>
      </c>
      <c r="W45" s="5">
        <v>5963.9788630549501</v>
      </c>
      <c r="X45" s="5">
        <f t="shared" si="7"/>
        <v>114024.76850625864</v>
      </c>
      <c r="Y45" s="5">
        <f t="shared" si="8"/>
        <v>114.02476850625864</v>
      </c>
      <c r="AA45" s="3">
        <v>2030</v>
      </c>
      <c r="AB45" s="4">
        <f t="shared" si="9"/>
        <v>1030394.9353490549</v>
      </c>
      <c r="AC45" s="4">
        <f t="shared" si="10"/>
        <v>1030.3949353490548</v>
      </c>
      <c r="AD45" s="4"/>
      <c r="AE45" s="4">
        <f t="shared" si="11"/>
        <v>105703.3817536555</v>
      </c>
      <c r="AF45" s="4">
        <f t="shared" si="0"/>
        <v>105.70338175365551</v>
      </c>
    </row>
    <row r="46" spans="1:32" x14ac:dyDescent="0.25">
      <c r="A46" s="3">
        <v>2031</v>
      </c>
      <c r="B46" s="5">
        <v>634001.47878484603</v>
      </c>
      <c r="C46" s="5">
        <v>0</v>
      </c>
      <c r="D46" s="5">
        <v>59866.869483299197</v>
      </c>
      <c r="E46" s="5">
        <f t="shared" si="1"/>
        <v>693868.34826814523</v>
      </c>
      <c r="F46" s="5">
        <f t="shared" si="2"/>
        <v>693.86834826814527</v>
      </c>
      <c r="G46" s="5"/>
      <c r="H46" s="5">
        <v>63914.826194173198</v>
      </c>
      <c r="I46" s="5">
        <v>6073.4488536752096</v>
      </c>
      <c r="J46" s="5">
        <v>3442.6764570529199</v>
      </c>
      <c r="K46" s="5">
        <f t="shared" si="3"/>
        <v>73430.951504901328</v>
      </c>
      <c r="L46" s="5">
        <f t="shared" si="4"/>
        <v>73.43095150490133</v>
      </c>
      <c r="N46" s="3">
        <v>2031</v>
      </c>
      <c r="O46" s="5">
        <v>1052948.6197571601</v>
      </c>
      <c r="P46" s="5">
        <v>14571.870531852601</v>
      </c>
      <c r="Q46" s="5">
        <v>103665.589748119</v>
      </c>
      <c r="R46" s="5">
        <f t="shared" si="5"/>
        <v>1171186.0800371317</v>
      </c>
      <c r="S46" s="5">
        <f t="shared" si="6"/>
        <v>1171.1860800371317</v>
      </c>
      <c r="T46" s="5"/>
      <c r="U46" s="5">
        <v>100550.340266948</v>
      </c>
      <c r="V46" s="5">
        <v>10264.3966356029</v>
      </c>
      <c r="W46" s="5">
        <v>6100.6700957552403</v>
      </c>
      <c r="X46" s="5">
        <f t="shared" si="7"/>
        <v>116915.40699830613</v>
      </c>
      <c r="Y46" s="5">
        <f t="shared" si="8"/>
        <v>116.91540699830614</v>
      </c>
      <c r="AA46" s="3">
        <v>2031</v>
      </c>
      <c r="AB46" s="4">
        <f t="shared" si="9"/>
        <v>1052753.0734529165</v>
      </c>
      <c r="AC46" s="4">
        <f t="shared" si="10"/>
        <v>1052.7530734529164</v>
      </c>
      <c r="AD46" s="4"/>
      <c r="AE46" s="4">
        <f t="shared" si="11"/>
        <v>108219.27714422042</v>
      </c>
      <c r="AF46" s="4">
        <f t="shared" si="0"/>
        <v>108.21927714422043</v>
      </c>
    </row>
    <row r="47" spans="1:32" x14ac:dyDescent="0.25">
      <c r="A47" s="3">
        <v>2032</v>
      </c>
      <c r="B47" s="5">
        <v>633784.80481821497</v>
      </c>
      <c r="C47" s="5">
        <v>0</v>
      </c>
      <c r="D47" s="5">
        <v>59795.6174490876</v>
      </c>
      <c r="E47" s="5">
        <f t="shared" si="1"/>
        <v>693580.42226730252</v>
      </c>
      <c r="F47" s="5">
        <f t="shared" si="2"/>
        <v>693.58042226730254</v>
      </c>
      <c r="G47" s="5"/>
      <c r="H47" s="5">
        <v>63967.698645554803</v>
      </c>
      <c r="I47" s="5">
        <v>6069.8393229375997</v>
      </c>
      <c r="J47" s="5">
        <v>3437.3474364563399</v>
      </c>
      <c r="K47" s="5">
        <f t="shared" si="3"/>
        <v>73474.885404948742</v>
      </c>
      <c r="L47" s="5">
        <f t="shared" si="4"/>
        <v>73.474885404948736</v>
      </c>
      <c r="N47" s="3">
        <v>2032</v>
      </c>
      <c r="O47" s="5">
        <v>1077859.9929683099</v>
      </c>
      <c r="P47" s="5">
        <v>14631.424970583201</v>
      </c>
      <c r="Q47" s="5">
        <v>106024.267909257</v>
      </c>
      <c r="R47" s="5">
        <f t="shared" si="5"/>
        <v>1198515.6858481502</v>
      </c>
      <c r="S47" s="5">
        <f t="shared" si="6"/>
        <v>1198.5156858481503</v>
      </c>
      <c r="T47" s="5"/>
      <c r="U47" s="5">
        <v>103055.228489352</v>
      </c>
      <c r="V47" s="5">
        <v>10503.3123954599</v>
      </c>
      <c r="W47" s="5">
        <v>6236.5474027699602</v>
      </c>
      <c r="X47" s="5">
        <f t="shared" si="7"/>
        <v>119795.08828758186</v>
      </c>
      <c r="Y47" s="5">
        <f t="shared" si="8"/>
        <v>119.79508828758186</v>
      </c>
      <c r="AA47" s="3">
        <v>2032</v>
      </c>
      <c r="AB47" s="4">
        <f t="shared" si="9"/>
        <v>1074886.1627579906</v>
      </c>
      <c r="AC47" s="4">
        <f t="shared" si="10"/>
        <v>1074.8861627579906</v>
      </c>
      <c r="AD47" s="4"/>
      <c r="AE47" s="4">
        <f t="shared" si="11"/>
        <v>110717.39603271002</v>
      </c>
      <c r="AF47" s="4">
        <f t="shared" si="0"/>
        <v>110.71739603271003</v>
      </c>
    </row>
    <row r="48" spans="1:32" x14ac:dyDescent="0.25">
      <c r="A48" s="3">
        <v>2033</v>
      </c>
      <c r="B48" s="5">
        <v>633884.21117052704</v>
      </c>
      <c r="C48" s="5">
        <v>0</v>
      </c>
      <c r="D48" s="5">
        <v>59756.327631810003</v>
      </c>
      <c r="E48" s="5">
        <f t="shared" si="1"/>
        <v>693640.53880233702</v>
      </c>
      <c r="F48" s="5">
        <f t="shared" si="2"/>
        <v>693.64053880233701</v>
      </c>
      <c r="G48" s="5"/>
      <c r="H48" s="5">
        <v>64050.221155376501</v>
      </c>
      <c r="I48" s="5">
        <v>6069.3132981120698</v>
      </c>
      <c r="J48" s="5">
        <v>3433.9148903717801</v>
      </c>
      <c r="K48" s="5">
        <f t="shared" si="3"/>
        <v>73553.449343860353</v>
      </c>
      <c r="L48" s="5">
        <f t="shared" si="4"/>
        <v>73.55344934386035</v>
      </c>
      <c r="N48" s="3">
        <v>2033</v>
      </c>
      <c r="O48" s="5">
        <v>1102651.0260916399</v>
      </c>
      <c r="P48" s="5">
        <v>14691.232886178999</v>
      </c>
      <c r="Q48" s="5">
        <v>108369.666173295</v>
      </c>
      <c r="R48" s="5">
        <f t="shared" si="5"/>
        <v>1225711.9251511139</v>
      </c>
      <c r="S48" s="5">
        <f t="shared" si="6"/>
        <v>1225.711925151114</v>
      </c>
      <c r="T48" s="5"/>
      <c r="U48" s="5">
        <v>105550.82002489299</v>
      </c>
      <c r="V48" s="5">
        <v>10741.0179274036</v>
      </c>
      <c r="W48" s="5">
        <v>6371.61503494312</v>
      </c>
      <c r="X48" s="5">
        <f t="shared" si="7"/>
        <v>122663.45298723973</v>
      </c>
      <c r="Y48" s="5">
        <f t="shared" si="8"/>
        <v>122.66345298723972</v>
      </c>
      <c r="AA48" s="3">
        <v>2033</v>
      </c>
      <c r="AB48" s="4">
        <f t="shared" si="9"/>
        <v>1096792.6417821669</v>
      </c>
      <c r="AC48" s="4">
        <f t="shared" si="10"/>
        <v>1096.7926417821668</v>
      </c>
      <c r="AD48" s="4"/>
      <c r="AE48" s="4">
        <f t="shared" si="11"/>
        <v>113197.35176084853</v>
      </c>
      <c r="AF48" s="4">
        <f t="shared" si="0"/>
        <v>113.19735176084853</v>
      </c>
    </row>
    <row r="49" spans="1:32" x14ac:dyDescent="0.25">
      <c r="A49" s="3">
        <v>2034</v>
      </c>
      <c r="B49" s="5">
        <v>634288.594412026</v>
      </c>
      <c r="C49" s="5">
        <v>0</v>
      </c>
      <c r="D49" s="5">
        <v>59747.927811600799</v>
      </c>
      <c r="E49" s="5">
        <f t="shared" si="1"/>
        <v>694036.52222362685</v>
      </c>
      <c r="F49" s="5">
        <f t="shared" si="2"/>
        <v>694.03652222362689</v>
      </c>
      <c r="G49" s="5"/>
      <c r="H49" s="5">
        <v>64159.874510399903</v>
      </c>
      <c r="I49" s="5">
        <v>6071.7792875766399</v>
      </c>
      <c r="J49" s="5">
        <v>3432.3064509323999</v>
      </c>
      <c r="K49" s="5">
        <f t="shared" si="3"/>
        <v>73663.960248908945</v>
      </c>
      <c r="L49" s="5">
        <f t="shared" si="4"/>
        <v>73.66396024890895</v>
      </c>
      <c r="N49" s="3">
        <v>2034</v>
      </c>
      <c r="O49" s="5">
        <v>1127325.0446585</v>
      </c>
      <c r="P49" s="5">
        <v>14751.2849903772</v>
      </c>
      <c r="Q49" s="5">
        <v>110702.19833996199</v>
      </c>
      <c r="R49" s="5">
        <f t="shared" si="5"/>
        <v>1252778.5279888392</v>
      </c>
      <c r="S49" s="5">
        <f t="shared" si="6"/>
        <v>1252.7785279888392</v>
      </c>
      <c r="T49" s="5"/>
      <c r="U49" s="5">
        <v>108037.33728296901</v>
      </c>
      <c r="V49" s="5">
        <v>10977.547774014</v>
      </c>
      <c r="W49" s="5">
        <v>6505.8994704305496</v>
      </c>
      <c r="X49" s="5">
        <f t="shared" si="7"/>
        <v>125520.78452741356</v>
      </c>
      <c r="Y49" s="5">
        <f t="shared" si="8"/>
        <v>125.52078452741357</v>
      </c>
      <c r="AA49" s="3">
        <v>2034</v>
      </c>
      <c r="AB49" s="4">
        <f t="shared" si="9"/>
        <v>1118475.9072600934</v>
      </c>
      <c r="AC49" s="4">
        <f t="shared" si="10"/>
        <v>1118.4759072600934</v>
      </c>
      <c r="AD49" s="4"/>
      <c r="AE49" s="4">
        <f t="shared" si="11"/>
        <v>115659.40328509304</v>
      </c>
      <c r="AF49" s="4">
        <f t="shared" si="0"/>
        <v>115.65940328509303</v>
      </c>
    </row>
    <row r="50" spans="1:32" x14ac:dyDescent="0.25">
      <c r="A50" s="3">
        <v>2035</v>
      </c>
      <c r="B50" s="5">
        <v>634986.87577969301</v>
      </c>
      <c r="C50" s="5">
        <v>0</v>
      </c>
      <c r="D50" s="5">
        <v>59768.985056800397</v>
      </c>
      <c r="E50" s="5">
        <f t="shared" si="1"/>
        <v>694755.86083649343</v>
      </c>
      <c r="F50" s="5">
        <f t="shared" si="2"/>
        <v>694.75586083649341</v>
      </c>
      <c r="G50" s="5"/>
      <c r="H50" s="5">
        <v>64296.858025105801</v>
      </c>
      <c r="I50" s="5">
        <v>6077.1053331052099</v>
      </c>
      <c r="J50" s="5">
        <v>3432.43219673977</v>
      </c>
      <c r="K50" s="5">
        <f t="shared" si="3"/>
        <v>73806.395554950781</v>
      </c>
      <c r="L50" s="5">
        <f t="shared" si="4"/>
        <v>73.806395554950782</v>
      </c>
      <c r="N50" s="3">
        <v>2035</v>
      </c>
      <c r="O50" s="5">
        <v>1151889.0243086801</v>
      </c>
      <c r="P50" s="5">
        <v>14811.5732894787</v>
      </c>
      <c r="Q50" s="5">
        <v>113022.621793889</v>
      </c>
      <c r="R50" s="5">
        <f t="shared" si="5"/>
        <v>1279723.2193920477</v>
      </c>
      <c r="S50" s="5">
        <f t="shared" si="6"/>
        <v>1279.7232193920477</v>
      </c>
      <c r="T50" s="5"/>
      <c r="U50" s="5">
        <v>110515.317154049</v>
      </c>
      <c r="V50" s="5">
        <v>11212.972009461701</v>
      </c>
      <c r="W50" s="5">
        <v>6639.4465296927401</v>
      </c>
      <c r="X50" s="5">
        <f t="shared" si="7"/>
        <v>128367.73569320343</v>
      </c>
      <c r="Y50" s="5">
        <f t="shared" si="8"/>
        <v>128.36773569320343</v>
      </c>
      <c r="AA50" s="3">
        <v>2035</v>
      </c>
      <c r="AB50" s="4">
        <f t="shared" si="9"/>
        <v>1139943.2848928387</v>
      </c>
      <c r="AC50" s="4">
        <f t="shared" si="10"/>
        <v>1139.9432848928386</v>
      </c>
      <c r="AD50" s="4"/>
      <c r="AE50" s="4">
        <f t="shared" si="11"/>
        <v>118104.17406913565</v>
      </c>
      <c r="AF50" s="4">
        <f t="shared" si="0"/>
        <v>118.10417406913565</v>
      </c>
    </row>
    <row r="51" spans="1:32" x14ac:dyDescent="0.25">
      <c r="A51" s="3">
        <v>2036</v>
      </c>
      <c r="B51" s="5">
        <v>635962.176313804</v>
      </c>
      <c r="C51" s="5">
        <v>0</v>
      </c>
      <c r="D51" s="5">
        <v>59817.835974291003</v>
      </c>
      <c r="E51" s="5">
        <f t="shared" si="1"/>
        <v>695780.01228809496</v>
      </c>
      <c r="F51" s="5">
        <f t="shared" si="2"/>
        <v>695.78001228809501</v>
      </c>
      <c r="G51" s="5"/>
      <c r="H51" s="5">
        <v>64459.063430644099</v>
      </c>
      <c r="I51" s="5">
        <v>6085.1332292963098</v>
      </c>
      <c r="J51" s="5">
        <v>3434.1912242243002</v>
      </c>
      <c r="K51" s="5">
        <f t="shared" si="3"/>
        <v>73978.387884164709</v>
      </c>
      <c r="L51" s="5">
        <f t="shared" si="4"/>
        <v>73.978387884164704</v>
      </c>
      <c r="N51" s="3">
        <v>2036</v>
      </c>
      <c r="O51" s="5">
        <v>1176352.5650655001</v>
      </c>
      <c r="P51" s="5">
        <v>14872.0908122573</v>
      </c>
      <c r="Q51" s="5">
        <v>115331.925880512</v>
      </c>
      <c r="R51" s="5">
        <f t="shared" si="5"/>
        <v>1306556.5817582693</v>
      </c>
      <c r="S51" s="5">
        <f t="shared" si="6"/>
        <v>1306.5565817582694</v>
      </c>
      <c r="T51" s="5"/>
      <c r="U51" s="5">
        <v>112985.612999816</v>
      </c>
      <c r="V51" s="5">
        <v>11447.3848303778</v>
      </c>
      <c r="W51" s="5">
        <v>6772.3150600875897</v>
      </c>
      <c r="X51" s="5">
        <f t="shared" si="7"/>
        <v>131205.31289028141</v>
      </c>
      <c r="Y51" s="5">
        <f t="shared" si="8"/>
        <v>131.20531289028142</v>
      </c>
      <c r="AA51" s="3">
        <v>2036</v>
      </c>
      <c r="AB51" s="4">
        <f t="shared" si="9"/>
        <v>1161204.7678486174</v>
      </c>
      <c r="AC51" s="4">
        <f t="shared" si="10"/>
        <v>1161.2047678486174</v>
      </c>
      <c r="AD51" s="4"/>
      <c r="AE51" s="4">
        <f t="shared" si="11"/>
        <v>120532.62725355869</v>
      </c>
      <c r="AF51" s="4">
        <f t="shared" si="0"/>
        <v>120.53262725355869</v>
      </c>
    </row>
    <row r="52" spans="1:32" x14ac:dyDescent="0.25">
      <c r="A52" s="3">
        <v>2037</v>
      </c>
      <c r="B52" s="5">
        <v>637197.76650819695</v>
      </c>
      <c r="C52" s="5">
        <v>0</v>
      </c>
      <c r="D52" s="5">
        <v>59892.716185822297</v>
      </c>
      <c r="E52" s="5">
        <f t="shared" si="1"/>
        <v>697090.48269401921</v>
      </c>
      <c r="F52" s="5">
        <f t="shared" si="2"/>
        <v>697.09048269401922</v>
      </c>
      <c r="G52" s="5"/>
      <c r="H52" s="5">
        <v>64645.339513238803</v>
      </c>
      <c r="I52" s="5">
        <v>6095.6924304404502</v>
      </c>
      <c r="J52" s="5">
        <v>3437.4784116422502</v>
      </c>
      <c r="K52" s="5">
        <f t="shared" si="3"/>
        <v>74178.510355321501</v>
      </c>
      <c r="L52" s="5">
        <f t="shared" si="4"/>
        <v>74.178510355321507</v>
      </c>
      <c r="N52" s="3">
        <v>2037</v>
      </c>
      <c r="O52" s="5">
        <v>1200726.6417344699</v>
      </c>
      <c r="P52" s="5">
        <v>14932.831503531899</v>
      </c>
      <c r="Q52" s="5">
        <v>117631.22560860599</v>
      </c>
      <c r="R52" s="5">
        <f t="shared" si="5"/>
        <v>1333290.6988466077</v>
      </c>
      <c r="S52" s="5">
        <f t="shared" si="6"/>
        <v>1333.2906988466077</v>
      </c>
      <c r="T52" s="5"/>
      <c r="U52" s="5">
        <v>115449.20363412899</v>
      </c>
      <c r="V52" s="5">
        <v>11680.8936925454</v>
      </c>
      <c r="W52" s="5">
        <v>6904.5709018013204</v>
      </c>
      <c r="X52" s="5">
        <f t="shared" si="7"/>
        <v>134034.66822847573</v>
      </c>
      <c r="Y52" s="5">
        <f t="shared" si="8"/>
        <v>134.03466822847574</v>
      </c>
      <c r="AA52" s="3">
        <v>2037</v>
      </c>
      <c r="AB52" s="4">
        <f t="shared" si="9"/>
        <v>1182271.91706907</v>
      </c>
      <c r="AC52" s="4">
        <f t="shared" si="10"/>
        <v>1182.27191706907</v>
      </c>
      <c r="AD52" s="4"/>
      <c r="AE52" s="4">
        <f t="shared" si="11"/>
        <v>122945.87655949569</v>
      </c>
      <c r="AF52" s="4">
        <f t="shared" si="0"/>
        <v>122.94587655949569</v>
      </c>
    </row>
    <row r="53" spans="1:32" x14ac:dyDescent="0.25">
      <c r="A53" s="3">
        <v>2038</v>
      </c>
      <c r="B53" s="5">
        <v>638675.56332913798</v>
      </c>
      <c r="C53" s="5">
        <v>0</v>
      </c>
      <c r="D53" s="5">
        <v>59991.850671963803</v>
      </c>
      <c r="E53" s="5">
        <f t="shared" si="1"/>
        <v>698667.41400110174</v>
      </c>
      <c r="F53" s="5">
        <f t="shared" si="2"/>
        <v>698.66741400110175</v>
      </c>
      <c r="G53" s="5"/>
      <c r="H53" s="5">
        <v>64853.797796906299</v>
      </c>
      <c r="I53" s="5">
        <v>6108.6098213219302</v>
      </c>
      <c r="J53" s="5">
        <v>3442.1890892215101</v>
      </c>
      <c r="K53" s="5">
        <f t="shared" si="3"/>
        <v>74404.596707449746</v>
      </c>
      <c r="L53" s="5">
        <f t="shared" si="4"/>
        <v>74.404596707449741</v>
      </c>
      <c r="N53" s="3">
        <v>2038</v>
      </c>
      <c r="O53" s="5">
        <v>1225022.79805807</v>
      </c>
      <c r="P53" s="5">
        <v>14993.790038908</v>
      </c>
      <c r="Q53" s="5">
        <v>119921.681082549</v>
      </c>
      <c r="R53" s="5">
        <f t="shared" si="5"/>
        <v>1359938.2691795269</v>
      </c>
      <c r="S53" s="5">
        <f t="shared" si="6"/>
        <v>1359.938269179527</v>
      </c>
      <c r="T53" s="5"/>
      <c r="U53" s="5">
        <v>117907.147988945</v>
      </c>
      <c r="V53" s="5">
        <v>11913.611066420999</v>
      </c>
      <c r="W53" s="5">
        <v>7036.2823130583602</v>
      </c>
      <c r="X53" s="5">
        <f t="shared" si="7"/>
        <v>136857.04136842437</v>
      </c>
      <c r="Y53" s="5">
        <f t="shared" si="8"/>
        <v>136.85704136842438</v>
      </c>
      <c r="AA53" s="3">
        <v>2038</v>
      </c>
      <c r="AB53" s="4">
        <f t="shared" si="9"/>
        <v>1203156.9055294308</v>
      </c>
      <c r="AC53" s="4">
        <f t="shared" si="10"/>
        <v>1203.1569055294308</v>
      </c>
      <c r="AD53" s="4"/>
      <c r="AE53" s="4">
        <f t="shared" si="11"/>
        <v>125345.1230584523</v>
      </c>
      <c r="AF53" s="4">
        <f t="shared" si="0"/>
        <v>125.3451230584523</v>
      </c>
    </row>
    <row r="54" spans="1:32" x14ac:dyDescent="0.25">
      <c r="A54" s="3">
        <v>2039</v>
      </c>
      <c r="B54" s="5">
        <v>640378.33049148903</v>
      </c>
      <c r="C54" s="5">
        <v>0</v>
      </c>
      <c r="D54" s="5">
        <v>60113.511126592901</v>
      </c>
      <c r="E54" s="5">
        <f t="shared" si="1"/>
        <v>700491.8416180819</v>
      </c>
      <c r="F54" s="5">
        <f t="shared" si="2"/>
        <v>700.49184161808193</v>
      </c>
      <c r="G54" s="5"/>
      <c r="H54" s="5">
        <v>65082.944973441197</v>
      </c>
      <c r="I54" s="5">
        <v>6123.7159655606101</v>
      </c>
      <c r="J54" s="5">
        <v>3448.2219734936398</v>
      </c>
      <c r="K54" s="5">
        <f t="shared" si="3"/>
        <v>74654.88291249545</v>
      </c>
      <c r="L54" s="5">
        <f t="shared" si="4"/>
        <v>74.654882912495452</v>
      </c>
      <c r="N54" s="3">
        <v>2039</v>
      </c>
      <c r="O54" s="5">
        <v>1249252.53307688</v>
      </c>
      <c r="P54" s="5">
        <v>15054.9616703093</v>
      </c>
      <c r="Q54" s="5">
        <v>122204.444030068</v>
      </c>
      <c r="R54" s="5">
        <f t="shared" si="5"/>
        <v>1386511.9387772572</v>
      </c>
      <c r="S54" s="5">
        <f t="shared" si="6"/>
        <v>1386.5119387772572</v>
      </c>
      <c r="T54" s="5"/>
      <c r="U54" s="5">
        <v>120360.50051598399</v>
      </c>
      <c r="V54" s="5">
        <v>12145.6489526725</v>
      </c>
      <c r="W54" s="5">
        <v>7167.5169367119597</v>
      </c>
      <c r="X54" s="5">
        <f t="shared" si="7"/>
        <v>139673.66640536845</v>
      </c>
      <c r="Y54" s="5">
        <f t="shared" si="8"/>
        <v>139.67366640536846</v>
      </c>
      <c r="AA54" s="3">
        <v>2039</v>
      </c>
      <c r="AB54" s="4">
        <f t="shared" si="9"/>
        <v>1223871.76883221</v>
      </c>
      <c r="AC54" s="4">
        <f t="shared" si="10"/>
        <v>1223.8717688322099</v>
      </c>
      <c r="AD54" s="4"/>
      <c r="AE54" s="4">
        <f t="shared" si="11"/>
        <v>127731.55602478801</v>
      </c>
      <c r="AF54" s="4">
        <f t="shared" si="0"/>
        <v>127.73155602478801</v>
      </c>
    </row>
    <row r="55" spans="1:32" x14ac:dyDescent="0.25">
      <c r="A55" s="3">
        <v>2040</v>
      </c>
      <c r="B55" s="5">
        <v>642289.20516979403</v>
      </c>
      <c r="C55" s="5">
        <v>0</v>
      </c>
      <c r="D55" s="5">
        <v>60256.047213050799</v>
      </c>
      <c r="E55" s="5">
        <f t="shared" si="1"/>
        <v>702545.2523828448</v>
      </c>
      <c r="F55" s="5">
        <f t="shared" si="2"/>
        <v>702.54525238284475</v>
      </c>
      <c r="G55" s="5"/>
      <c r="H55" s="5">
        <v>65331.120150973897</v>
      </c>
      <c r="I55" s="5">
        <v>6140.84858028706</v>
      </c>
      <c r="J55" s="5">
        <v>3455.4807132305</v>
      </c>
      <c r="K55" s="5">
        <f t="shared" si="3"/>
        <v>74927.44944449146</v>
      </c>
      <c r="L55" s="5">
        <f t="shared" si="4"/>
        <v>74.927449444491458</v>
      </c>
      <c r="N55" s="3">
        <v>2040</v>
      </c>
      <c r="O55" s="5">
        <v>1273426.97132672</v>
      </c>
      <c r="P55" s="5">
        <v>15116.342082757001</v>
      </c>
      <c r="Q55" s="5">
        <v>124480.625534943</v>
      </c>
      <c r="R55" s="5">
        <f t="shared" si="5"/>
        <v>1413023.9389444201</v>
      </c>
      <c r="S55" s="5">
        <f t="shared" si="6"/>
        <v>1413.02393894442</v>
      </c>
      <c r="T55" s="5"/>
      <c r="U55" s="5">
        <v>122810.289376341</v>
      </c>
      <c r="V55" s="5">
        <v>12377.115559989999</v>
      </c>
      <c r="W55" s="5">
        <v>7298.3399737238697</v>
      </c>
      <c r="X55" s="5">
        <f t="shared" si="7"/>
        <v>142485.74491005487</v>
      </c>
      <c r="Y55" s="5">
        <f t="shared" si="8"/>
        <v>142.48574491005488</v>
      </c>
      <c r="AA55" s="3">
        <v>2040</v>
      </c>
      <c r="AB55" s="4">
        <f t="shared" si="9"/>
        <v>1244428.2166876886</v>
      </c>
      <c r="AC55" s="4">
        <f t="shared" si="10"/>
        <v>1244.4282166876885</v>
      </c>
      <c r="AD55" s="4"/>
      <c r="AE55" s="4">
        <f t="shared" si="11"/>
        <v>130106.33873036478</v>
      </c>
      <c r="AF55" s="4">
        <f t="shared" si="0"/>
        <v>130.10633873036477</v>
      </c>
    </row>
    <row r="56" spans="1:32" x14ac:dyDescent="0.25">
      <c r="A56" s="3">
        <v>2041</v>
      </c>
      <c r="B56" s="5">
        <v>644392.45880638796</v>
      </c>
      <c r="C56" s="5">
        <v>0</v>
      </c>
      <c r="D56" s="5">
        <v>60417.908089291399</v>
      </c>
      <c r="E56" s="5">
        <f t="shared" si="1"/>
        <v>704810.36689567938</v>
      </c>
      <c r="F56" s="5">
        <f t="shared" si="2"/>
        <v>704.81036689567941</v>
      </c>
      <c r="G56" s="5"/>
      <c r="H56" s="5">
        <v>65596.874280136297</v>
      </c>
      <c r="I56" s="5">
        <v>6159.85489164093</v>
      </c>
      <c r="J56" s="5">
        <v>3463.87499639518</v>
      </c>
      <c r="K56" s="5">
        <f t="shared" si="3"/>
        <v>75220.604168172416</v>
      </c>
      <c r="L56" s="5">
        <f t="shared" si="4"/>
        <v>75.220604168172414</v>
      </c>
      <c r="N56" s="3">
        <v>2041</v>
      </c>
      <c r="O56" s="5">
        <v>1297556.65911346</v>
      </c>
      <c r="P56" s="5">
        <v>15177.9273954603</v>
      </c>
      <c r="Q56" s="5">
        <v>126751.27855348799</v>
      </c>
      <c r="R56" s="5">
        <f t="shared" si="5"/>
        <v>1439485.8650624081</v>
      </c>
      <c r="S56" s="5">
        <f t="shared" si="6"/>
        <v>1439.485865062408</v>
      </c>
      <c r="T56" s="5"/>
      <c r="U56" s="5">
        <v>125257.48800127</v>
      </c>
      <c r="V56" s="5">
        <v>12608.113491612399</v>
      </c>
      <c r="W56" s="5">
        <v>7428.8131982025297</v>
      </c>
      <c r="X56" s="5">
        <f t="shared" si="7"/>
        <v>145294.41469108494</v>
      </c>
      <c r="Y56" s="5">
        <f t="shared" si="8"/>
        <v>145.29441469108494</v>
      </c>
      <c r="AA56" s="3">
        <v>2041</v>
      </c>
      <c r="AB56" s="4">
        <f t="shared" si="9"/>
        <v>1264837.3752940733</v>
      </c>
      <c r="AC56" s="4">
        <f t="shared" si="10"/>
        <v>1264.8373752940734</v>
      </c>
      <c r="AD56" s="4"/>
      <c r="AE56" s="4">
        <f t="shared" si="11"/>
        <v>132470.57453327015</v>
      </c>
      <c r="AF56" s="4">
        <f t="shared" si="0"/>
        <v>132.47057453327014</v>
      </c>
    </row>
    <row r="57" spans="1:32" x14ac:dyDescent="0.25">
      <c r="A57" s="3">
        <v>2042</v>
      </c>
      <c r="B57" s="5">
        <v>646673.40973652399</v>
      </c>
      <c r="C57" s="5">
        <v>0</v>
      </c>
      <c r="D57" s="5">
        <v>60597.6597358699</v>
      </c>
      <c r="E57" s="5">
        <f t="shared" si="1"/>
        <v>707271.06947239384</v>
      </c>
      <c r="F57" s="5">
        <f t="shared" si="2"/>
        <v>707.27106947239383</v>
      </c>
      <c r="G57" s="5"/>
      <c r="H57" s="5">
        <v>65878.791207641305</v>
      </c>
      <c r="I57" s="5">
        <v>6180.5934768638399</v>
      </c>
      <c r="J57" s="5">
        <v>3473.3214955745598</v>
      </c>
      <c r="K57" s="5">
        <f t="shared" si="3"/>
        <v>75532.706180079709</v>
      </c>
      <c r="L57" s="5">
        <f t="shared" si="4"/>
        <v>75.532706180079714</v>
      </c>
      <c r="N57" s="3">
        <v>2042</v>
      </c>
      <c r="O57" s="5">
        <v>1321651.47742485</v>
      </c>
      <c r="P57" s="5">
        <v>15239.7142802945</v>
      </c>
      <c r="Q57" s="5">
        <v>129017.38958254999</v>
      </c>
      <c r="R57" s="5">
        <f t="shared" si="5"/>
        <v>1465908.5812876944</v>
      </c>
      <c r="S57" s="5">
        <f t="shared" si="6"/>
        <v>1465.9085812876945</v>
      </c>
      <c r="T57" s="5"/>
      <c r="U57" s="5">
        <v>127703.009674805</v>
      </c>
      <c r="V57" s="5">
        <v>12838.738865839599</v>
      </c>
      <c r="W57" s="5">
        <v>7558.9944942014899</v>
      </c>
      <c r="X57" s="5">
        <f t="shared" si="7"/>
        <v>148100.74303484609</v>
      </c>
      <c r="Y57" s="5">
        <f t="shared" si="8"/>
        <v>148.10074303484609</v>
      </c>
      <c r="AA57" s="3">
        <v>2042</v>
      </c>
      <c r="AB57" s="4">
        <f t="shared" si="9"/>
        <v>1285109.5471616867</v>
      </c>
      <c r="AC57" s="4">
        <f t="shared" si="10"/>
        <v>1285.1095471616868</v>
      </c>
      <c r="AD57" s="4"/>
      <c r="AE57" s="4">
        <f t="shared" si="11"/>
        <v>134825.28948013927</v>
      </c>
      <c r="AF57" s="4">
        <f t="shared" si="0"/>
        <v>134.82528948013928</v>
      </c>
    </row>
    <row r="58" spans="1:32" x14ac:dyDescent="0.25">
      <c r="A58" s="3">
        <v>2043</v>
      </c>
      <c r="B58" s="5">
        <v>649118.65869721002</v>
      </c>
      <c r="C58" s="5">
        <v>0</v>
      </c>
      <c r="D58" s="5">
        <v>60793.990089124803</v>
      </c>
      <c r="E58" s="5">
        <f t="shared" si="1"/>
        <v>709912.64878633479</v>
      </c>
      <c r="F58" s="5">
        <f t="shared" si="2"/>
        <v>709.91264878633478</v>
      </c>
      <c r="G58" s="5"/>
      <c r="H58" s="5">
        <v>66175.611684780306</v>
      </c>
      <c r="I58" s="5">
        <v>6202.9348750415902</v>
      </c>
      <c r="J58" s="5">
        <v>3483.7441015652398</v>
      </c>
      <c r="K58" s="5">
        <f t="shared" si="3"/>
        <v>75862.290661387146</v>
      </c>
      <c r="L58" s="5">
        <f t="shared" si="4"/>
        <v>75.862290661387149</v>
      </c>
      <c r="N58" s="3">
        <v>2043</v>
      </c>
      <c r="O58" s="5">
        <v>1345720.5986679201</v>
      </c>
      <c r="P58" s="5">
        <v>15301.6999819051</v>
      </c>
      <c r="Q58" s="5">
        <v>131279.87539584</v>
      </c>
      <c r="R58" s="5">
        <f t="shared" si="5"/>
        <v>1492302.1740456652</v>
      </c>
      <c r="S58" s="5">
        <f t="shared" si="6"/>
        <v>1492.3021740456652</v>
      </c>
      <c r="T58" s="5"/>
      <c r="U58" s="5">
        <v>130147.70024712999</v>
      </c>
      <c r="V58" s="5">
        <v>13069.080954916601</v>
      </c>
      <c r="W58" s="5">
        <v>7688.9376814238103</v>
      </c>
      <c r="X58" s="5">
        <f t="shared" si="7"/>
        <v>150905.71888347043</v>
      </c>
      <c r="Y58" s="5">
        <f t="shared" si="8"/>
        <v>150.90571888347043</v>
      </c>
      <c r="AA58" s="3">
        <v>2043</v>
      </c>
      <c r="AB58" s="4">
        <f t="shared" si="9"/>
        <v>1305254.4508294151</v>
      </c>
      <c r="AC58" s="4">
        <f t="shared" si="10"/>
        <v>1305.2544508294152</v>
      </c>
      <c r="AD58" s="4"/>
      <c r="AE58" s="4">
        <f t="shared" si="11"/>
        <v>137171.44550045903</v>
      </c>
      <c r="AF58" s="4">
        <f t="shared" si="0"/>
        <v>137.17144550045901</v>
      </c>
    </row>
    <row r="59" spans="1:32" x14ac:dyDescent="0.25">
      <c r="A59" s="3">
        <v>2044</v>
      </c>
      <c r="B59" s="5">
        <v>651715.99698237004</v>
      </c>
      <c r="C59" s="5">
        <v>0</v>
      </c>
      <c r="D59" s="5">
        <v>61005.707785530401</v>
      </c>
      <c r="E59" s="5">
        <f t="shared" si="1"/>
        <v>712721.7047679004</v>
      </c>
      <c r="F59" s="5">
        <f t="shared" si="2"/>
        <v>712.72170476790041</v>
      </c>
      <c r="G59" s="5"/>
      <c r="H59" s="5">
        <v>66486.169108669201</v>
      </c>
      <c r="I59" s="5">
        <v>6226.7615412619698</v>
      </c>
      <c r="J59" s="5">
        <v>3495.0737938532302</v>
      </c>
      <c r="K59" s="5">
        <f t="shared" si="3"/>
        <v>76208.00444378439</v>
      </c>
      <c r="L59" s="5">
        <f t="shared" si="4"/>
        <v>76.20800444378439</v>
      </c>
      <c r="N59" s="3">
        <v>2044</v>
      </c>
      <c r="O59" s="5">
        <v>1369772.48361434</v>
      </c>
      <c r="P59" s="5">
        <v>15363.882297128401</v>
      </c>
      <c r="Q59" s="5">
        <v>133539.58292965399</v>
      </c>
      <c r="R59" s="5">
        <f t="shared" si="5"/>
        <v>1518675.9488411224</v>
      </c>
      <c r="S59" s="5">
        <f t="shared" si="6"/>
        <v>1518.6759488411224</v>
      </c>
      <c r="T59" s="5"/>
      <c r="U59" s="5">
        <v>132592.33862081199</v>
      </c>
      <c r="V59" s="5">
        <v>13299.222147814</v>
      </c>
      <c r="W59" s="5">
        <v>7818.6925192690496</v>
      </c>
      <c r="X59" s="5">
        <f t="shared" si="7"/>
        <v>153710.25328789503</v>
      </c>
      <c r="Y59" s="5">
        <f t="shared" si="8"/>
        <v>153.71025328789503</v>
      </c>
      <c r="AA59" s="3">
        <v>2044</v>
      </c>
      <c r="AB59" s="4">
        <f t="shared" si="9"/>
        <v>1325281.0570402986</v>
      </c>
      <c r="AC59" s="4">
        <f t="shared" si="10"/>
        <v>1325.2810570402985</v>
      </c>
      <c r="AD59" s="4"/>
      <c r="AE59" s="4">
        <f t="shared" si="11"/>
        <v>139509.9290647576</v>
      </c>
      <c r="AF59" s="4">
        <f t="shared" si="0"/>
        <v>139.50992906475759</v>
      </c>
    </row>
    <row r="60" spans="1:32" x14ac:dyDescent="0.25">
      <c r="A60" s="3">
        <v>2045</v>
      </c>
      <c r="B60" s="5">
        <v>654454.43843894301</v>
      </c>
      <c r="C60" s="5">
        <v>0</v>
      </c>
      <c r="D60" s="5">
        <v>61231.738949734303</v>
      </c>
      <c r="E60" s="5">
        <f t="shared" si="1"/>
        <v>715686.17738867726</v>
      </c>
      <c r="F60" s="5">
        <f t="shared" si="2"/>
        <v>715.68617738867727</v>
      </c>
      <c r="G60" s="5"/>
      <c r="H60" s="5">
        <v>66809.426523334201</v>
      </c>
      <c r="I60" s="5">
        <v>6251.9675834939098</v>
      </c>
      <c r="J60" s="5">
        <v>3507.2484139080598</v>
      </c>
      <c r="K60" s="5">
        <f t="shared" si="3"/>
        <v>76568.642520736175</v>
      </c>
      <c r="L60" s="5">
        <f t="shared" si="4"/>
        <v>76.568642520736176</v>
      </c>
      <c r="N60" s="3">
        <v>2045</v>
      </c>
      <c r="O60" s="5">
        <v>1393814.89569822</v>
      </c>
      <c r="P60" s="5">
        <v>15426.2595609359</v>
      </c>
      <c r="Q60" s="5">
        <v>135797.29106718101</v>
      </c>
      <c r="R60" s="5">
        <f t="shared" si="5"/>
        <v>1545038.4463263368</v>
      </c>
      <c r="S60" s="5">
        <f t="shared" si="6"/>
        <v>1545.0384463263367</v>
      </c>
      <c r="T60" s="5"/>
      <c r="U60" s="5">
        <v>135037.636985855</v>
      </c>
      <c r="V60" s="5">
        <v>13529.2381094885</v>
      </c>
      <c r="W60" s="5">
        <v>7948.3048176695702</v>
      </c>
      <c r="X60" s="5">
        <f t="shared" si="7"/>
        <v>156515.17991301307</v>
      </c>
      <c r="Y60" s="5">
        <f t="shared" si="8"/>
        <v>156.51517991301307</v>
      </c>
      <c r="AA60" s="3">
        <v>2045</v>
      </c>
      <c r="AB60" s="4">
        <f t="shared" si="9"/>
        <v>1345197.3161289664</v>
      </c>
      <c r="AC60" s="4">
        <f t="shared" si="10"/>
        <v>1345.1973161289663</v>
      </c>
      <c r="AD60" s="4"/>
      <c r="AE60" s="4">
        <f t="shared" si="11"/>
        <v>141841.53049292645</v>
      </c>
      <c r="AF60" s="4">
        <f t="shared" si="0"/>
        <v>141.84153049292647</v>
      </c>
    </row>
    <row r="61" spans="1:32" x14ac:dyDescent="0.25">
      <c r="A61" s="3">
        <v>2046</v>
      </c>
      <c r="B61" s="5">
        <v>657324.15279636602</v>
      </c>
      <c r="C61" s="5">
        <v>0</v>
      </c>
      <c r="D61" s="5">
        <v>61471.1229841514</v>
      </c>
      <c r="E61" s="5">
        <f t="shared" si="1"/>
        <v>718795.27578051738</v>
      </c>
      <c r="F61" s="5">
        <f t="shared" si="2"/>
        <v>718.79527578051739</v>
      </c>
      <c r="G61" s="5"/>
      <c r="H61" s="5">
        <v>67144.452110434402</v>
      </c>
      <c r="I61" s="5">
        <v>6278.4583851365496</v>
      </c>
      <c r="J61" s="5">
        <v>3520.2123913627202</v>
      </c>
      <c r="K61" s="5">
        <f t="shared" si="3"/>
        <v>76943.122886933663</v>
      </c>
      <c r="L61" s="5">
        <f t="shared" si="4"/>
        <v>76.943122886933665</v>
      </c>
      <c r="N61" s="3">
        <v>2046</v>
      </c>
      <c r="O61" s="5">
        <v>1417854.92863379</v>
      </c>
      <c r="P61" s="5">
        <v>15488.8306364603</v>
      </c>
      <c r="Q61" s="5">
        <v>138053.713441484</v>
      </c>
      <c r="R61" s="5">
        <f t="shared" si="5"/>
        <v>1571397.4727117342</v>
      </c>
      <c r="S61" s="5">
        <f t="shared" si="6"/>
        <v>1571.3974727117343</v>
      </c>
      <c r="T61" s="5"/>
      <c r="U61" s="5">
        <v>137484.24364892501</v>
      </c>
      <c r="V61" s="5">
        <v>13759.1980466107</v>
      </c>
      <c r="W61" s="5">
        <v>8077.8166047186496</v>
      </c>
      <c r="X61" s="5">
        <f t="shared" si="7"/>
        <v>159321.25830025435</v>
      </c>
      <c r="Y61" s="5">
        <f t="shared" si="8"/>
        <v>159.32125830025436</v>
      </c>
      <c r="AA61" s="3">
        <v>2046</v>
      </c>
      <c r="AB61" s="4">
        <f t="shared" si="9"/>
        <v>1365010.5449019847</v>
      </c>
      <c r="AC61" s="4">
        <f t="shared" si="10"/>
        <v>1365.0105449019848</v>
      </c>
      <c r="AD61" s="4"/>
      <c r="AE61" s="4">
        <f t="shared" si="11"/>
        <v>144166.97339114686</v>
      </c>
      <c r="AF61" s="4">
        <f t="shared" si="0"/>
        <v>144.16697339114685</v>
      </c>
    </row>
    <row r="62" spans="1:32" x14ac:dyDescent="0.25">
      <c r="A62" s="3">
        <v>2047</v>
      </c>
      <c r="B62" s="5">
        <v>660316.44047748297</v>
      </c>
      <c r="C62" s="5">
        <v>0</v>
      </c>
      <c r="D62" s="5">
        <v>61723.0077931661</v>
      </c>
      <c r="E62" s="5">
        <f t="shared" si="1"/>
        <v>722039.44827064907</v>
      </c>
      <c r="F62" s="5">
        <f t="shared" si="2"/>
        <v>722.03944827064902</v>
      </c>
      <c r="G62" s="5"/>
      <c r="H62" s="5">
        <v>67490.428299166306</v>
      </c>
      <c r="I62" s="5">
        <v>6306.1501609064799</v>
      </c>
      <c r="J62" s="5">
        <v>3533.9164447193002</v>
      </c>
      <c r="K62" s="5">
        <f t="shared" si="3"/>
        <v>77330.494904792082</v>
      </c>
      <c r="L62" s="5">
        <f t="shared" si="4"/>
        <v>77.330494904792076</v>
      </c>
      <c r="N62" s="3">
        <v>2047</v>
      </c>
      <c r="O62" s="5">
        <v>1441899.0387943599</v>
      </c>
      <c r="P62" s="5">
        <v>15551.5949059468</v>
      </c>
      <c r="Q62" s="5">
        <v>140309.501753269</v>
      </c>
      <c r="R62" s="5">
        <f t="shared" si="5"/>
        <v>1597760.1354535758</v>
      </c>
      <c r="S62" s="5">
        <f t="shared" si="6"/>
        <v>1597.7601354535757</v>
      </c>
      <c r="T62" s="5"/>
      <c r="U62" s="5">
        <v>139932.745712214</v>
      </c>
      <c r="V62" s="5">
        <v>13989.165028110599</v>
      </c>
      <c r="W62" s="5">
        <v>8207.2663225181695</v>
      </c>
      <c r="X62" s="5">
        <f t="shared" si="7"/>
        <v>162129.17706284279</v>
      </c>
      <c r="Y62" s="5">
        <f t="shared" si="8"/>
        <v>162.12917706284279</v>
      </c>
      <c r="AA62" s="3">
        <v>2047</v>
      </c>
      <c r="AB62" s="4">
        <f t="shared" si="9"/>
        <v>1384727.3315689932</v>
      </c>
      <c r="AC62" s="4">
        <f t="shared" si="10"/>
        <v>1384.7273315689931</v>
      </c>
      <c r="AD62" s="4"/>
      <c r="AE62" s="4">
        <f t="shared" si="11"/>
        <v>146486.9082461427</v>
      </c>
      <c r="AF62" s="4">
        <f t="shared" si="0"/>
        <v>146.48690824614269</v>
      </c>
    </row>
    <row r="63" spans="1:32" x14ac:dyDescent="0.25">
      <c r="A63" s="3">
        <v>2048</v>
      </c>
      <c r="B63" s="5">
        <v>663423.67063657101</v>
      </c>
      <c r="C63" s="5">
        <v>0</v>
      </c>
      <c r="D63" s="5">
        <v>61986.644329355397</v>
      </c>
      <c r="E63" s="5">
        <f t="shared" si="1"/>
        <v>725410.31496592646</v>
      </c>
      <c r="F63" s="5">
        <f t="shared" si="2"/>
        <v>725.41031496592643</v>
      </c>
      <c r="G63" s="5"/>
      <c r="H63" s="5">
        <v>67846.639909365796</v>
      </c>
      <c r="I63" s="5">
        <v>6334.9694383549404</v>
      </c>
      <c r="J63" s="5">
        <v>3548.3172466625101</v>
      </c>
      <c r="K63" s="5">
        <f t="shared" si="3"/>
        <v>77729.926594383243</v>
      </c>
      <c r="L63" s="5">
        <f t="shared" si="4"/>
        <v>77.729926594383244</v>
      </c>
      <c r="N63" s="3">
        <v>2048</v>
      </c>
      <c r="O63" s="5">
        <v>1465953.08133875</v>
      </c>
      <c r="P63" s="5">
        <v>15614.552255581701</v>
      </c>
      <c r="Q63" s="5">
        <v>142565.24934482601</v>
      </c>
      <c r="R63" s="5">
        <f t="shared" si="5"/>
        <v>1624132.8829391575</v>
      </c>
      <c r="S63" s="5">
        <f t="shared" si="6"/>
        <v>1624.1328829391575</v>
      </c>
      <c r="T63" s="5"/>
      <c r="U63" s="5">
        <v>142383.67256838799</v>
      </c>
      <c r="V63" s="5">
        <v>14219.1963339699</v>
      </c>
      <c r="W63" s="5">
        <v>8336.6890366198295</v>
      </c>
      <c r="X63" s="5">
        <f t="shared" si="7"/>
        <v>164939.5579389777</v>
      </c>
      <c r="Y63" s="5">
        <f t="shared" si="8"/>
        <v>164.93955793897769</v>
      </c>
      <c r="AA63" s="3">
        <v>2048</v>
      </c>
      <c r="AB63" s="4">
        <f t="shared" si="9"/>
        <v>1404353.6892980384</v>
      </c>
      <c r="AC63" s="4">
        <f t="shared" si="10"/>
        <v>1404.3536892980383</v>
      </c>
      <c r="AD63" s="4"/>
      <c r="AE63" s="4">
        <f t="shared" si="11"/>
        <v>148801.92483945494</v>
      </c>
      <c r="AF63" s="4">
        <f t="shared" si="0"/>
        <v>148.80192483945493</v>
      </c>
    </row>
    <row r="64" spans="1:32" x14ac:dyDescent="0.25">
      <c r="A64" s="3">
        <v>2049</v>
      </c>
      <c r="B64" s="5">
        <v>666639.24045418797</v>
      </c>
      <c r="C64" s="5">
        <v>0</v>
      </c>
      <c r="D64" s="5">
        <v>62261.381801573298</v>
      </c>
      <c r="E64" s="5">
        <f t="shared" si="1"/>
        <v>728900.62225576129</v>
      </c>
      <c r="F64" s="5">
        <f t="shared" si="2"/>
        <v>728.90062225576128</v>
      </c>
      <c r="G64" s="5"/>
      <c r="H64" s="5">
        <v>68212.474201899604</v>
      </c>
      <c r="I64" s="5">
        <v>6364.8525951524298</v>
      </c>
      <c r="J64" s="5">
        <v>3563.3771369619199</v>
      </c>
      <c r="K64" s="5">
        <f t="shared" si="3"/>
        <v>78140.70393401396</v>
      </c>
      <c r="L64" s="5">
        <f t="shared" si="4"/>
        <v>78.140703934013956</v>
      </c>
      <c r="N64" s="3">
        <v>2049</v>
      </c>
      <c r="O64" s="5">
        <v>1490022.3480417801</v>
      </c>
      <c r="P64" s="5">
        <v>15677.7030745831</v>
      </c>
      <c r="Q64" s="5">
        <v>144821.49494069899</v>
      </c>
      <c r="R64" s="5">
        <f t="shared" si="5"/>
        <v>1650521.5460570622</v>
      </c>
      <c r="S64" s="5">
        <f t="shared" si="6"/>
        <v>1650.5215460570623</v>
      </c>
      <c r="T64" s="5"/>
      <c r="U64" s="5">
        <v>144837.49937936399</v>
      </c>
      <c r="V64" s="5">
        <v>14449.343822844099</v>
      </c>
      <c r="W64" s="5">
        <v>8466.1166541421208</v>
      </c>
      <c r="X64" s="5">
        <f t="shared" si="7"/>
        <v>167752.95985635021</v>
      </c>
      <c r="Y64" s="5">
        <f t="shared" si="8"/>
        <v>167.7529598563502</v>
      </c>
      <c r="AA64" s="3">
        <v>2049</v>
      </c>
      <c r="AB64" s="4">
        <f t="shared" si="9"/>
        <v>1423894.9982688359</v>
      </c>
      <c r="AC64" s="4">
        <f t="shared" si="10"/>
        <v>1423.8949982688359</v>
      </c>
      <c r="AD64" s="4"/>
      <c r="AE64" s="4">
        <f t="shared" si="11"/>
        <v>151112.54900476715</v>
      </c>
      <c r="AF64" s="4">
        <f t="shared" si="0"/>
        <v>151.11254900476715</v>
      </c>
    </row>
    <row r="65" spans="1:32" x14ac:dyDescent="0.25">
      <c r="A65" s="3">
        <v>2050</v>
      </c>
      <c r="B65" s="5">
        <v>669957.52864440996</v>
      </c>
      <c r="C65" s="5">
        <v>0</v>
      </c>
      <c r="D65" s="5">
        <v>62546.6634026385</v>
      </c>
      <c r="E65" s="5">
        <f t="shared" si="1"/>
        <v>732504.19204704848</v>
      </c>
      <c r="F65" s="5">
        <f t="shared" si="2"/>
        <v>732.50419204704849</v>
      </c>
      <c r="G65" s="5"/>
      <c r="H65" s="5">
        <v>68587.414365074001</v>
      </c>
      <c r="I65" s="5">
        <v>6395.7454413737696</v>
      </c>
      <c r="J65" s="5">
        <v>3579.0638714542101</v>
      </c>
      <c r="K65" s="5">
        <f t="shared" si="3"/>
        <v>78562.223677901988</v>
      </c>
      <c r="L65" s="5">
        <f t="shared" si="4"/>
        <v>78.562223677901983</v>
      </c>
      <c r="N65" s="3">
        <v>2050</v>
      </c>
      <c r="O65" s="5">
        <v>1514111.60602455</v>
      </c>
      <c r="P65" s="5">
        <v>15741.0482636295</v>
      </c>
      <c r="Q65" s="5">
        <v>147078.72643114001</v>
      </c>
      <c r="R65" s="5">
        <f t="shared" si="5"/>
        <v>1676931.3807193195</v>
      </c>
      <c r="S65" s="5">
        <f t="shared" si="6"/>
        <v>1676.9313807193193</v>
      </c>
      <c r="T65" s="5"/>
      <c r="U65" s="5">
        <v>147294.650808217</v>
      </c>
      <c r="V65" s="5">
        <v>14679.654305488701</v>
      </c>
      <c r="W65" s="5">
        <v>8595.5781437799797</v>
      </c>
      <c r="X65" s="5">
        <f t="shared" si="7"/>
        <v>170569.88325748566</v>
      </c>
      <c r="Y65" s="5">
        <f t="shared" si="8"/>
        <v>170.56988325748566</v>
      </c>
      <c r="AA65" s="3">
        <v>2050</v>
      </c>
      <c r="AB65" s="4">
        <f t="shared" si="9"/>
        <v>1443356.0851929039</v>
      </c>
      <c r="AC65" s="4">
        <f t="shared" si="10"/>
        <v>1443.3560851929039</v>
      </c>
      <c r="AD65" s="4"/>
      <c r="AE65" s="4">
        <f t="shared" si="11"/>
        <v>153419.24966988165</v>
      </c>
      <c r="AF65" s="4">
        <f t="shared" si="0"/>
        <v>153.41924966988165</v>
      </c>
    </row>
    <row r="66" spans="1:32" x14ac:dyDescent="0.25">
      <c r="A66" s="3">
        <v>2051</v>
      </c>
      <c r="B66" s="5">
        <v>673373.80199525296</v>
      </c>
      <c r="C66" s="5">
        <v>0</v>
      </c>
      <c r="D66" s="5">
        <v>62842.0164806014</v>
      </c>
      <c r="E66" s="5">
        <f t="shared" si="1"/>
        <v>736215.81847585435</v>
      </c>
      <c r="F66" s="5">
        <f t="shared" si="2"/>
        <v>736.21581847585435</v>
      </c>
      <c r="G66" s="5"/>
      <c r="H66" s="5">
        <v>68971.032125773796</v>
      </c>
      <c r="I66" s="5">
        <v>6427.6022649466104</v>
      </c>
      <c r="J66" s="5">
        <v>3595.3500234514399</v>
      </c>
      <c r="K66" s="5">
        <f t="shared" si="3"/>
        <v>78993.984414171835</v>
      </c>
      <c r="L66" s="5">
        <f t="shared" si="4"/>
        <v>78.993984414171834</v>
      </c>
      <c r="N66" s="3">
        <v>2051</v>
      </c>
      <c r="O66" s="5">
        <v>1538225.1351005</v>
      </c>
      <c r="P66" s="5">
        <v>15804.589148565499</v>
      </c>
      <c r="Q66" s="5">
        <v>149337.38450940701</v>
      </c>
      <c r="R66" s="5">
        <f t="shared" si="5"/>
        <v>1703367.1087584724</v>
      </c>
      <c r="S66" s="5">
        <f t="shared" si="6"/>
        <v>1703.3671087584723</v>
      </c>
      <c r="T66" s="5"/>
      <c r="U66" s="5">
        <v>149755.50457079001</v>
      </c>
      <c r="V66" s="5">
        <v>14910.169905197199</v>
      </c>
      <c r="W66" s="5">
        <v>8725.0997466125209</v>
      </c>
      <c r="X66" s="5">
        <f t="shared" si="7"/>
        <v>173390.77422259972</v>
      </c>
      <c r="Y66" s="5">
        <f t="shared" si="8"/>
        <v>173.39077422259973</v>
      </c>
      <c r="AA66" s="3">
        <v>2051</v>
      </c>
      <c r="AB66" s="4">
        <f t="shared" si="9"/>
        <v>1462741.4616432046</v>
      </c>
      <c r="AC66" s="4">
        <f t="shared" si="10"/>
        <v>1462.7414616432045</v>
      </c>
      <c r="AD66" s="4"/>
      <c r="AE66" s="4">
        <f t="shared" si="11"/>
        <v>155722.4574763737</v>
      </c>
      <c r="AF66" s="4">
        <f t="shared" si="0"/>
        <v>155.72245747637371</v>
      </c>
    </row>
    <row r="67" spans="1:32" x14ac:dyDescent="0.25">
      <c r="A67" s="3">
        <v>2052</v>
      </c>
      <c r="B67" s="5">
        <v>676884.00459086604</v>
      </c>
      <c r="C67" s="5">
        <v>0</v>
      </c>
      <c r="D67" s="5">
        <v>63147.030780169101</v>
      </c>
      <c r="E67" s="5">
        <f t="shared" si="1"/>
        <v>740031.0353710351</v>
      </c>
      <c r="F67" s="5">
        <f t="shared" si="2"/>
        <v>740.03103537103516</v>
      </c>
      <c r="G67" s="5"/>
      <c r="H67" s="5">
        <v>69362.967476146296</v>
      </c>
      <c r="I67" s="5">
        <v>6460.3837202208197</v>
      </c>
      <c r="J67" s="5">
        <v>3612.21164377075</v>
      </c>
      <c r="K67" s="5">
        <f t="shared" si="3"/>
        <v>79435.562840137864</v>
      </c>
      <c r="L67" s="5">
        <f t="shared" si="4"/>
        <v>79.435562840137862</v>
      </c>
      <c r="N67" s="3">
        <v>2052</v>
      </c>
      <c r="O67" s="5">
        <v>1562366.7654643101</v>
      </c>
      <c r="P67" s="5">
        <v>15868.327196751699</v>
      </c>
      <c r="Q67" s="5">
        <v>151597.86626910599</v>
      </c>
      <c r="R67" s="5">
        <f t="shared" si="5"/>
        <v>1729832.9589301678</v>
      </c>
      <c r="S67" s="5">
        <f t="shared" si="6"/>
        <v>1729.8329589301679</v>
      </c>
      <c r="T67" s="5"/>
      <c r="U67" s="5">
        <v>152220.39513786699</v>
      </c>
      <c r="V67" s="5">
        <v>15140.9284180166</v>
      </c>
      <c r="W67" s="5">
        <v>8854.7051822384801</v>
      </c>
      <c r="X67" s="5">
        <f t="shared" si="7"/>
        <v>176216.02873812208</v>
      </c>
      <c r="Y67" s="5">
        <f t="shared" si="8"/>
        <v>176.21602873812208</v>
      </c>
      <c r="AA67" s="3">
        <v>2052</v>
      </c>
      <c r="AB67" s="4">
        <f t="shared" si="9"/>
        <v>1482054.9844125109</v>
      </c>
      <c r="AC67" s="4">
        <f t="shared" si="10"/>
        <v>1482.054984412511</v>
      </c>
      <c r="AD67" s="4"/>
      <c r="AE67" s="4">
        <f t="shared" si="11"/>
        <v>158022.54109871373</v>
      </c>
      <c r="AF67" s="4">
        <f t="shared" si="0"/>
        <v>158.02254109871373</v>
      </c>
    </row>
    <row r="68" spans="1:32" x14ac:dyDescent="0.25">
      <c r="A68" s="3">
        <v>2053</v>
      </c>
      <c r="B68" s="5">
        <v>680484.64690106001</v>
      </c>
      <c r="C68" s="5">
        <v>0</v>
      </c>
      <c r="D68" s="5">
        <v>63461.347670948402</v>
      </c>
      <c r="E68" s="5">
        <f t="shared" si="1"/>
        <v>743945.99457200838</v>
      </c>
      <c r="F68" s="5">
        <f t="shared" si="2"/>
        <v>743.94599457200843</v>
      </c>
      <c r="G68" s="5"/>
      <c r="H68" s="5">
        <v>69762.918321561796</v>
      </c>
      <c r="I68" s="5">
        <v>6494.0557463932601</v>
      </c>
      <c r="J68" s="5">
        <v>3629.6276334890799</v>
      </c>
      <c r="K68" s="5">
        <f t="shared" si="3"/>
        <v>79886.601701444146</v>
      </c>
      <c r="L68" s="5">
        <f t="shared" si="4"/>
        <v>79.88660170144415</v>
      </c>
      <c r="N68" s="3">
        <v>2053</v>
      </c>
      <c r="O68" s="5">
        <v>1586539.9245795901</v>
      </c>
      <c r="P68" s="5">
        <v>15932.2639313974</v>
      </c>
      <c r="Q68" s="5">
        <v>153860.529604682</v>
      </c>
      <c r="R68" s="5">
        <f t="shared" si="5"/>
        <v>1756332.7181156694</v>
      </c>
      <c r="S68" s="5">
        <f t="shared" si="6"/>
        <v>1756.3327181156694</v>
      </c>
      <c r="T68" s="5"/>
      <c r="U68" s="5">
        <v>154689.61841080099</v>
      </c>
      <c r="V68" s="5">
        <v>15371.963758162699</v>
      </c>
      <c r="W68" s="5">
        <v>8984.4158983084908</v>
      </c>
      <c r="X68" s="5">
        <f t="shared" si="7"/>
        <v>179045.99806727216</v>
      </c>
      <c r="Y68" s="5">
        <f t="shared" si="8"/>
        <v>179.04599806727217</v>
      </c>
      <c r="AA68" s="3">
        <v>2053</v>
      </c>
      <c r="AB68" s="4">
        <f t="shared" si="9"/>
        <v>1501300.1196738114</v>
      </c>
      <c r="AC68" s="4">
        <f t="shared" si="10"/>
        <v>1501.3001196738114</v>
      </c>
      <c r="AD68" s="4"/>
      <c r="AE68" s="4">
        <f t="shared" si="11"/>
        <v>160319.82825161121</v>
      </c>
      <c r="AF68" s="4">
        <f t="shared" si="0"/>
        <v>160.3198282516112</v>
      </c>
    </row>
    <row r="69" spans="1:32" x14ac:dyDescent="0.25">
      <c r="A69" s="3">
        <v>2054</v>
      </c>
      <c r="B69" s="5">
        <v>684172.75357718102</v>
      </c>
      <c r="C69" s="5">
        <v>0</v>
      </c>
      <c r="D69" s="5">
        <v>63784.6559382095</v>
      </c>
      <c r="E69" s="5">
        <f t="shared" si="1"/>
        <v>747957.40951539052</v>
      </c>
      <c r="F69" s="5">
        <f t="shared" si="2"/>
        <v>747.95740951539051</v>
      </c>
      <c r="G69" s="5"/>
      <c r="H69" s="5">
        <v>70170.634307792803</v>
      </c>
      <c r="I69" s="5">
        <v>6528.5891106671897</v>
      </c>
      <c r="J69" s="5">
        <v>3647.5795335202201</v>
      </c>
      <c r="K69" s="5">
        <f t="shared" si="3"/>
        <v>80346.802951980208</v>
      </c>
      <c r="L69" s="5">
        <f t="shared" si="4"/>
        <v>80.346802951980209</v>
      </c>
      <c r="N69" s="3">
        <v>2054</v>
      </c>
      <c r="O69" s="5">
        <v>1610747.6855075599</v>
      </c>
      <c r="P69" s="5">
        <v>15996.4009552104</v>
      </c>
      <c r="Q69" s="5">
        <v>156125.697737813</v>
      </c>
      <c r="R69" s="5">
        <f t="shared" si="5"/>
        <v>1782869.7842005834</v>
      </c>
      <c r="S69" s="5">
        <f t="shared" si="6"/>
        <v>1782.8697842005834</v>
      </c>
      <c r="T69" s="5"/>
      <c r="U69" s="5">
        <v>157163.436578364</v>
      </c>
      <c r="V69" s="5">
        <v>15603.3064167947</v>
      </c>
      <c r="W69" s="5">
        <v>9114.2513272533106</v>
      </c>
      <c r="X69" s="5">
        <f t="shared" si="7"/>
        <v>181880.99432241201</v>
      </c>
      <c r="Y69" s="5">
        <f t="shared" si="8"/>
        <v>181.88099432241199</v>
      </c>
      <c r="AA69" s="3">
        <v>2054</v>
      </c>
      <c r="AB69" s="4">
        <f t="shared" si="9"/>
        <v>1520479.8807467208</v>
      </c>
      <c r="AC69" s="4">
        <f t="shared" si="10"/>
        <v>1520.4798807467209</v>
      </c>
      <c r="AD69" s="4"/>
      <c r="AE69" s="4">
        <f t="shared" si="11"/>
        <v>162614.60281006547</v>
      </c>
      <c r="AF69" s="4">
        <f t="shared" ref="AF69:AF75" si="12">AE69/1000</f>
        <v>162.61460281006546</v>
      </c>
    </row>
    <row r="70" spans="1:32" x14ac:dyDescent="0.25">
      <c r="A70" s="3">
        <v>2055</v>
      </c>
      <c r="B70" s="5">
        <v>687945.80258419504</v>
      </c>
      <c r="C70" s="5">
        <v>0</v>
      </c>
      <c r="D70" s="5">
        <v>64116.686440633101</v>
      </c>
      <c r="E70" s="5">
        <f t="shared" ref="E70:E75" si="13">SUM(B70:D70)</f>
        <v>752062.48902482819</v>
      </c>
      <c r="F70" s="5">
        <f t="shared" ref="F70:F75" si="14">E70/1000</f>
        <v>752.06248902482821</v>
      </c>
      <c r="G70" s="5"/>
      <c r="H70" s="5">
        <v>70585.910579463904</v>
      </c>
      <c r="I70" s="5">
        <v>6563.95884633883</v>
      </c>
      <c r="J70" s="5">
        <v>3666.0512387905401</v>
      </c>
      <c r="K70" s="5">
        <f t="shared" ref="K70:K75" si="15">SUM(H70:J70)</f>
        <v>80815.920664593286</v>
      </c>
      <c r="L70" s="5">
        <f t="shared" ref="L70:L75" si="16">K70/1000</f>
        <v>80.815920664593293</v>
      </c>
      <c r="N70" s="3">
        <v>2055</v>
      </c>
      <c r="O70" s="5">
        <v>1634992.81175172</v>
      </c>
      <c r="P70" s="5">
        <v>16060.7399482331</v>
      </c>
      <c r="Q70" s="5">
        <v>158393.66343115299</v>
      </c>
      <c r="R70" s="5">
        <f t="shared" ref="R70:R75" si="17">SUM(O70:Q70)</f>
        <v>1809447.2151311061</v>
      </c>
      <c r="S70" s="5">
        <f t="shared" ref="S70:S75" si="18">R70/1000</f>
        <v>1809.4472151311061</v>
      </c>
      <c r="T70" s="5"/>
      <c r="U70" s="5">
        <v>159642.082603405</v>
      </c>
      <c r="V70" s="5">
        <v>15834.983888664799</v>
      </c>
      <c r="W70" s="5">
        <v>9244.2291259228605</v>
      </c>
      <c r="X70" s="5">
        <f t="shared" ref="X70:X75" si="19">SUM(U70:W70)</f>
        <v>184721.29561799267</v>
      </c>
      <c r="Y70" s="5">
        <f t="shared" ref="Y70:Y75" si="20">X70/1000</f>
        <v>184.72129561799267</v>
      </c>
      <c r="AA70" s="3">
        <v>2055</v>
      </c>
      <c r="AB70" s="4">
        <f t="shared" ref="AB70:AB75" si="21">R70-AB148</f>
        <v>1539596.9196398072</v>
      </c>
      <c r="AC70" s="4">
        <f t="shared" ref="AC70:AC75" si="22">AB70/1000</f>
        <v>1539.5969196398071</v>
      </c>
      <c r="AD70" s="4"/>
      <c r="AE70" s="4">
        <f t="shared" ref="AE70:AE75" si="23">X70-AE148</f>
        <v>164907.11308191821</v>
      </c>
      <c r="AF70" s="4">
        <f t="shared" si="12"/>
        <v>164.90711308191823</v>
      </c>
    </row>
    <row r="71" spans="1:32" x14ac:dyDescent="0.25">
      <c r="A71" s="3">
        <v>2056</v>
      </c>
      <c r="B71" s="5">
        <v>691801.68579538702</v>
      </c>
      <c r="C71" s="5">
        <v>0</v>
      </c>
      <c r="D71" s="5">
        <v>64457.209074725397</v>
      </c>
      <c r="E71" s="5">
        <f t="shared" si="13"/>
        <v>756258.89487011242</v>
      </c>
      <c r="F71" s="5">
        <f t="shared" si="14"/>
        <v>756.25889487011239</v>
      </c>
      <c r="G71" s="5"/>
      <c r="H71" s="5">
        <v>71008.583092128902</v>
      </c>
      <c r="I71" s="5">
        <v>6600.1439147172796</v>
      </c>
      <c r="J71" s="5">
        <v>3685.0288547728001</v>
      </c>
      <c r="K71" s="5">
        <f t="shared" si="15"/>
        <v>81293.755861618978</v>
      </c>
      <c r="L71" s="5">
        <f t="shared" si="16"/>
        <v>81.293755861618976</v>
      </c>
      <c r="N71" s="3">
        <v>2056</v>
      </c>
      <c r="O71" s="5">
        <v>1659277.7998291501</v>
      </c>
      <c r="P71" s="5">
        <v>16125.2826996732</v>
      </c>
      <c r="Q71" s="5">
        <v>160664.69299925401</v>
      </c>
      <c r="R71" s="5">
        <f t="shared" si="17"/>
        <v>1836067.7755280773</v>
      </c>
      <c r="S71" s="5">
        <f t="shared" si="18"/>
        <v>1836.0677755280772</v>
      </c>
      <c r="T71" s="5"/>
      <c r="U71" s="5">
        <v>162125.764482756</v>
      </c>
      <c r="V71" s="5">
        <v>16067.021077744201</v>
      </c>
      <c r="W71" s="5">
        <v>9374.3654043382703</v>
      </c>
      <c r="X71" s="5">
        <f t="shared" si="19"/>
        <v>187567.15096483845</v>
      </c>
      <c r="Y71" s="5">
        <f t="shared" si="20"/>
        <v>187.56715096483845</v>
      </c>
      <c r="AA71" s="3">
        <v>2056</v>
      </c>
      <c r="AB71" s="4">
        <f t="shared" si="21"/>
        <v>1558653.5730593621</v>
      </c>
      <c r="AC71" s="4">
        <f t="shared" si="22"/>
        <v>1558.6535730593621</v>
      </c>
      <c r="AD71" s="4"/>
      <c r="AE71" s="4">
        <f t="shared" si="23"/>
        <v>167197.576657695</v>
      </c>
      <c r="AF71" s="4">
        <f t="shared" si="12"/>
        <v>167.19757665769501</v>
      </c>
    </row>
    <row r="72" spans="1:32" x14ac:dyDescent="0.25">
      <c r="A72" s="3">
        <v>2057</v>
      </c>
      <c r="B72" s="5">
        <v>695738.69005466904</v>
      </c>
      <c r="C72" s="5">
        <v>0</v>
      </c>
      <c r="D72" s="5">
        <v>64806.031698690698</v>
      </c>
      <c r="E72" s="5">
        <f t="shared" si="13"/>
        <v>760544.72175335977</v>
      </c>
      <c r="F72" s="5">
        <f t="shared" si="14"/>
        <v>760.5447217533598</v>
      </c>
      <c r="G72" s="5"/>
      <c r="H72" s="5">
        <v>71438.526229423296</v>
      </c>
      <c r="I72" s="5">
        <v>6637.1270624846202</v>
      </c>
      <c r="J72" s="5">
        <v>3704.5006702495498</v>
      </c>
      <c r="K72" s="5">
        <f t="shared" si="15"/>
        <v>81780.153962157463</v>
      </c>
      <c r="L72" s="5">
        <f t="shared" si="16"/>
        <v>81.780153962157456</v>
      </c>
      <c r="N72" s="3">
        <v>2057</v>
      </c>
      <c r="O72" s="5">
        <v>1683604.9177653501</v>
      </c>
      <c r="P72" s="5">
        <v>16190.0311646594</v>
      </c>
      <c r="Q72" s="5">
        <v>162939.029958698</v>
      </c>
      <c r="R72" s="5">
        <f t="shared" si="17"/>
        <v>1862733.9788887075</v>
      </c>
      <c r="S72" s="5">
        <f t="shared" si="18"/>
        <v>1862.7339788887075</v>
      </c>
      <c r="T72" s="5"/>
      <c r="U72" s="5">
        <v>164614.66907294499</v>
      </c>
      <c r="V72" s="5">
        <v>16299.440665242901</v>
      </c>
      <c r="W72" s="5">
        <v>9504.6749348486592</v>
      </c>
      <c r="X72" s="5">
        <f t="shared" si="19"/>
        <v>190418.78467303654</v>
      </c>
      <c r="Y72" s="5">
        <f t="shared" si="20"/>
        <v>190.41878467303655</v>
      </c>
      <c r="AA72" s="3">
        <v>2057</v>
      </c>
      <c r="AB72" s="4">
        <f t="shared" si="21"/>
        <v>1577651.9225636786</v>
      </c>
      <c r="AC72" s="4">
        <f t="shared" si="22"/>
        <v>1577.6519225636787</v>
      </c>
      <c r="AD72" s="4"/>
      <c r="AE72" s="4">
        <f t="shared" si="23"/>
        <v>169486.18613168836</v>
      </c>
      <c r="AF72" s="4">
        <f t="shared" si="12"/>
        <v>169.48618613168836</v>
      </c>
    </row>
    <row r="73" spans="1:32" x14ac:dyDescent="0.25">
      <c r="A73" s="3">
        <v>2058</v>
      </c>
      <c r="B73" s="5">
        <v>699755.46641324705</v>
      </c>
      <c r="C73" s="5">
        <v>0</v>
      </c>
      <c r="D73" s="5">
        <v>65162.997580458003</v>
      </c>
      <c r="E73" s="5">
        <f t="shared" si="13"/>
        <v>764918.46399370511</v>
      </c>
      <c r="F73" s="5">
        <f t="shared" si="14"/>
        <v>764.91846399370513</v>
      </c>
      <c r="G73" s="5"/>
      <c r="H73" s="5">
        <v>71875.649332778805</v>
      </c>
      <c r="I73" s="5">
        <v>6674.8945482036297</v>
      </c>
      <c r="J73" s="5">
        <v>3724.4570270848899</v>
      </c>
      <c r="K73" s="5">
        <f t="shared" si="15"/>
        <v>82275.000908067334</v>
      </c>
      <c r="L73" s="5">
        <f t="shared" si="16"/>
        <v>82.275000908067327</v>
      </c>
      <c r="N73" s="3">
        <v>2058</v>
      </c>
      <c r="O73" s="5">
        <v>1707976.23724757</v>
      </c>
      <c r="P73" s="5">
        <v>16254.987484932</v>
      </c>
      <c r="Q73" s="5">
        <v>165216.89810092299</v>
      </c>
      <c r="R73" s="5">
        <f t="shared" si="17"/>
        <v>1889448.1228334249</v>
      </c>
      <c r="S73" s="5">
        <f t="shared" si="18"/>
        <v>1889.448122833425</v>
      </c>
      <c r="T73" s="5"/>
      <c r="U73" s="5">
        <v>167108.96526331099</v>
      </c>
      <c r="V73" s="5">
        <v>16532.2634180881</v>
      </c>
      <c r="W73" s="5">
        <v>9635.1713291703109</v>
      </c>
      <c r="X73" s="5">
        <f t="shared" si="19"/>
        <v>193276.4000105694</v>
      </c>
      <c r="Y73" s="5">
        <f t="shared" si="20"/>
        <v>193.2764000105694</v>
      </c>
      <c r="AA73" s="3">
        <v>2058</v>
      </c>
      <c r="AB73" s="4">
        <f t="shared" si="21"/>
        <v>1596593.8042571531</v>
      </c>
      <c r="AC73" s="4">
        <f t="shared" si="22"/>
        <v>1596.5938042571531</v>
      </c>
      <c r="AD73" s="4"/>
      <c r="AE73" s="4">
        <f t="shared" si="23"/>
        <v>171773.11088433964</v>
      </c>
      <c r="AF73" s="4">
        <f t="shared" si="12"/>
        <v>171.77311088433964</v>
      </c>
    </row>
    <row r="74" spans="1:32" x14ac:dyDescent="0.25">
      <c r="A74" s="3">
        <v>2059</v>
      </c>
      <c r="B74" s="5">
        <v>703851.00283038302</v>
      </c>
      <c r="C74" s="5">
        <v>0</v>
      </c>
      <c r="D74" s="5">
        <v>65527.982981394598</v>
      </c>
      <c r="E74" s="5">
        <f t="shared" si="13"/>
        <v>769378.98581177765</v>
      </c>
      <c r="F74" s="5">
        <f t="shared" si="14"/>
        <v>769.37898581177762</v>
      </c>
      <c r="G74" s="5"/>
      <c r="H74" s="5">
        <v>72319.893908262093</v>
      </c>
      <c r="I74" s="5">
        <v>6713.4358904555802</v>
      </c>
      <c r="J74" s="5">
        <v>3744.8901904965201</v>
      </c>
      <c r="K74" s="5">
        <f t="shared" si="15"/>
        <v>82778.219989214194</v>
      </c>
      <c r="L74" s="5">
        <f t="shared" si="16"/>
        <v>82.778219989214193</v>
      </c>
      <c r="N74" s="3">
        <v>2059</v>
      </c>
      <c r="O74" s="5">
        <v>1732393.6600203</v>
      </c>
      <c r="P74" s="5">
        <v>16320.1540011749</v>
      </c>
      <c r="Q74" s="5">
        <v>167498.50403374399</v>
      </c>
      <c r="R74" s="5">
        <f t="shared" si="17"/>
        <v>1916212.318055219</v>
      </c>
      <c r="S74" s="5">
        <f t="shared" si="18"/>
        <v>1916.2123180552189</v>
      </c>
      <c r="T74" s="5"/>
      <c r="U74" s="5">
        <v>169608.80655539001</v>
      </c>
      <c r="V74" s="5">
        <v>16765.508442979899</v>
      </c>
      <c r="W74" s="5">
        <v>9765.8671854433505</v>
      </c>
      <c r="X74" s="5">
        <f t="shared" si="19"/>
        <v>196140.18218381325</v>
      </c>
      <c r="Y74" s="5">
        <f t="shared" si="20"/>
        <v>196.14018218381324</v>
      </c>
      <c r="AA74" s="3">
        <v>2059</v>
      </c>
      <c r="AB74" s="4">
        <f t="shared" si="21"/>
        <v>1615480.9803219563</v>
      </c>
      <c r="AC74" s="4">
        <f t="shared" si="22"/>
        <v>1615.4809803219564</v>
      </c>
      <c r="AD74" s="4"/>
      <c r="AE74" s="4">
        <f t="shared" si="23"/>
        <v>174058.51053207021</v>
      </c>
      <c r="AF74" s="4">
        <f t="shared" si="12"/>
        <v>174.05851053207022</v>
      </c>
    </row>
    <row r="75" spans="1:32" x14ac:dyDescent="0.25">
      <c r="A75" s="3">
        <v>2060</v>
      </c>
      <c r="B75" s="5">
        <v>708024.59874500404</v>
      </c>
      <c r="C75" s="5">
        <v>0</v>
      </c>
      <c r="D75" s="5">
        <v>65900.894781080104</v>
      </c>
      <c r="E75" s="5">
        <f t="shared" si="13"/>
        <v>773925.49352608412</v>
      </c>
      <c r="F75" s="5">
        <f t="shared" si="14"/>
        <v>773.9254935260841</v>
      </c>
      <c r="G75" s="5"/>
      <c r="H75" s="5">
        <v>72771.231035361096</v>
      </c>
      <c r="I75" s="5">
        <v>6752.7436276274902</v>
      </c>
      <c r="J75" s="5">
        <v>3765.7942147049498</v>
      </c>
      <c r="K75" s="5">
        <f t="shared" si="15"/>
        <v>83289.768877693539</v>
      </c>
      <c r="L75" s="5">
        <f t="shared" si="16"/>
        <v>83.289768877693533</v>
      </c>
      <c r="N75" s="3">
        <v>2060</v>
      </c>
      <c r="O75" s="5">
        <v>1756858.93863302</v>
      </c>
      <c r="P75" s="5">
        <v>16385.5332553105</v>
      </c>
      <c r="Q75" s="5">
        <v>169784.03919609301</v>
      </c>
      <c r="R75" s="5">
        <f t="shared" si="17"/>
        <v>1943028.5110844236</v>
      </c>
      <c r="S75" s="5">
        <f t="shared" si="18"/>
        <v>1943.0285110844236</v>
      </c>
      <c r="T75" s="5"/>
      <c r="U75" s="5">
        <v>172114.333069699</v>
      </c>
      <c r="V75" s="5">
        <v>16999.193386694002</v>
      </c>
      <c r="W75" s="5">
        <v>9896.7742053235997</v>
      </c>
      <c r="X75" s="5">
        <f t="shared" si="19"/>
        <v>199010.30066171661</v>
      </c>
      <c r="Y75" s="5">
        <f t="shared" si="20"/>
        <v>199.0103006617166</v>
      </c>
      <c r="AA75" s="3">
        <v>2060</v>
      </c>
      <c r="AB75" s="4">
        <f t="shared" si="21"/>
        <v>1634315.0304125876</v>
      </c>
      <c r="AC75" s="4">
        <f t="shared" si="22"/>
        <v>1634.3150304125875</v>
      </c>
      <c r="AD75" s="4"/>
      <c r="AE75" s="4">
        <f t="shared" si="23"/>
        <v>176342.52760539297</v>
      </c>
      <c r="AF75" s="4">
        <f t="shared" si="12"/>
        <v>176.34252760539297</v>
      </c>
    </row>
    <row r="79" spans="1:32" x14ac:dyDescent="0.25">
      <c r="A79" s="12" t="s">
        <v>13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N79" s="12" t="s">
        <v>17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AA79" s="12" t="s">
        <v>18</v>
      </c>
      <c r="AB79" s="12"/>
      <c r="AC79" s="12"/>
      <c r="AD79" s="12"/>
      <c r="AE79" s="12"/>
      <c r="AF79" s="12"/>
    </row>
    <row r="80" spans="1:32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AA80" s="12"/>
      <c r="AB80" s="12"/>
      <c r="AC80" s="12"/>
      <c r="AD80" s="12"/>
      <c r="AE80" s="12"/>
      <c r="AF80" s="12"/>
    </row>
    <row r="81" spans="1:32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AA81" s="12"/>
      <c r="AB81" s="12"/>
      <c r="AC81" s="12"/>
      <c r="AD81" s="12"/>
      <c r="AE81" s="12"/>
      <c r="AF81" s="12"/>
    </row>
    <row r="82" spans="1:32" x14ac:dyDescent="0.25">
      <c r="A82" s="6" t="s">
        <v>0</v>
      </c>
      <c r="B82" s="6" t="s">
        <v>1</v>
      </c>
      <c r="C82" s="6" t="s">
        <v>2</v>
      </c>
      <c r="D82" s="6" t="s">
        <v>3</v>
      </c>
      <c r="E82" s="6" t="s">
        <v>4</v>
      </c>
      <c r="F82" s="6" t="s">
        <v>5</v>
      </c>
      <c r="G82" s="3"/>
      <c r="H82" s="6" t="s">
        <v>6</v>
      </c>
      <c r="I82" s="6" t="s">
        <v>7</v>
      </c>
      <c r="J82" s="6" t="s">
        <v>8</v>
      </c>
      <c r="K82" s="6" t="s">
        <v>9</v>
      </c>
      <c r="L82" s="6" t="s">
        <v>10</v>
      </c>
      <c r="N82" s="6" t="s">
        <v>0</v>
      </c>
      <c r="O82" s="8" t="s">
        <v>1</v>
      </c>
      <c r="P82" s="8" t="s">
        <v>2</v>
      </c>
      <c r="Q82" s="8" t="s">
        <v>3</v>
      </c>
      <c r="R82" s="8" t="s">
        <v>11</v>
      </c>
      <c r="S82" s="8" t="s">
        <v>5</v>
      </c>
      <c r="T82" s="8"/>
      <c r="U82" s="8" t="s">
        <v>6</v>
      </c>
      <c r="V82" s="8" t="s">
        <v>7</v>
      </c>
      <c r="W82" s="8" t="s">
        <v>8</v>
      </c>
      <c r="X82" s="8" t="s">
        <v>12</v>
      </c>
      <c r="Y82" s="8" t="s">
        <v>10</v>
      </c>
      <c r="AA82" s="6" t="s">
        <v>0</v>
      </c>
      <c r="AB82" s="8" t="s">
        <v>11</v>
      </c>
      <c r="AC82" s="8" t="s">
        <v>5</v>
      </c>
      <c r="AD82" s="8"/>
      <c r="AE82" s="8" t="s">
        <v>12</v>
      </c>
      <c r="AF82" s="8" t="s">
        <v>10</v>
      </c>
    </row>
    <row r="83" spans="1:32" x14ac:dyDescent="0.25">
      <c r="A83" s="3">
        <v>1990</v>
      </c>
      <c r="B83" s="5">
        <v>14.042497007638101</v>
      </c>
      <c r="C83" s="5">
        <v>5849.8575478695602</v>
      </c>
      <c r="D83" s="5">
        <v>410.450485452424</v>
      </c>
      <c r="E83" s="5">
        <f>SUM(B83:D83)</f>
        <v>6274.3505303296224</v>
      </c>
      <c r="F83" s="5">
        <f>E83/1000</f>
        <v>6.2743505303296221</v>
      </c>
      <c r="G83" s="5"/>
      <c r="H83" s="5">
        <v>7.0212485038190797</v>
      </c>
      <c r="I83" s="5">
        <v>17.834556303742399</v>
      </c>
      <c r="J83" s="5">
        <v>44.586683311377101</v>
      </c>
      <c r="K83" s="5">
        <f>SUM(H83:J83)</f>
        <v>69.442488118938584</v>
      </c>
      <c r="L83" s="5">
        <f>K83/1000</f>
        <v>6.9442488118938578E-2</v>
      </c>
      <c r="N83" s="3">
        <v>1990</v>
      </c>
      <c r="O83" s="5">
        <v>0</v>
      </c>
      <c r="P83" s="5">
        <f>R83*0.72</f>
        <v>40.545778988265049</v>
      </c>
      <c r="Q83" s="5">
        <f>R83-P83</f>
        <v>15.767802939880852</v>
      </c>
      <c r="R83" s="5">
        <v>56.313581928145901</v>
      </c>
      <c r="S83" s="5">
        <f>R83/1000</f>
        <v>5.6313581928145902E-2</v>
      </c>
      <c r="T83" s="5"/>
      <c r="U83" s="5">
        <v>0</v>
      </c>
      <c r="V83" s="5">
        <f>X83*0.286</f>
        <v>1.1825852204910428</v>
      </c>
      <c r="W83" s="5">
        <f>X83-V83</f>
        <v>2.9523281378692472</v>
      </c>
      <c r="X83" s="5">
        <v>4.1349133583602899</v>
      </c>
      <c r="Y83" s="5">
        <f>X83/1000</f>
        <v>4.1349133583602898E-3</v>
      </c>
      <c r="AA83" s="3">
        <v>1990</v>
      </c>
      <c r="AB83" s="5">
        <v>56.31358192814578</v>
      </c>
      <c r="AC83" s="4">
        <f>AB83/1000</f>
        <v>5.6313581928145777E-2</v>
      </c>
      <c r="AD83" s="4"/>
      <c r="AE83" s="5">
        <v>4.1349133583603752</v>
      </c>
      <c r="AF83" s="4">
        <f t="shared" ref="AF83:AF146" si="24">AE83/1000</f>
        <v>4.1349133583603748E-3</v>
      </c>
    </row>
    <row r="84" spans="1:32" x14ac:dyDescent="0.25">
      <c r="A84" s="3">
        <v>1991</v>
      </c>
      <c r="B84" s="5">
        <v>14.392758417442</v>
      </c>
      <c r="C84" s="5">
        <v>5995.7702976286801</v>
      </c>
      <c r="D84" s="5">
        <v>420.68833457648299</v>
      </c>
      <c r="E84" s="5">
        <f t="shared" ref="E84:E147" si="25">SUM(B84:D84)</f>
        <v>6430.8513906226044</v>
      </c>
      <c r="F84" s="5">
        <f t="shared" ref="F84:F147" si="26">E84/1000</f>
        <v>6.4308513906226041</v>
      </c>
      <c r="G84" s="5"/>
      <c r="H84" s="5">
        <v>7.1963792087210203</v>
      </c>
      <c r="I84" s="5">
        <v>18.279402888418801</v>
      </c>
      <c r="J84" s="5">
        <v>45.698807070180699</v>
      </c>
      <c r="K84" s="5">
        <f t="shared" ref="K84:K147" si="27">SUM(H84:J84)</f>
        <v>71.174589167320519</v>
      </c>
      <c r="L84" s="5">
        <f t="shared" ref="L84:L147" si="28">K84/1000</f>
        <v>7.1174589167320515E-2</v>
      </c>
      <c r="N84" s="3">
        <v>1991</v>
      </c>
      <c r="O84" s="5">
        <v>0</v>
      </c>
      <c r="P84" s="5">
        <f t="shared" ref="P84:P147" si="29">R84*0.72</f>
        <v>119.34691969463999</v>
      </c>
      <c r="Q84" s="5">
        <f t="shared" ref="Q84:Q147" si="30">R84-P84</f>
        <v>46.412690992359998</v>
      </c>
      <c r="R84" s="5">
        <v>165.75961068699999</v>
      </c>
      <c r="S84" s="5">
        <f t="shared" ref="S84:S147" si="31">R84/1000</f>
        <v>0.16575961068699999</v>
      </c>
      <c r="T84" s="5"/>
      <c r="U84" s="5">
        <v>0</v>
      </c>
      <c r="V84" s="5">
        <f t="shared" ref="V84:V147" si="32">X84*0.286</f>
        <v>3.4809518244269624</v>
      </c>
      <c r="W84" s="5">
        <f t="shared" ref="W84:W147" si="33">X84-V84</f>
        <v>8.6902084008421383</v>
      </c>
      <c r="X84" s="5">
        <v>12.1711602252691</v>
      </c>
      <c r="Y84" s="5">
        <f t="shared" ref="Y84:Y147" si="34">X84/1000</f>
        <v>1.2171160225269101E-2</v>
      </c>
      <c r="AA84" s="3">
        <v>1991</v>
      </c>
      <c r="AB84" s="5">
        <v>222.07319261514607</v>
      </c>
      <c r="AC84" s="4">
        <f t="shared" ref="AC84:AC147" si="35">AB84/1000</f>
        <v>0.22207319261514608</v>
      </c>
      <c r="AD84" s="4"/>
      <c r="AE84" s="5">
        <v>16.306073583629605</v>
      </c>
      <c r="AF84" s="4">
        <f t="shared" si="24"/>
        <v>1.6306073583629604E-2</v>
      </c>
    </row>
    <row r="85" spans="1:32" x14ac:dyDescent="0.25">
      <c r="A85" s="3">
        <v>1992</v>
      </c>
      <c r="B85" s="5">
        <v>14.177765805804199</v>
      </c>
      <c r="C85" s="5">
        <v>5906.2081527165801</v>
      </c>
      <c r="D85" s="5">
        <v>414.40427969881802</v>
      </c>
      <c r="E85" s="5">
        <f t="shared" si="25"/>
        <v>6334.7901982212024</v>
      </c>
      <c r="F85" s="5">
        <f t="shared" si="26"/>
        <v>6.334790198221202</v>
      </c>
      <c r="G85" s="5"/>
      <c r="H85" s="5">
        <v>7.0888829029020997</v>
      </c>
      <c r="I85" s="5">
        <v>18.0063533136132</v>
      </c>
      <c r="J85" s="5">
        <v>45.016178654153997</v>
      </c>
      <c r="K85" s="5">
        <f t="shared" si="27"/>
        <v>70.111414870669293</v>
      </c>
      <c r="L85" s="5">
        <f t="shared" si="28"/>
        <v>7.0111414870669297E-2</v>
      </c>
      <c r="N85" s="3">
        <v>1992</v>
      </c>
      <c r="O85" s="5">
        <v>0</v>
      </c>
      <c r="P85" s="5">
        <f t="shared" si="29"/>
        <v>231.67276633146022</v>
      </c>
      <c r="Q85" s="5">
        <f t="shared" si="30"/>
        <v>90.094964684456755</v>
      </c>
      <c r="R85" s="5">
        <v>321.76773101591698</v>
      </c>
      <c r="S85" s="5">
        <f t="shared" si="31"/>
        <v>0.32176773101591699</v>
      </c>
      <c r="T85" s="5"/>
      <c r="U85" s="5">
        <v>0</v>
      </c>
      <c r="V85" s="5">
        <f t="shared" si="32"/>
        <v>6.7571223513342407</v>
      </c>
      <c r="W85" s="5">
        <f t="shared" si="33"/>
        <v>16.869179576407859</v>
      </c>
      <c r="X85" s="5">
        <v>23.626301927742102</v>
      </c>
      <c r="Y85" s="5">
        <f t="shared" si="34"/>
        <v>2.3626301927742101E-2</v>
      </c>
      <c r="AA85" s="3">
        <v>1992</v>
      </c>
      <c r="AB85" s="5">
        <v>543.84092363106424</v>
      </c>
      <c r="AC85" s="4">
        <f t="shared" si="35"/>
        <v>0.54384092363106429</v>
      </c>
      <c r="AD85" s="4"/>
      <c r="AE85" s="5">
        <v>39.932375511371802</v>
      </c>
      <c r="AF85" s="4">
        <f t="shared" si="24"/>
        <v>3.9932375511371805E-2</v>
      </c>
    </row>
    <row r="86" spans="1:32" x14ac:dyDescent="0.25">
      <c r="A86" s="3">
        <v>1993</v>
      </c>
      <c r="B86" s="5">
        <v>13.8469030275189</v>
      </c>
      <c r="C86" s="5">
        <v>5768.3765320433804</v>
      </c>
      <c r="D86" s="5">
        <v>404.73343640852102</v>
      </c>
      <c r="E86" s="5">
        <f t="shared" si="25"/>
        <v>6186.9568714794204</v>
      </c>
      <c r="F86" s="5">
        <f t="shared" si="26"/>
        <v>6.1869568714794205</v>
      </c>
      <c r="G86" s="5"/>
      <c r="H86" s="5">
        <v>6.9234515137594501</v>
      </c>
      <c r="I86" s="5">
        <v>17.5861437992418</v>
      </c>
      <c r="J86" s="5">
        <v>43.965647975250903</v>
      </c>
      <c r="K86" s="5">
        <f t="shared" si="27"/>
        <v>68.475243288252159</v>
      </c>
      <c r="L86" s="5">
        <f t="shared" si="28"/>
        <v>6.8475243288252163E-2</v>
      </c>
      <c r="N86" s="3">
        <v>1993</v>
      </c>
      <c r="O86" s="5">
        <v>0</v>
      </c>
      <c r="P86" s="5">
        <f t="shared" si="29"/>
        <v>352.75724360783636</v>
      </c>
      <c r="Q86" s="5">
        <f t="shared" si="30"/>
        <v>137.18337251415863</v>
      </c>
      <c r="R86" s="5">
        <v>489.94061612199499</v>
      </c>
      <c r="S86" s="5">
        <f t="shared" si="31"/>
        <v>0.48994061612199497</v>
      </c>
      <c r="T86" s="5"/>
      <c r="U86" s="5">
        <v>0</v>
      </c>
      <c r="V86" s="5">
        <f t="shared" si="32"/>
        <v>10.288752938561869</v>
      </c>
      <c r="W86" s="5">
        <f t="shared" si="33"/>
        <v>25.685907685780329</v>
      </c>
      <c r="X86" s="5">
        <v>35.974660624342199</v>
      </c>
      <c r="Y86" s="5">
        <f t="shared" si="34"/>
        <v>3.5974660624342202E-2</v>
      </c>
      <c r="AA86" s="3">
        <v>1993</v>
      </c>
      <c r="AB86" s="5">
        <v>1033.7815397530583</v>
      </c>
      <c r="AC86" s="4">
        <f t="shared" si="35"/>
        <v>1.0337815397530583</v>
      </c>
      <c r="AD86" s="4"/>
      <c r="AE86" s="5">
        <v>75.907036135713923</v>
      </c>
      <c r="AF86" s="4">
        <f t="shared" si="24"/>
        <v>7.5907036135713923E-2</v>
      </c>
    </row>
    <row r="87" spans="1:32" x14ac:dyDescent="0.25">
      <c r="A87" s="3">
        <v>1994</v>
      </c>
      <c r="B87" s="5">
        <v>13.725383269700499</v>
      </c>
      <c r="C87" s="5">
        <v>5717.7535358552896</v>
      </c>
      <c r="D87" s="5">
        <v>401.18151515395601</v>
      </c>
      <c r="E87" s="5">
        <f t="shared" si="25"/>
        <v>6132.660434278946</v>
      </c>
      <c r="F87" s="5">
        <f t="shared" si="26"/>
        <v>6.1326604342789457</v>
      </c>
      <c r="G87" s="5"/>
      <c r="H87" s="5">
        <v>6.8626916348502798</v>
      </c>
      <c r="I87" s="5">
        <v>17.431808643489301</v>
      </c>
      <c r="J87" s="5">
        <v>43.579807554208003</v>
      </c>
      <c r="K87" s="5">
        <f t="shared" si="27"/>
        <v>67.874307832547586</v>
      </c>
      <c r="L87" s="5">
        <f t="shared" si="28"/>
        <v>6.7874307832547581E-2</v>
      </c>
      <c r="N87" s="3">
        <v>1994</v>
      </c>
      <c r="O87" s="5">
        <v>0</v>
      </c>
      <c r="P87" s="5">
        <f t="shared" si="29"/>
        <v>456.845891838912</v>
      </c>
      <c r="Q87" s="5">
        <f t="shared" si="30"/>
        <v>177.66229127068806</v>
      </c>
      <c r="R87" s="5">
        <v>634.50818310960005</v>
      </c>
      <c r="S87" s="5">
        <f t="shared" si="31"/>
        <v>0.6345081831096</v>
      </c>
      <c r="T87" s="5"/>
      <c r="U87" s="5">
        <v>0</v>
      </c>
      <c r="V87" s="5">
        <f t="shared" si="32"/>
        <v>13.324671845301559</v>
      </c>
      <c r="W87" s="5">
        <f t="shared" si="33"/>
        <v>33.265089851557043</v>
      </c>
      <c r="X87" s="5">
        <v>46.589761696858602</v>
      </c>
      <c r="Y87" s="5">
        <f t="shared" si="34"/>
        <v>4.6589761696858599E-2</v>
      </c>
      <c r="AA87" s="3">
        <v>1994</v>
      </c>
      <c r="AB87" s="5">
        <v>1668.2897228626584</v>
      </c>
      <c r="AC87" s="4">
        <f t="shared" si="35"/>
        <v>1.6682897228626585</v>
      </c>
      <c r="AD87" s="4"/>
      <c r="AE87" s="5">
        <v>122.49679783257277</v>
      </c>
      <c r="AF87" s="4">
        <f t="shared" si="24"/>
        <v>0.12249679783257277</v>
      </c>
    </row>
    <row r="88" spans="1:32" x14ac:dyDescent="0.25">
      <c r="A88" s="3">
        <v>1995</v>
      </c>
      <c r="B88" s="5">
        <v>13.879808760331001</v>
      </c>
      <c r="C88" s="5">
        <v>5782.0844822287499</v>
      </c>
      <c r="D88" s="5">
        <v>405.69524355717499</v>
      </c>
      <c r="E88" s="5">
        <f t="shared" si="25"/>
        <v>6201.6595345462556</v>
      </c>
      <c r="F88" s="5">
        <f t="shared" si="26"/>
        <v>6.2016595345462555</v>
      </c>
      <c r="G88" s="5"/>
      <c r="H88" s="5">
        <v>6.9399043801655003</v>
      </c>
      <c r="I88" s="5">
        <v>17.627935450985301</v>
      </c>
      <c r="J88" s="5">
        <v>44.070127790145897</v>
      </c>
      <c r="K88" s="5">
        <f t="shared" si="27"/>
        <v>68.637967621296696</v>
      </c>
      <c r="L88" s="5">
        <f t="shared" si="28"/>
        <v>6.8637967621296689E-2</v>
      </c>
      <c r="N88" s="3">
        <v>1995</v>
      </c>
      <c r="O88" s="5">
        <v>0</v>
      </c>
      <c r="P88" s="5">
        <f t="shared" si="29"/>
        <v>553.67833666243678</v>
      </c>
      <c r="Q88" s="5">
        <f t="shared" si="30"/>
        <v>215.3193531465032</v>
      </c>
      <c r="R88" s="5">
        <v>768.99768980893998</v>
      </c>
      <c r="S88" s="5">
        <f t="shared" si="31"/>
        <v>0.76899768980894001</v>
      </c>
      <c r="T88" s="5"/>
      <c r="U88" s="5">
        <v>0</v>
      </c>
      <c r="V88" s="5">
        <f t="shared" si="32"/>
        <v>16.148951485987691</v>
      </c>
      <c r="W88" s="5">
        <f t="shared" si="33"/>
        <v>40.315913849633603</v>
      </c>
      <c r="X88" s="5">
        <v>56.464865335621298</v>
      </c>
      <c r="Y88" s="5">
        <f t="shared" si="34"/>
        <v>5.6464865335621298E-2</v>
      </c>
      <c r="AA88" s="3">
        <v>1995</v>
      </c>
      <c r="AB88" s="5">
        <v>2437.2874126715892</v>
      </c>
      <c r="AC88" s="4">
        <f t="shared" si="35"/>
        <v>2.4372874126715893</v>
      </c>
      <c r="AD88" s="4"/>
      <c r="AE88" s="5">
        <v>178.96166316819392</v>
      </c>
      <c r="AF88" s="4">
        <f t="shared" si="24"/>
        <v>0.17896166316819392</v>
      </c>
    </row>
    <row r="89" spans="1:32" x14ac:dyDescent="0.25">
      <c r="A89" s="3">
        <v>1996</v>
      </c>
      <c r="B89" s="5">
        <v>14.215228150041201</v>
      </c>
      <c r="C89" s="5">
        <v>5921.81430716877</v>
      </c>
      <c r="D89" s="5">
        <v>415.49927280224603</v>
      </c>
      <c r="E89" s="5">
        <f t="shared" si="25"/>
        <v>6351.5288081210574</v>
      </c>
      <c r="F89" s="5">
        <f t="shared" si="26"/>
        <v>6.3515288081210572</v>
      </c>
      <c r="G89" s="5"/>
      <c r="H89" s="5">
        <v>7.1076140750206003</v>
      </c>
      <c r="I89" s="5">
        <v>18.053932051725202</v>
      </c>
      <c r="J89" s="5">
        <v>45.135126279899502</v>
      </c>
      <c r="K89" s="5">
        <f t="shared" si="27"/>
        <v>70.2966724066453</v>
      </c>
      <c r="L89" s="5">
        <f t="shared" si="28"/>
        <v>7.0296672406645305E-2</v>
      </c>
      <c r="N89" s="3">
        <v>1996</v>
      </c>
      <c r="O89" s="5">
        <v>0</v>
      </c>
      <c r="P89" s="5">
        <f t="shared" si="29"/>
        <v>699.83414645802623</v>
      </c>
      <c r="Q89" s="5">
        <f t="shared" si="30"/>
        <v>272.15772362256575</v>
      </c>
      <c r="R89" s="5">
        <v>971.99187008059198</v>
      </c>
      <c r="S89" s="5">
        <f t="shared" si="31"/>
        <v>0.97199187008059196</v>
      </c>
      <c r="T89" s="5"/>
      <c r="U89" s="5">
        <v>0</v>
      </c>
      <c r="V89" s="5">
        <f t="shared" si="32"/>
        <v>20.411829271692401</v>
      </c>
      <c r="W89" s="5">
        <f t="shared" si="33"/>
        <v>50.958203146812508</v>
      </c>
      <c r="X89" s="5">
        <v>71.370032418504906</v>
      </c>
      <c r="Y89" s="5">
        <f t="shared" si="34"/>
        <v>7.1370032418504911E-2</v>
      </c>
      <c r="AA89" s="3">
        <v>1996</v>
      </c>
      <c r="AB89" s="5">
        <v>3409.2792827521857</v>
      </c>
      <c r="AC89" s="4">
        <f t="shared" si="35"/>
        <v>3.4092792827521858</v>
      </c>
      <c r="AD89" s="4"/>
      <c r="AE89" s="5">
        <v>250.331695586699</v>
      </c>
      <c r="AF89" s="4">
        <f t="shared" si="24"/>
        <v>0.25033169558669899</v>
      </c>
    </row>
    <row r="90" spans="1:32" x14ac:dyDescent="0.25">
      <c r="A90" s="3">
        <v>1997</v>
      </c>
      <c r="B90" s="5">
        <v>14.6127419106096</v>
      </c>
      <c r="C90" s="5">
        <v>6087.4115561037897</v>
      </c>
      <c r="D90" s="5">
        <v>427.118268762193</v>
      </c>
      <c r="E90" s="5">
        <f t="shared" si="25"/>
        <v>6529.1425667765925</v>
      </c>
      <c r="F90" s="5">
        <f t="shared" si="26"/>
        <v>6.5291425667765921</v>
      </c>
      <c r="G90" s="5"/>
      <c r="H90" s="5">
        <v>7.3063709553048</v>
      </c>
      <c r="I90" s="5">
        <v>18.558791090720401</v>
      </c>
      <c r="J90" s="5">
        <v>46.397282158924298</v>
      </c>
      <c r="K90" s="5">
        <f t="shared" si="27"/>
        <v>72.262444204949503</v>
      </c>
      <c r="L90" s="5">
        <f t="shared" si="28"/>
        <v>7.2262444204949497E-2</v>
      </c>
      <c r="N90" s="3">
        <v>1997</v>
      </c>
      <c r="O90" s="5">
        <v>0</v>
      </c>
      <c r="P90" s="5">
        <f t="shared" si="29"/>
        <v>716.88685887120096</v>
      </c>
      <c r="Q90" s="5">
        <f t="shared" si="30"/>
        <v>278.78933400546703</v>
      </c>
      <c r="R90" s="5">
        <v>995.67619287666798</v>
      </c>
      <c r="S90" s="5">
        <f t="shared" si="31"/>
        <v>0.99567619287666798</v>
      </c>
      <c r="T90" s="5"/>
      <c r="U90" s="5">
        <v>0</v>
      </c>
      <c r="V90" s="5">
        <f t="shared" si="32"/>
        <v>20.909200050409986</v>
      </c>
      <c r="W90" s="5">
        <f t="shared" si="33"/>
        <v>52.199891034939618</v>
      </c>
      <c r="X90" s="5">
        <v>73.109091085349604</v>
      </c>
      <c r="Y90" s="5">
        <f t="shared" si="34"/>
        <v>7.3109091085349603E-2</v>
      </c>
      <c r="AA90" s="3">
        <v>1997</v>
      </c>
      <c r="AB90" s="5">
        <v>4404.9554756288489</v>
      </c>
      <c r="AC90" s="4">
        <f t="shared" si="35"/>
        <v>4.4049554756288494</v>
      </c>
      <c r="AD90" s="4"/>
      <c r="AE90" s="5">
        <v>323.44078667204911</v>
      </c>
      <c r="AF90" s="4">
        <f t="shared" si="24"/>
        <v>0.32344078667204912</v>
      </c>
    </row>
    <row r="91" spans="1:32" x14ac:dyDescent="0.25">
      <c r="A91" s="3">
        <v>1998</v>
      </c>
      <c r="B91" s="5">
        <v>14.9928153574427</v>
      </c>
      <c r="C91" s="5">
        <v>6245.7434767367304</v>
      </c>
      <c r="D91" s="5">
        <v>438.22749888525402</v>
      </c>
      <c r="E91" s="5">
        <f t="shared" si="25"/>
        <v>6698.9637909794274</v>
      </c>
      <c r="F91" s="5">
        <f t="shared" si="26"/>
        <v>6.6989637909794277</v>
      </c>
      <c r="G91" s="5"/>
      <c r="H91" s="5">
        <v>7.49640767872138</v>
      </c>
      <c r="I91" s="5">
        <v>19.0415002045922</v>
      </c>
      <c r="J91" s="5">
        <v>47.604062861800401</v>
      </c>
      <c r="K91" s="5">
        <f t="shared" si="27"/>
        <v>74.14197074511398</v>
      </c>
      <c r="L91" s="5">
        <f t="shared" si="28"/>
        <v>7.4141970745113986E-2</v>
      </c>
      <c r="N91" s="3">
        <v>1998</v>
      </c>
      <c r="O91" s="5">
        <v>0</v>
      </c>
      <c r="P91" s="5">
        <f t="shared" si="29"/>
        <v>852.14774696702398</v>
      </c>
      <c r="Q91" s="5">
        <f t="shared" si="30"/>
        <v>331.39079048717599</v>
      </c>
      <c r="R91" s="5">
        <v>1183.5385374542</v>
      </c>
      <c r="S91" s="5">
        <f t="shared" si="31"/>
        <v>1.1835385374542</v>
      </c>
      <c r="T91" s="5"/>
      <c r="U91" s="5">
        <v>0</v>
      </c>
      <c r="V91" s="5">
        <f t="shared" si="32"/>
        <v>24.854309286538157</v>
      </c>
      <c r="W91" s="5">
        <f t="shared" si="33"/>
        <v>62.048870037021842</v>
      </c>
      <c r="X91" s="5">
        <v>86.903179323559996</v>
      </c>
      <c r="Y91" s="5">
        <f t="shared" si="34"/>
        <v>8.6903179323559995E-2</v>
      </c>
      <c r="AA91" s="3">
        <v>1998</v>
      </c>
      <c r="AB91" s="5">
        <v>5588.4940130830355</v>
      </c>
      <c r="AC91" s="4">
        <f t="shared" si="35"/>
        <v>5.5884940130830358</v>
      </c>
      <c r="AD91" s="4"/>
      <c r="AE91" s="5">
        <v>410.34396599560807</v>
      </c>
      <c r="AF91" s="4">
        <f t="shared" si="24"/>
        <v>0.41034396599560807</v>
      </c>
    </row>
    <row r="92" spans="1:32" x14ac:dyDescent="0.25">
      <c r="A92" s="3">
        <v>1999</v>
      </c>
      <c r="B92" s="5">
        <v>15.324254874592899</v>
      </c>
      <c r="C92" s="5">
        <v>6383.8153566886203</v>
      </c>
      <c r="D92" s="5">
        <v>447.915199771956</v>
      </c>
      <c r="E92" s="5">
        <f t="shared" si="25"/>
        <v>6847.0548113351697</v>
      </c>
      <c r="F92" s="5">
        <f t="shared" si="26"/>
        <v>6.8470548113351697</v>
      </c>
      <c r="G92" s="5"/>
      <c r="H92" s="5">
        <v>7.6621274372964798</v>
      </c>
      <c r="I92" s="5">
        <v>19.4624422013528</v>
      </c>
      <c r="J92" s="5">
        <v>48.656424758691998</v>
      </c>
      <c r="K92" s="5">
        <f t="shared" si="27"/>
        <v>75.780994397341274</v>
      </c>
      <c r="L92" s="5">
        <f t="shared" si="28"/>
        <v>7.5780994397341275E-2</v>
      </c>
      <c r="N92" s="3">
        <v>1999</v>
      </c>
      <c r="O92" s="5">
        <v>0</v>
      </c>
      <c r="P92" s="5">
        <f t="shared" si="29"/>
        <v>812.93450708492639</v>
      </c>
      <c r="Q92" s="5">
        <f t="shared" si="30"/>
        <v>316.14119719969369</v>
      </c>
      <c r="R92" s="5">
        <v>1129.0757042846201</v>
      </c>
      <c r="S92" s="5">
        <f t="shared" si="31"/>
        <v>1.12907570428462</v>
      </c>
      <c r="T92" s="5"/>
      <c r="U92" s="5">
        <v>0</v>
      </c>
      <c r="V92" s="5">
        <f t="shared" si="32"/>
        <v>23.710589789977089</v>
      </c>
      <c r="W92" s="5">
        <f t="shared" si="33"/>
        <v>59.193570314837913</v>
      </c>
      <c r="X92" s="5">
        <v>82.904160104815006</v>
      </c>
      <c r="Y92" s="5">
        <f t="shared" si="34"/>
        <v>8.2904160104815008E-2</v>
      </c>
      <c r="AA92" s="3">
        <v>1999</v>
      </c>
      <c r="AB92" s="5">
        <v>6717.5697173676699</v>
      </c>
      <c r="AC92" s="4">
        <f t="shared" si="35"/>
        <v>6.7175697173676703</v>
      </c>
      <c r="AD92" s="4"/>
      <c r="AE92" s="5">
        <v>493.24812610042352</v>
      </c>
      <c r="AF92" s="4">
        <f t="shared" si="24"/>
        <v>0.49324812610042351</v>
      </c>
    </row>
    <row r="93" spans="1:32" x14ac:dyDescent="0.25">
      <c r="A93" s="3">
        <v>2000</v>
      </c>
      <c r="B93" s="5">
        <v>15.595354200734899</v>
      </c>
      <c r="C93" s="5">
        <v>6496.7505731527199</v>
      </c>
      <c r="D93" s="5">
        <v>455.83920715898199</v>
      </c>
      <c r="E93" s="5">
        <f t="shared" si="25"/>
        <v>6968.1851345124369</v>
      </c>
      <c r="F93" s="5">
        <f t="shared" si="26"/>
        <v>6.9681851345124368</v>
      </c>
      <c r="G93" s="5"/>
      <c r="H93" s="5">
        <v>7.7976771003674799</v>
      </c>
      <c r="I93" s="5">
        <v>19.806749641358401</v>
      </c>
      <c r="J93" s="5">
        <v>49.5171990066086</v>
      </c>
      <c r="K93" s="5">
        <f t="shared" si="27"/>
        <v>77.12162574833448</v>
      </c>
      <c r="L93" s="5">
        <f t="shared" si="28"/>
        <v>7.7121625748334477E-2</v>
      </c>
      <c r="N93" s="3">
        <v>2000</v>
      </c>
      <c r="O93" s="5">
        <v>0</v>
      </c>
      <c r="P93" s="5">
        <f t="shared" si="29"/>
        <v>908.9854927221312</v>
      </c>
      <c r="Q93" s="5">
        <f t="shared" si="30"/>
        <v>353.49435828082881</v>
      </c>
      <c r="R93" s="5">
        <v>1262.47985100296</v>
      </c>
      <c r="S93" s="5">
        <f t="shared" si="31"/>
        <v>1.26247985100296</v>
      </c>
      <c r="T93" s="5"/>
      <c r="U93" s="5">
        <v>0</v>
      </c>
      <c r="V93" s="5">
        <f t="shared" si="32"/>
        <v>26.512076871062209</v>
      </c>
      <c r="W93" s="5">
        <f t="shared" si="33"/>
        <v>66.187492608176299</v>
      </c>
      <c r="X93" s="5">
        <v>92.699569479238505</v>
      </c>
      <c r="Y93" s="5">
        <f t="shared" si="34"/>
        <v>9.2699569479238506E-2</v>
      </c>
      <c r="AA93" s="3">
        <v>2000</v>
      </c>
      <c r="AB93" s="5">
        <v>7980.0495683706104</v>
      </c>
      <c r="AC93" s="4">
        <f t="shared" si="35"/>
        <v>7.9800495683706103</v>
      </c>
      <c r="AD93" s="4"/>
      <c r="AE93" s="5">
        <v>585.94769557966083</v>
      </c>
      <c r="AF93" s="4">
        <f t="shared" si="24"/>
        <v>0.58594769557966087</v>
      </c>
    </row>
    <row r="94" spans="1:32" x14ac:dyDescent="0.25">
      <c r="A94" s="3">
        <v>2001</v>
      </c>
      <c r="B94" s="5">
        <v>15.893287896246401</v>
      </c>
      <c r="C94" s="5">
        <v>6620.8645164567097</v>
      </c>
      <c r="D94" s="5">
        <v>464.547560800702</v>
      </c>
      <c r="E94" s="5">
        <f t="shared" si="25"/>
        <v>7101.3053651536575</v>
      </c>
      <c r="F94" s="5">
        <f t="shared" si="26"/>
        <v>7.1013053651536575</v>
      </c>
      <c r="G94" s="5"/>
      <c r="H94" s="5">
        <v>7.9466439481232003</v>
      </c>
      <c r="I94" s="5">
        <v>20.185137848561901</v>
      </c>
      <c r="J94" s="5">
        <v>50.4631757315694</v>
      </c>
      <c r="K94" s="5">
        <f t="shared" si="27"/>
        <v>78.594957528254497</v>
      </c>
      <c r="L94" s="5">
        <f t="shared" si="28"/>
        <v>7.8594957528254503E-2</v>
      </c>
      <c r="N94" s="3">
        <v>2001</v>
      </c>
      <c r="O94" s="5">
        <v>0</v>
      </c>
      <c r="P94" s="5">
        <f t="shared" si="29"/>
        <v>1010.9093228436456</v>
      </c>
      <c r="Q94" s="5">
        <f t="shared" si="30"/>
        <v>393.1314033280845</v>
      </c>
      <c r="R94" s="5">
        <v>1404.0407261717301</v>
      </c>
      <c r="S94" s="5">
        <f t="shared" si="31"/>
        <v>1.40404072617173</v>
      </c>
      <c r="T94" s="5"/>
      <c r="U94" s="5">
        <v>0</v>
      </c>
      <c r="V94" s="5">
        <f t="shared" si="32"/>
        <v>29.484855249606039</v>
      </c>
      <c r="W94" s="5">
        <f t="shared" si="33"/>
        <v>73.609044224540952</v>
      </c>
      <c r="X94" s="5">
        <v>103.09389947414699</v>
      </c>
      <c r="Y94" s="5">
        <f t="shared" si="34"/>
        <v>0.10309389947414699</v>
      </c>
      <c r="AA94" s="3">
        <v>2001</v>
      </c>
      <c r="AB94" s="5">
        <v>9384.0902945423586</v>
      </c>
      <c r="AC94" s="4">
        <f t="shared" si="35"/>
        <v>9.384090294542359</v>
      </c>
      <c r="AD94" s="4"/>
      <c r="AE94" s="5">
        <v>689.04159505380949</v>
      </c>
      <c r="AF94" s="4">
        <f t="shared" si="24"/>
        <v>0.68904159505380946</v>
      </c>
    </row>
    <row r="95" spans="1:32" x14ac:dyDescent="0.25">
      <c r="A95" s="3">
        <v>2002</v>
      </c>
      <c r="B95" s="5">
        <v>16.277373890296801</v>
      </c>
      <c r="C95" s="5">
        <v>6780.8679937659499</v>
      </c>
      <c r="D95" s="5">
        <v>475.774074335134</v>
      </c>
      <c r="E95" s="5">
        <f t="shared" si="25"/>
        <v>7272.9194419913811</v>
      </c>
      <c r="F95" s="5">
        <f t="shared" si="26"/>
        <v>7.2729194419913812</v>
      </c>
      <c r="G95" s="5"/>
      <c r="H95" s="5">
        <v>8.1386869451484092</v>
      </c>
      <c r="I95" s="5">
        <v>20.672943064588999</v>
      </c>
      <c r="J95" s="5">
        <v>51.682696773428702</v>
      </c>
      <c r="K95" s="5">
        <f t="shared" si="27"/>
        <v>80.494326783166116</v>
      </c>
      <c r="L95" s="5">
        <f t="shared" si="28"/>
        <v>8.049432678316612E-2</v>
      </c>
      <c r="N95" s="3">
        <v>2002</v>
      </c>
      <c r="O95" s="5">
        <v>0</v>
      </c>
      <c r="P95" s="5">
        <f t="shared" si="29"/>
        <v>1151.9026753419575</v>
      </c>
      <c r="Q95" s="5">
        <f t="shared" si="30"/>
        <v>447.96215152187256</v>
      </c>
      <c r="R95" s="5">
        <v>1599.8648268638301</v>
      </c>
      <c r="S95" s="5">
        <f t="shared" si="31"/>
        <v>1.59986482686383</v>
      </c>
      <c r="T95" s="5"/>
      <c r="U95" s="5">
        <v>0</v>
      </c>
      <c r="V95" s="5">
        <f t="shared" si="32"/>
        <v>33.597161364140369</v>
      </c>
      <c r="W95" s="5">
        <f t="shared" si="33"/>
        <v>83.875430818168638</v>
      </c>
      <c r="X95" s="5">
        <v>117.472592182309</v>
      </c>
      <c r="Y95" s="5">
        <f t="shared" si="34"/>
        <v>0.117472592182309</v>
      </c>
      <c r="AA95" s="3">
        <v>2002</v>
      </c>
      <c r="AB95" s="5">
        <v>10983.955121406194</v>
      </c>
      <c r="AC95" s="4">
        <f t="shared" si="35"/>
        <v>10.983955121406193</v>
      </c>
      <c r="AD95" s="4"/>
      <c r="AE95" s="5">
        <v>806.5141872361213</v>
      </c>
      <c r="AF95" s="4">
        <f t="shared" si="24"/>
        <v>0.80651418723612134</v>
      </c>
    </row>
    <row r="96" spans="1:32" x14ac:dyDescent="0.25">
      <c r="A96" s="3">
        <v>2003</v>
      </c>
      <c r="B96" s="5">
        <v>16.615531921122201</v>
      </c>
      <c r="C96" s="5">
        <v>6921.7386884807802</v>
      </c>
      <c r="D96" s="5">
        <v>485.65815177780303</v>
      </c>
      <c r="E96" s="5">
        <f t="shared" si="25"/>
        <v>7424.0123721797054</v>
      </c>
      <c r="F96" s="5">
        <f t="shared" si="26"/>
        <v>7.4240123721797051</v>
      </c>
      <c r="G96" s="5"/>
      <c r="H96" s="5">
        <v>8.3077659605611291</v>
      </c>
      <c r="I96" s="5">
        <v>21.1024178536553</v>
      </c>
      <c r="J96" s="5">
        <v>52.756390791053299</v>
      </c>
      <c r="K96" s="5">
        <f t="shared" si="27"/>
        <v>82.16657460526973</v>
      </c>
      <c r="L96" s="5">
        <f t="shared" si="28"/>
        <v>8.2166574605269729E-2</v>
      </c>
      <c r="N96" s="3">
        <v>2003</v>
      </c>
      <c r="O96" s="5">
        <v>0</v>
      </c>
      <c r="P96" s="5">
        <f t="shared" si="29"/>
        <v>1370.1160871371294</v>
      </c>
      <c r="Q96" s="5">
        <f t="shared" si="30"/>
        <v>532.82292277555052</v>
      </c>
      <c r="R96" s="5">
        <v>1902.9390099126799</v>
      </c>
      <c r="S96" s="5">
        <f t="shared" si="31"/>
        <v>1.9029390099126799</v>
      </c>
      <c r="T96" s="5"/>
      <c r="U96" s="5">
        <v>0</v>
      </c>
      <c r="V96" s="5">
        <f t="shared" si="32"/>
        <v>39.96171920816618</v>
      </c>
      <c r="W96" s="5">
        <f t="shared" si="33"/>
        <v>99.764571729477808</v>
      </c>
      <c r="X96" s="5">
        <v>139.72629093764399</v>
      </c>
      <c r="Y96" s="5">
        <f t="shared" si="34"/>
        <v>0.13972629093764399</v>
      </c>
      <c r="AA96" s="3">
        <v>2003</v>
      </c>
      <c r="AB96" s="5">
        <v>12886.894131318901</v>
      </c>
      <c r="AC96" s="4">
        <f t="shared" si="35"/>
        <v>12.8868941313189</v>
      </c>
      <c r="AD96" s="4"/>
      <c r="AE96" s="5">
        <v>946.24047817376595</v>
      </c>
      <c r="AF96" s="4">
        <f t="shared" si="24"/>
        <v>0.946240478173766</v>
      </c>
    </row>
    <row r="97" spans="1:32" x14ac:dyDescent="0.25">
      <c r="A97" s="3">
        <v>2004</v>
      </c>
      <c r="B97" s="5">
        <v>17.060910578439099</v>
      </c>
      <c r="C97" s="5">
        <v>7107.2756124870803</v>
      </c>
      <c r="D97" s="5">
        <v>498.67619878229198</v>
      </c>
      <c r="E97" s="5">
        <f t="shared" si="25"/>
        <v>7623.012721847811</v>
      </c>
      <c r="F97" s="5">
        <f t="shared" si="26"/>
        <v>7.623012721847811</v>
      </c>
      <c r="G97" s="5"/>
      <c r="H97" s="5">
        <v>8.5304552892195495</v>
      </c>
      <c r="I97" s="5">
        <v>21.6680673058917</v>
      </c>
      <c r="J97" s="5">
        <v>54.170523700366402</v>
      </c>
      <c r="K97" s="5">
        <f t="shared" si="27"/>
        <v>84.369046295477659</v>
      </c>
      <c r="L97" s="5">
        <f t="shared" si="28"/>
        <v>8.4369046295477659E-2</v>
      </c>
      <c r="N97" s="3">
        <v>2004</v>
      </c>
      <c r="O97" s="5">
        <v>0</v>
      </c>
      <c r="P97" s="5">
        <f t="shared" si="29"/>
        <v>1485.9157701378886</v>
      </c>
      <c r="Q97" s="5">
        <f t="shared" si="30"/>
        <v>577.85613283140128</v>
      </c>
      <c r="R97" s="5">
        <v>2063.7719029692898</v>
      </c>
      <c r="S97" s="5">
        <f t="shared" si="31"/>
        <v>2.06377190296929</v>
      </c>
      <c r="T97" s="5"/>
      <c r="U97" s="5">
        <v>0</v>
      </c>
      <c r="V97" s="5">
        <f t="shared" si="32"/>
        <v>43.339209962355163</v>
      </c>
      <c r="W97" s="5">
        <f t="shared" si="33"/>
        <v>108.19648920671884</v>
      </c>
      <c r="X97" s="5">
        <v>151.53569916907401</v>
      </c>
      <c r="Y97" s="5">
        <f t="shared" si="34"/>
        <v>0.151535699169074</v>
      </c>
      <c r="AA97" s="3">
        <v>2004</v>
      </c>
      <c r="AB97" s="5">
        <v>14950.666034288181</v>
      </c>
      <c r="AC97" s="4">
        <f t="shared" si="35"/>
        <v>14.950666034288181</v>
      </c>
      <c r="AD97" s="4"/>
      <c r="AE97" s="5">
        <v>1097.7761773428358</v>
      </c>
      <c r="AF97" s="4">
        <f t="shared" si="24"/>
        <v>1.0977761773428358</v>
      </c>
    </row>
    <row r="98" spans="1:32" x14ac:dyDescent="0.25">
      <c r="A98" s="3">
        <v>2005</v>
      </c>
      <c r="B98" s="5">
        <v>17.533933872433</v>
      </c>
      <c r="C98" s="5">
        <v>7304.3288064584704</v>
      </c>
      <c r="D98" s="5">
        <v>512.50227547965801</v>
      </c>
      <c r="E98" s="5">
        <f t="shared" si="25"/>
        <v>7834.365015810562</v>
      </c>
      <c r="F98" s="5">
        <f t="shared" si="26"/>
        <v>7.8343650158105618</v>
      </c>
      <c r="G98" s="5"/>
      <c r="H98" s="5">
        <v>8.7669669362165301</v>
      </c>
      <c r="I98" s="5">
        <v>22.268826598568001</v>
      </c>
      <c r="J98" s="5">
        <v>55.672431786708998</v>
      </c>
      <c r="K98" s="5">
        <f t="shared" si="27"/>
        <v>86.708225321493529</v>
      </c>
      <c r="L98" s="5">
        <f t="shared" si="28"/>
        <v>8.6708225321493526E-2</v>
      </c>
      <c r="N98" s="3">
        <v>2005</v>
      </c>
      <c r="O98" s="5">
        <v>0</v>
      </c>
      <c r="P98" s="5">
        <f t="shared" si="29"/>
        <v>1459.7668232130527</v>
      </c>
      <c r="Q98" s="5">
        <f t="shared" si="30"/>
        <v>567.68709791618721</v>
      </c>
      <c r="R98" s="5">
        <v>2027.4539211292399</v>
      </c>
      <c r="S98" s="5">
        <f t="shared" si="31"/>
        <v>2.0274539211292399</v>
      </c>
      <c r="T98" s="5"/>
      <c r="U98" s="5">
        <v>0</v>
      </c>
      <c r="V98" s="5">
        <f t="shared" si="32"/>
        <v>42.576532343713943</v>
      </c>
      <c r="W98" s="5">
        <f t="shared" si="33"/>
        <v>106.29246186507606</v>
      </c>
      <c r="X98" s="5">
        <v>148.86899420879001</v>
      </c>
      <c r="Y98" s="5">
        <f t="shared" si="34"/>
        <v>0.14886899420879002</v>
      </c>
      <c r="AA98" s="3">
        <v>2005</v>
      </c>
      <c r="AB98" s="5">
        <v>16978.119955417413</v>
      </c>
      <c r="AC98" s="4">
        <f t="shared" si="35"/>
        <v>16.978119955417412</v>
      </c>
      <c r="AD98" s="4"/>
      <c r="AE98" s="5">
        <v>1246.6451715516273</v>
      </c>
      <c r="AF98" s="4">
        <f t="shared" si="24"/>
        <v>1.2466451715516274</v>
      </c>
    </row>
    <row r="99" spans="1:32" x14ac:dyDescent="0.25">
      <c r="A99" s="3">
        <v>2006</v>
      </c>
      <c r="B99" s="5">
        <v>17.825682921230399</v>
      </c>
      <c r="C99" s="5">
        <v>7425.8663345962996</v>
      </c>
      <c r="D99" s="5">
        <v>521.02985705179901</v>
      </c>
      <c r="E99" s="5">
        <f t="shared" si="25"/>
        <v>7964.721874569329</v>
      </c>
      <c r="F99" s="5">
        <f t="shared" si="26"/>
        <v>7.9647218745693289</v>
      </c>
      <c r="G99" s="5"/>
      <c r="H99" s="5">
        <v>8.9128414606152297</v>
      </c>
      <c r="I99" s="5">
        <v>22.639360046751001</v>
      </c>
      <c r="J99" s="5">
        <v>56.598771485271897</v>
      </c>
      <c r="K99" s="5">
        <f t="shared" si="27"/>
        <v>88.150972992638131</v>
      </c>
      <c r="L99" s="5">
        <f t="shared" si="28"/>
        <v>8.8150972992638132E-2</v>
      </c>
      <c r="N99" s="3">
        <v>2006</v>
      </c>
      <c r="O99" s="5">
        <v>0</v>
      </c>
      <c r="P99" s="5">
        <f t="shared" si="29"/>
        <v>1605.0063804462359</v>
      </c>
      <c r="Q99" s="5">
        <f t="shared" si="30"/>
        <v>624.16914795131402</v>
      </c>
      <c r="R99" s="5">
        <v>2229.1755283975499</v>
      </c>
      <c r="S99" s="5">
        <f t="shared" si="31"/>
        <v>2.2291755283975498</v>
      </c>
      <c r="T99" s="5"/>
      <c r="U99" s="5">
        <v>0</v>
      </c>
      <c r="V99" s="5">
        <f t="shared" si="32"/>
        <v>46.81268609634845</v>
      </c>
      <c r="W99" s="5">
        <f t="shared" si="33"/>
        <v>116.86803452025455</v>
      </c>
      <c r="X99" s="5">
        <v>163.680720616603</v>
      </c>
      <c r="Y99" s="5">
        <f t="shared" si="34"/>
        <v>0.16368072061660299</v>
      </c>
      <c r="AA99" s="3">
        <v>2006</v>
      </c>
      <c r="AB99" s="5">
        <v>19207.295483814956</v>
      </c>
      <c r="AC99" s="4">
        <f t="shared" si="35"/>
        <v>19.207295483814956</v>
      </c>
      <c r="AD99" s="4"/>
      <c r="AE99" s="5">
        <v>1410.3258921682291</v>
      </c>
      <c r="AF99" s="4">
        <f t="shared" si="24"/>
        <v>1.4103258921682291</v>
      </c>
    </row>
    <row r="100" spans="1:32" x14ac:dyDescent="0.25">
      <c r="A100" s="3">
        <v>2007</v>
      </c>
      <c r="B100" s="5">
        <v>17.972397799845201</v>
      </c>
      <c r="C100" s="5">
        <v>7486.9851754678702</v>
      </c>
      <c r="D100" s="5">
        <v>525.31821069130899</v>
      </c>
      <c r="E100" s="5">
        <f t="shared" si="25"/>
        <v>8030.2757839590249</v>
      </c>
      <c r="F100" s="5">
        <f t="shared" si="26"/>
        <v>8.0302757839590253</v>
      </c>
      <c r="G100" s="5"/>
      <c r="H100" s="5">
        <v>8.9861988999226092</v>
      </c>
      <c r="I100" s="5">
        <v>22.825694055711701</v>
      </c>
      <c r="J100" s="5">
        <v>57.064609564233599</v>
      </c>
      <c r="K100" s="5">
        <f t="shared" si="27"/>
        <v>88.876502519867913</v>
      </c>
      <c r="L100" s="5">
        <f t="shared" si="28"/>
        <v>8.8876502519867909E-2</v>
      </c>
      <c r="N100" s="3">
        <v>2007</v>
      </c>
      <c r="O100" s="5">
        <v>0</v>
      </c>
      <c r="P100" s="5">
        <f t="shared" si="29"/>
        <v>1578.9020121149472</v>
      </c>
      <c r="Q100" s="5">
        <f t="shared" si="30"/>
        <v>614.01744915581298</v>
      </c>
      <c r="R100" s="5">
        <v>2192.9194612707602</v>
      </c>
      <c r="S100" s="5">
        <f t="shared" si="31"/>
        <v>2.1929194612707601</v>
      </c>
      <c r="T100" s="5"/>
      <c r="U100" s="5">
        <v>0</v>
      </c>
      <c r="V100" s="5">
        <f t="shared" si="32"/>
        <v>46.051308686685871</v>
      </c>
      <c r="W100" s="5">
        <f t="shared" si="33"/>
        <v>114.96725315487313</v>
      </c>
      <c r="X100" s="5">
        <v>161.01856184155901</v>
      </c>
      <c r="Y100" s="5">
        <f t="shared" si="34"/>
        <v>0.16101856184155899</v>
      </c>
      <c r="AA100" s="3">
        <v>2007</v>
      </c>
      <c r="AB100" s="5">
        <v>21400.214945085754</v>
      </c>
      <c r="AC100" s="4">
        <f t="shared" si="35"/>
        <v>21.400214945085754</v>
      </c>
      <c r="AD100" s="4"/>
      <c r="AE100" s="5">
        <v>1571.344454009793</v>
      </c>
      <c r="AF100" s="4">
        <f t="shared" si="24"/>
        <v>1.5713444540097929</v>
      </c>
    </row>
    <row r="101" spans="1:32" x14ac:dyDescent="0.25">
      <c r="A101" s="3">
        <v>2008</v>
      </c>
      <c r="B101" s="5">
        <v>18.025228131729399</v>
      </c>
      <c r="C101" s="5">
        <v>7508.9933635814996</v>
      </c>
      <c r="D101" s="5">
        <v>526.86239726700796</v>
      </c>
      <c r="E101" s="5">
        <f t="shared" si="25"/>
        <v>8053.8809889802378</v>
      </c>
      <c r="F101" s="5">
        <f t="shared" si="26"/>
        <v>8.0538809889802376</v>
      </c>
      <c r="G101" s="5"/>
      <c r="H101" s="5">
        <v>9.0126140658647103</v>
      </c>
      <c r="I101" s="5">
        <v>22.892790778468498</v>
      </c>
      <c r="J101" s="5">
        <v>57.232352471757302</v>
      </c>
      <c r="K101" s="5">
        <f t="shared" si="27"/>
        <v>89.137757316090514</v>
      </c>
      <c r="L101" s="5">
        <f t="shared" si="28"/>
        <v>8.9137757316090513E-2</v>
      </c>
      <c r="N101" s="3">
        <v>2008</v>
      </c>
      <c r="O101" s="5">
        <v>0</v>
      </c>
      <c r="P101" s="5">
        <f t="shared" si="29"/>
        <v>1862.7943232220625</v>
      </c>
      <c r="Q101" s="5">
        <f t="shared" si="30"/>
        <v>724.42001458635764</v>
      </c>
      <c r="R101" s="5">
        <v>2587.2143378084202</v>
      </c>
      <c r="S101" s="5">
        <f t="shared" si="31"/>
        <v>2.5872143378084203</v>
      </c>
      <c r="T101" s="5"/>
      <c r="U101" s="5">
        <v>0</v>
      </c>
      <c r="V101" s="5">
        <f t="shared" si="32"/>
        <v>54.331501093976961</v>
      </c>
      <c r="W101" s="5">
        <f t="shared" si="33"/>
        <v>135.63878245139705</v>
      </c>
      <c r="X101" s="5">
        <v>189.970283545374</v>
      </c>
      <c r="Y101" s="5">
        <f t="shared" si="34"/>
        <v>0.18997028354537401</v>
      </c>
      <c r="AA101" s="3">
        <v>2008</v>
      </c>
      <c r="AB101" s="5">
        <v>23987.429282894173</v>
      </c>
      <c r="AC101" s="4">
        <f t="shared" si="35"/>
        <v>23.987429282894173</v>
      </c>
      <c r="AD101" s="4"/>
      <c r="AE101" s="5">
        <v>1761.3147375551639</v>
      </c>
      <c r="AF101" s="4">
        <f t="shared" si="24"/>
        <v>1.7613147375551639</v>
      </c>
    </row>
    <row r="102" spans="1:32" x14ac:dyDescent="0.25">
      <c r="A102" s="3">
        <v>2009</v>
      </c>
      <c r="B102" s="5">
        <v>17.6551139283678</v>
      </c>
      <c r="C102" s="5">
        <v>7354.8102888099002</v>
      </c>
      <c r="D102" s="5">
        <v>516.04426753124994</v>
      </c>
      <c r="E102" s="5">
        <f t="shared" si="25"/>
        <v>7888.5096702695173</v>
      </c>
      <c r="F102" s="5">
        <f t="shared" si="26"/>
        <v>7.8885096702695172</v>
      </c>
      <c r="G102" s="5"/>
      <c r="H102" s="5">
        <v>8.8275569641839002</v>
      </c>
      <c r="I102" s="5">
        <v>22.4227303187741</v>
      </c>
      <c r="J102" s="5">
        <v>56.057193611808799</v>
      </c>
      <c r="K102" s="5">
        <f t="shared" si="27"/>
        <v>87.307480894766798</v>
      </c>
      <c r="L102" s="5">
        <f t="shared" si="28"/>
        <v>8.7307480894766795E-2</v>
      </c>
      <c r="N102" s="3">
        <v>2009</v>
      </c>
      <c r="O102" s="5">
        <v>0</v>
      </c>
      <c r="P102" s="5">
        <f t="shared" si="29"/>
        <v>2053.259016624907</v>
      </c>
      <c r="Q102" s="5">
        <f t="shared" si="30"/>
        <v>798.48961757635288</v>
      </c>
      <c r="R102" s="5">
        <v>2851.7486342012598</v>
      </c>
      <c r="S102" s="5">
        <f t="shared" si="31"/>
        <v>2.8517486342012597</v>
      </c>
      <c r="T102" s="5"/>
      <c r="U102" s="5">
        <v>0</v>
      </c>
      <c r="V102" s="5">
        <f t="shared" si="32"/>
        <v>59.886721318226371</v>
      </c>
      <c r="W102" s="5">
        <f t="shared" si="33"/>
        <v>149.50740916508263</v>
      </c>
      <c r="X102" s="5">
        <v>209.394130483309</v>
      </c>
      <c r="Y102" s="5">
        <f t="shared" si="34"/>
        <v>0.20939413048330899</v>
      </c>
      <c r="AA102" s="3">
        <v>2009</v>
      </c>
      <c r="AB102" s="5">
        <v>26839.177917095389</v>
      </c>
      <c r="AC102" s="4">
        <f t="shared" si="35"/>
        <v>26.839177917095387</v>
      </c>
      <c r="AD102" s="4"/>
      <c r="AE102" s="5">
        <v>1970.7088680384738</v>
      </c>
      <c r="AF102" s="4">
        <f t="shared" si="24"/>
        <v>1.9707088680384739</v>
      </c>
    </row>
    <row r="103" spans="1:32" x14ac:dyDescent="0.25">
      <c r="A103" s="3">
        <v>2010</v>
      </c>
      <c r="B103" s="5">
        <v>17.151047860253499</v>
      </c>
      <c r="C103" s="5">
        <v>7144.8252205147601</v>
      </c>
      <c r="D103" s="5">
        <v>501.310836415327</v>
      </c>
      <c r="E103" s="5">
        <f t="shared" si="25"/>
        <v>7663.28710479034</v>
      </c>
      <c r="F103" s="5">
        <f t="shared" si="26"/>
        <v>7.6632871047903404</v>
      </c>
      <c r="G103" s="5"/>
      <c r="H103" s="5">
        <v>8.5755239301267707</v>
      </c>
      <c r="I103" s="5">
        <v>21.7825454095161</v>
      </c>
      <c r="J103" s="5">
        <v>54.456720837287499</v>
      </c>
      <c r="K103" s="5">
        <f t="shared" si="27"/>
        <v>84.814790176930373</v>
      </c>
      <c r="L103" s="5">
        <f t="shared" si="28"/>
        <v>8.4814790176930374E-2</v>
      </c>
      <c r="N103" s="3">
        <v>2010</v>
      </c>
      <c r="O103" s="5">
        <v>0</v>
      </c>
      <c r="P103" s="5">
        <f t="shared" si="29"/>
        <v>1999.2588376100975</v>
      </c>
      <c r="Q103" s="5">
        <f t="shared" si="30"/>
        <v>777.48954795948248</v>
      </c>
      <c r="R103" s="5">
        <v>2776.74838556958</v>
      </c>
      <c r="S103" s="5">
        <f t="shared" si="31"/>
        <v>2.7767483855695798</v>
      </c>
      <c r="T103" s="5"/>
      <c r="U103" s="5">
        <v>0</v>
      </c>
      <c r="V103" s="5">
        <f t="shared" si="32"/>
        <v>58.311716096961177</v>
      </c>
      <c r="W103" s="5">
        <f t="shared" si="33"/>
        <v>145.57540312318281</v>
      </c>
      <c r="X103" s="5">
        <v>203.887119220144</v>
      </c>
      <c r="Y103" s="5">
        <f t="shared" si="34"/>
        <v>0.20388711922014399</v>
      </c>
      <c r="AA103" s="3">
        <v>2010</v>
      </c>
      <c r="AB103" s="5">
        <v>29615.926302664993</v>
      </c>
      <c r="AC103" s="4">
        <f t="shared" si="35"/>
        <v>29.615926302664992</v>
      </c>
      <c r="AD103" s="4"/>
      <c r="AE103" s="5">
        <v>2174.5959872586259</v>
      </c>
      <c r="AF103" s="4">
        <f t="shared" si="24"/>
        <v>2.174595987258626</v>
      </c>
    </row>
    <row r="104" spans="1:32" x14ac:dyDescent="0.25">
      <c r="A104" s="3">
        <v>2011</v>
      </c>
      <c r="B104" s="5">
        <v>16.6185021091623</v>
      </c>
      <c r="C104" s="5">
        <v>6922.9760166365604</v>
      </c>
      <c r="D104" s="5">
        <v>485.744967899058</v>
      </c>
      <c r="E104" s="5">
        <f t="shared" si="25"/>
        <v>7425.3394866447807</v>
      </c>
      <c r="F104" s="5">
        <f t="shared" si="26"/>
        <v>7.4253394866447806</v>
      </c>
      <c r="G104" s="5"/>
      <c r="H104" s="5">
        <v>8.3092510545811802</v>
      </c>
      <c r="I104" s="5">
        <v>21.106190116224099</v>
      </c>
      <c r="J104" s="5">
        <v>52.765821509354097</v>
      </c>
      <c r="K104" s="5">
        <f t="shared" si="27"/>
        <v>82.181262680159378</v>
      </c>
      <c r="L104" s="5">
        <f t="shared" si="28"/>
        <v>8.2181262680159378E-2</v>
      </c>
      <c r="N104" s="3">
        <v>2011</v>
      </c>
      <c r="O104" s="5">
        <v>0</v>
      </c>
      <c r="P104" s="5">
        <f t="shared" si="29"/>
        <v>2279.022110824536</v>
      </c>
      <c r="Q104" s="5">
        <f t="shared" si="30"/>
        <v>886.28637643176398</v>
      </c>
      <c r="R104" s="5">
        <v>3165.3084872562999</v>
      </c>
      <c r="S104" s="5">
        <f t="shared" si="31"/>
        <v>3.1653084872562998</v>
      </c>
      <c r="T104" s="5"/>
      <c r="U104" s="5">
        <v>0</v>
      </c>
      <c r="V104" s="5">
        <f t="shared" si="32"/>
        <v>66.471478232382353</v>
      </c>
      <c r="W104" s="5">
        <f t="shared" si="33"/>
        <v>165.94627782489863</v>
      </c>
      <c r="X104" s="5">
        <v>232.417756057281</v>
      </c>
      <c r="Y104" s="5">
        <f t="shared" si="34"/>
        <v>0.23241775605728099</v>
      </c>
      <c r="AA104" s="3">
        <v>2011</v>
      </c>
      <c r="AB104" s="5">
        <v>32781.23478992132</v>
      </c>
      <c r="AC104" s="4">
        <f t="shared" si="35"/>
        <v>32.781234789921321</v>
      </c>
      <c r="AD104" s="4"/>
      <c r="AE104" s="5">
        <v>2407.0137433159043</v>
      </c>
      <c r="AF104" s="4">
        <f t="shared" si="24"/>
        <v>2.4070137433159045</v>
      </c>
    </row>
    <row r="105" spans="1:32" x14ac:dyDescent="0.25">
      <c r="A105" s="3">
        <v>2012</v>
      </c>
      <c r="B105" s="5">
        <v>15.8686413111572</v>
      </c>
      <c r="C105" s="5">
        <v>6610.5971821119301</v>
      </c>
      <c r="D105" s="5">
        <v>463.82716165736701</v>
      </c>
      <c r="E105" s="5">
        <f t="shared" si="25"/>
        <v>7090.2929850804539</v>
      </c>
      <c r="F105" s="5">
        <f t="shared" si="26"/>
        <v>7.0902929850804544</v>
      </c>
      <c r="G105" s="5"/>
      <c r="H105" s="5">
        <v>7.9343206555786301</v>
      </c>
      <c r="I105" s="5">
        <v>20.1538356585577</v>
      </c>
      <c r="J105" s="5">
        <v>50.384919743088197</v>
      </c>
      <c r="K105" s="5">
        <f t="shared" si="27"/>
        <v>78.473076057224532</v>
      </c>
      <c r="L105" s="5">
        <f t="shared" si="28"/>
        <v>7.8473076057224533E-2</v>
      </c>
      <c r="N105" s="3">
        <v>2012</v>
      </c>
      <c r="O105" s="5">
        <v>0</v>
      </c>
      <c r="P105" s="5">
        <f t="shared" si="29"/>
        <v>2061.5567701809164</v>
      </c>
      <c r="Q105" s="5">
        <f t="shared" si="30"/>
        <v>801.71652173702341</v>
      </c>
      <c r="R105" s="5">
        <v>2863.2732919179398</v>
      </c>
      <c r="S105" s="5">
        <f t="shared" si="31"/>
        <v>2.86327329191794</v>
      </c>
      <c r="T105" s="5"/>
      <c r="U105" s="5">
        <v>0</v>
      </c>
      <c r="V105" s="5">
        <f t="shared" si="32"/>
        <v>60.128739130276671</v>
      </c>
      <c r="W105" s="5">
        <f t="shared" si="33"/>
        <v>150.11160747908232</v>
      </c>
      <c r="X105" s="5">
        <v>210.24034660935899</v>
      </c>
      <c r="Y105" s="5">
        <f t="shared" si="34"/>
        <v>0.210240346609359</v>
      </c>
      <c r="AA105" s="3">
        <v>2012</v>
      </c>
      <c r="AB105" s="5">
        <v>35644.508081839136</v>
      </c>
      <c r="AC105" s="4">
        <f t="shared" si="35"/>
        <v>35.644508081839135</v>
      </c>
      <c r="AD105" s="4"/>
      <c r="AE105" s="5">
        <v>2617.2540899252563</v>
      </c>
      <c r="AF105" s="4">
        <f t="shared" si="24"/>
        <v>2.6172540899252561</v>
      </c>
    </row>
    <row r="106" spans="1:32" x14ac:dyDescent="0.25">
      <c r="A106" s="3">
        <v>2013</v>
      </c>
      <c r="B106" s="5">
        <v>15.1512526736196</v>
      </c>
      <c r="C106" s="5">
        <v>6311.7456791511004</v>
      </c>
      <c r="D106" s="5">
        <v>442.858489606006</v>
      </c>
      <c r="E106" s="5">
        <f t="shared" si="25"/>
        <v>6769.7554214307256</v>
      </c>
      <c r="F106" s="5">
        <f t="shared" si="26"/>
        <v>6.7697554214307258</v>
      </c>
      <c r="G106" s="5"/>
      <c r="H106" s="5">
        <v>7.5756263368098002</v>
      </c>
      <c r="I106" s="5">
        <v>19.242722197691599</v>
      </c>
      <c r="J106" s="5">
        <v>48.107121145326403</v>
      </c>
      <c r="K106" s="5">
        <f t="shared" si="27"/>
        <v>74.925469679827799</v>
      </c>
      <c r="L106" s="5">
        <f t="shared" si="28"/>
        <v>7.49254696798278E-2</v>
      </c>
      <c r="N106" s="3">
        <v>2013</v>
      </c>
      <c r="O106" s="5">
        <v>0</v>
      </c>
      <c r="P106" s="5">
        <f t="shared" si="29"/>
        <v>2395.1351083096365</v>
      </c>
      <c r="Q106" s="5">
        <f t="shared" si="30"/>
        <v>931.44143100930341</v>
      </c>
      <c r="R106" s="5">
        <v>3326.5765393189399</v>
      </c>
      <c r="S106" s="5">
        <f t="shared" si="31"/>
        <v>3.3265765393189399</v>
      </c>
      <c r="T106" s="5"/>
      <c r="U106" s="5">
        <v>0</v>
      </c>
      <c r="V106" s="5">
        <f t="shared" si="32"/>
        <v>69.85810732569783</v>
      </c>
      <c r="W106" s="5">
        <f t="shared" si="33"/>
        <v>174.40100919772118</v>
      </c>
      <c r="X106" s="5">
        <v>244.25911652341901</v>
      </c>
      <c r="Y106" s="5">
        <f t="shared" si="34"/>
        <v>0.244259116523419</v>
      </c>
      <c r="AA106" s="3">
        <v>2013</v>
      </c>
      <c r="AB106" s="5">
        <v>38971.084621158116</v>
      </c>
      <c r="AC106" s="4">
        <f t="shared" si="35"/>
        <v>38.971084621158113</v>
      </c>
      <c r="AD106" s="4"/>
      <c r="AE106" s="5">
        <v>2861.513206448677</v>
      </c>
      <c r="AF106" s="4">
        <f t="shared" si="24"/>
        <v>2.8615132064486768</v>
      </c>
    </row>
    <row r="107" spans="1:32" x14ac:dyDescent="0.25">
      <c r="A107" s="3">
        <v>2014</v>
      </c>
      <c r="B107" s="5">
        <v>14.5121588174633</v>
      </c>
      <c r="C107" s="5">
        <v>6045.5104065924197</v>
      </c>
      <c r="D107" s="5">
        <v>424.17830876877099</v>
      </c>
      <c r="E107" s="5">
        <f t="shared" si="25"/>
        <v>6484.200874178654</v>
      </c>
      <c r="F107" s="5">
        <f t="shared" si="26"/>
        <v>6.4842008741786543</v>
      </c>
      <c r="G107" s="5"/>
      <c r="H107" s="5">
        <v>7.25607940873165</v>
      </c>
      <c r="I107" s="5">
        <v>18.431046371462401</v>
      </c>
      <c r="J107" s="5">
        <v>46.077918265298102</v>
      </c>
      <c r="K107" s="5">
        <f t="shared" si="27"/>
        <v>71.765044045492147</v>
      </c>
      <c r="L107" s="5">
        <f t="shared" si="28"/>
        <v>7.1765044045492152E-2</v>
      </c>
      <c r="N107" s="3">
        <v>2014</v>
      </c>
      <c r="O107" s="5">
        <v>0</v>
      </c>
      <c r="P107" s="5">
        <f t="shared" si="29"/>
        <v>2488.5719125889541</v>
      </c>
      <c r="Q107" s="5">
        <f t="shared" si="30"/>
        <v>967.77796600681586</v>
      </c>
      <c r="R107" s="5">
        <v>3456.34987859577</v>
      </c>
      <c r="S107" s="5">
        <f t="shared" si="31"/>
        <v>3.4563498785957698</v>
      </c>
      <c r="T107" s="5"/>
      <c r="U107" s="5">
        <v>0</v>
      </c>
      <c r="V107" s="5">
        <f t="shared" si="32"/>
        <v>72.583347450511027</v>
      </c>
      <c r="W107" s="5">
        <f t="shared" si="33"/>
        <v>181.20458069812895</v>
      </c>
      <c r="X107" s="5">
        <v>253.78792814863999</v>
      </c>
      <c r="Y107" s="5">
        <f t="shared" si="34"/>
        <v>0.25378792814863999</v>
      </c>
      <c r="AA107" s="3">
        <v>2014</v>
      </c>
      <c r="AB107" s="5">
        <v>42427.43449975385</v>
      </c>
      <c r="AC107" s="4">
        <f t="shared" si="35"/>
        <v>42.427434499753851</v>
      </c>
      <c r="AD107" s="4"/>
      <c r="AE107" s="5">
        <v>3115.3011345973177</v>
      </c>
      <c r="AF107" s="4">
        <f t="shared" si="24"/>
        <v>3.1153011345973178</v>
      </c>
    </row>
    <row r="108" spans="1:32" x14ac:dyDescent="0.25">
      <c r="A108" s="3">
        <v>2015</v>
      </c>
      <c r="B108" s="5">
        <v>13.960114669303801</v>
      </c>
      <c r="C108" s="5">
        <v>5815.5385130530103</v>
      </c>
      <c r="D108" s="5">
        <v>408.042518354859</v>
      </c>
      <c r="E108" s="5">
        <f t="shared" si="25"/>
        <v>6237.5411460771729</v>
      </c>
      <c r="F108" s="5">
        <f t="shared" si="26"/>
        <v>6.2375411460771728</v>
      </c>
      <c r="G108" s="5"/>
      <c r="H108" s="5">
        <v>6.9800573346519004</v>
      </c>
      <c r="I108" s="5">
        <v>17.7299273014603</v>
      </c>
      <c r="J108" s="5">
        <v>44.3251090893732</v>
      </c>
      <c r="K108" s="5">
        <f t="shared" si="27"/>
        <v>69.035093725485396</v>
      </c>
      <c r="L108" s="5">
        <f t="shared" si="28"/>
        <v>6.90350937254854E-2</v>
      </c>
      <c r="N108" s="3">
        <v>2015</v>
      </c>
      <c r="O108" s="5">
        <v>0</v>
      </c>
      <c r="P108" s="5">
        <f t="shared" si="29"/>
        <v>2785.6440768647162</v>
      </c>
      <c r="Q108" s="5">
        <f t="shared" si="30"/>
        <v>1083.306029891834</v>
      </c>
      <c r="R108" s="5">
        <v>3868.9501067565502</v>
      </c>
      <c r="S108" s="5">
        <f t="shared" si="31"/>
        <v>3.8689501067565502</v>
      </c>
      <c r="T108" s="5"/>
      <c r="U108" s="5">
        <v>0</v>
      </c>
      <c r="V108" s="5">
        <f t="shared" si="32"/>
        <v>81.24795224188756</v>
      </c>
      <c r="W108" s="5">
        <f t="shared" si="33"/>
        <v>202.83579685562142</v>
      </c>
      <c r="X108" s="5">
        <v>284.08374909750898</v>
      </c>
      <c r="Y108" s="5">
        <f t="shared" si="34"/>
        <v>0.284083749097509</v>
      </c>
      <c r="AA108" s="3">
        <v>2015</v>
      </c>
      <c r="AB108" s="5">
        <v>46296.384606510524</v>
      </c>
      <c r="AC108" s="4">
        <f t="shared" si="35"/>
        <v>46.296384606510522</v>
      </c>
      <c r="AD108" s="4"/>
      <c r="AE108" s="5">
        <v>3399.384883694825</v>
      </c>
      <c r="AF108" s="4">
        <f t="shared" si="24"/>
        <v>3.3993848836948248</v>
      </c>
    </row>
    <row r="109" spans="1:32" x14ac:dyDescent="0.25">
      <c r="A109" s="3">
        <v>2016</v>
      </c>
      <c r="B109" s="5">
        <v>13.500833730401601</v>
      </c>
      <c r="C109" s="5">
        <v>5624.2101427804</v>
      </c>
      <c r="D109" s="5">
        <v>394.61811924486398</v>
      </c>
      <c r="E109" s="5">
        <f t="shared" si="25"/>
        <v>6032.3290957556655</v>
      </c>
      <c r="F109" s="5">
        <f t="shared" si="26"/>
        <v>6.0323290957556654</v>
      </c>
      <c r="G109" s="5"/>
      <c r="H109" s="5">
        <v>6.7504168652008198</v>
      </c>
      <c r="I109" s="5">
        <v>17.1466213723488</v>
      </c>
      <c r="J109" s="5">
        <v>42.866834698241497</v>
      </c>
      <c r="K109" s="5">
        <f t="shared" si="27"/>
        <v>66.763872935791113</v>
      </c>
      <c r="L109" s="5">
        <f t="shared" si="28"/>
        <v>6.6763872935791113E-2</v>
      </c>
      <c r="N109" s="3">
        <v>2016</v>
      </c>
      <c r="O109" s="5">
        <v>0</v>
      </c>
      <c r="P109" s="5">
        <f t="shared" si="29"/>
        <v>2616.7165945475758</v>
      </c>
      <c r="Q109" s="5">
        <f t="shared" si="30"/>
        <v>1017.612008990724</v>
      </c>
      <c r="R109" s="5">
        <v>3634.3286035382998</v>
      </c>
      <c r="S109" s="5">
        <f t="shared" si="31"/>
        <v>3.6343286035382998</v>
      </c>
      <c r="T109" s="5"/>
      <c r="U109" s="5">
        <v>0</v>
      </c>
      <c r="V109" s="5">
        <f t="shared" si="32"/>
        <v>76.320900674304283</v>
      </c>
      <c r="W109" s="5">
        <f t="shared" si="33"/>
        <v>190.53539538969673</v>
      </c>
      <c r="X109" s="5">
        <v>266.85629606400101</v>
      </c>
      <c r="Y109" s="5">
        <f t="shared" si="34"/>
        <v>0.26685629606400102</v>
      </c>
      <c r="AA109" s="3">
        <v>2016</v>
      </c>
      <c r="AB109" s="5">
        <v>49930.713210048896</v>
      </c>
      <c r="AC109" s="4">
        <f t="shared" si="35"/>
        <v>49.930713210048893</v>
      </c>
      <c r="AD109" s="4"/>
      <c r="AE109" s="5">
        <v>3666.2411797588211</v>
      </c>
      <c r="AF109" s="4">
        <f t="shared" si="24"/>
        <v>3.666241179758821</v>
      </c>
    </row>
    <row r="110" spans="1:32" x14ac:dyDescent="0.25">
      <c r="A110" s="3">
        <v>2017</v>
      </c>
      <c r="B110" s="5">
        <v>13.208727526849801</v>
      </c>
      <c r="C110" s="5">
        <v>5502.5238302465596</v>
      </c>
      <c r="D110" s="5">
        <v>386.08009833688197</v>
      </c>
      <c r="E110" s="5">
        <f t="shared" si="25"/>
        <v>5901.8126561102908</v>
      </c>
      <c r="F110" s="5">
        <f t="shared" si="26"/>
        <v>5.901812656110291</v>
      </c>
      <c r="G110" s="5"/>
      <c r="H110" s="5">
        <v>6.6043637634249199</v>
      </c>
      <c r="I110" s="5">
        <v>16.7756343227462</v>
      </c>
      <c r="J110" s="5">
        <v>41.939360988689103</v>
      </c>
      <c r="K110" s="5">
        <f t="shared" si="27"/>
        <v>65.319359074860216</v>
      </c>
      <c r="L110" s="5">
        <f t="shared" si="28"/>
        <v>6.5319359074860223E-2</v>
      </c>
      <c r="N110" s="3">
        <v>2017</v>
      </c>
      <c r="O110" s="5">
        <v>0</v>
      </c>
      <c r="P110" s="5">
        <f t="shared" si="29"/>
        <v>2955.4511609392339</v>
      </c>
      <c r="Q110" s="5">
        <f t="shared" si="30"/>
        <v>1149.3421181430358</v>
      </c>
      <c r="R110" s="5">
        <v>4104.7932790822697</v>
      </c>
      <c r="S110" s="5">
        <f t="shared" si="31"/>
        <v>4.1047932790822701</v>
      </c>
      <c r="T110" s="5"/>
      <c r="U110" s="5">
        <v>0</v>
      </c>
      <c r="V110" s="5">
        <f t="shared" si="32"/>
        <v>86.200658860727543</v>
      </c>
      <c r="W110" s="5">
        <f t="shared" si="33"/>
        <v>215.20024624671143</v>
      </c>
      <c r="X110" s="5">
        <v>301.40090510743897</v>
      </c>
      <c r="Y110" s="5">
        <f t="shared" si="34"/>
        <v>0.301400905107439</v>
      </c>
      <c r="AA110" s="3">
        <v>2017</v>
      </c>
      <c r="AB110" s="5">
        <v>54035.506489130967</v>
      </c>
      <c r="AC110" s="4">
        <f t="shared" si="35"/>
        <v>54.035506489130967</v>
      </c>
      <c r="AD110" s="4"/>
      <c r="AE110" s="5">
        <v>3967.6420848662674</v>
      </c>
      <c r="AF110" s="4">
        <f t="shared" si="24"/>
        <v>3.9676420848662675</v>
      </c>
    </row>
    <row r="111" spans="1:32" x14ac:dyDescent="0.25">
      <c r="A111" s="3">
        <v>2018</v>
      </c>
      <c r="B111" s="5">
        <v>12.9630389313095</v>
      </c>
      <c r="C111" s="5">
        <v>5400.1742777228801</v>
      </c>
      <c r="D111" s="5">
        <v>378.89882542973498</v>
      </c>
      <c r="E111" s="5">
        <f t="shared" si="25"/>
        <v>5792.0361420839245</v>
      </c>
      <c r="F111" s="5">
        <f t="shared" si="26"/>
        <v>5.7920361420839246</v>
      </c>
      <c r="G111" s="5"/>
      <c r="H111" s="5">
        <v>6.4815194656547801</v>
      </c>
      <c r="I111" s="5">
        <v>16.463599569385199</v>
      </c>
      <c r="J111" s="5">
        <v>41.159268986774201</v>
      </c>
      <c r="K111" s="5">
        <f t="shared" si="27"/>
        <v>64.104388021814174</v>
      </c>
      <c r="L111" s="5">
        <f t="shared" si="28"/>
        <v>6.4104388021814174E-2</v>
      </c>
      <c r="N111" s="3">
        <v>2018</v>
      </c>
      <c r="O111" s="5">
        <v>0</v>
      </c>
      <c r="P111" s="5">
        <f t="shared" si="29"/>
        <v>3447.2516474810732</v>
      </c>
      <c r="Q111" s="5">
        <f t="shared" si="30"/>
        <v>1340.5978629093065</v>
      </c>
      <c r="R111" s="5">
        <v>4787.8495103903797</v>
      </c>
      <c r="S111" s="5">
        <f t="shared" si="31"/>
        <v>4.7878495103903793</v>
      </c>
      <c r="T111" s="5"/>
      <c r="U111" s="5">
        <v>0</v>
      </c>
      <c r="V111" s="5">
        <f t="shared" si="32"/>
        <v>100.54483971819801</v>
      </c>
      <c r="W111" s="5">
        <f t="shared" si="33"/>
        <v>251.01054391186497</v>
      </c>
      <c r="X111" s="5">
        <v>351.55538363006298</v>
      </c>
      <c r="Y111" s="5">
        <f t="shared" si="34"/>
        <v>0.351555383630063</v>
      </c>
      <c r="AA111" s="3">
        <v>2018</v>
      </c>
      <c r="AB111" s="5">
        <v>58823.355999521511</v>
      </c>
      <c r="AC111" s="4">
        <f t="shared" si="35"/>
        <v>58.82335599952151</v>
      </c>
      <c r="AD111" s="4"/>
      <c r="AE111" s="5">
        <v>4319.1974684963307</v>
      </c>
      <c r="AF111" s="4">
        <f t="shared" si="24"/>
        <v>4.3191974684963306</v>
      </c>
    </row>
    <row r="112" spans="1:32" x14ac:dyDescent="0.25">
      <c r="A112" s="3">
        <v>2019</v>
      </c>
      <c r="B112" s="5">
        <v>12.691519706625799</v>
      </c>
      <c r="C112" s="5">
        <v>5287.0641389032799</v>
      </c>
      <c r="D112" s="5">
        <v>370.96254475824998</v>
      </c>
      <c r="E112" s="5">
        <f t="shared" si="25"/>
        <v>5670.7182033681556</v>
      </c>
      <c r="F112" s="5">
        <f t="shared" si="26"/>
        <v>5.670718203368156</v>
      </c>
      <c r="G112" s="5"/>
      <c r="H112" s="5">
        <v>6.3457598533129103</v>
      </c>
      <c r="I112" s="5">
        <v>16.1187588407359</v>
      </c>
      <c r="J112" s="5">
        <v>40.297161508500302</v>
      </c>
      <c r="K112" s="5">
        <f t="shared" si="27"/>
        <v>62.761680202549115</v>
      </c>
      <c r="L112" s="5">
        <f t="shared" si="28"/>
        <v>6.2761680202549117E-2</v>
      </c>
      <c r="N112" s="3">
        <v>2019</v>
      </c>
      <c r="O112" s="5">
        <v>0</v>
      </c>
      <c r="P112" s="5">
        <f t="shared" si="29"/>
        <v>3329.3715906338998</v>
      </c>
      <c r="Q112" s="5">
        <f t="shared" si="30"/>
        <v>1294.7556185798499</v>
      </c>
      <c r="R112" s="5">
        <v>4624.1272092137497</v>
      </c>
      <c r="S112" s="5">
        <f t="shared" si="31"/>
        <v>4.62412720921375</v>
      </c>
      <c r="T112" s="5"/>
      <c r="U112" s="5">
        <v>0</v>
      </c>
      <c r="V112" s="5">
        <f t="shared" si="32"/>
        <v>97.106671393488611</v>
      </c>
      <c r="W112" s="5">
        <f t="shared" si="33"/>
        <v>242.4271446676604</v>
      </c>
      <c r="X112" s="5">
        <v>339.53381606114903</v>
      </c>
      <c r="Y112" s="5">
        <f t="shared" si="34"/>
        <v>0.33953381606114902</v>
      </c>
      <c r="AA112" s="3">
        <v>2019</v>
      </c>
      <c r="AB112" s="5">
        <v>63447.483208735153</v>
      </c>
      <c r="AC112" s="4">
        <f t="shared" si="35"/>
        <v>63.44748320873515</v>
      </c>
      <c r="AD112" s="4"/>
      <c r="AE112" s="5">
        <v>4658.7312845574806</v>
      </c>
      <c r="AF112" s="4">
        <f t="shared" si="24"/>
        <v>4.6587312845574811</v>
      </c>
    </row>
    <row r="113" spans="1:32" x14ac:dyDescent="0.25">
      <c r="A113" s="3">
        <v>2020</v>
      </c>
      <c r="B113" s="5">
        <v>12.755659457044001</v>
      </c>
      <c r="C113" s="5">
        <v>5313.78363208875</v>
      </c>
      <c r="D113" s="5">
        <v>372.83729621318298</v>
      </c>
      <c r="E113" s="5">
        <f t="shared" si="25"/>
        <v>5699.3765877589776</v>
      </c>
      <c r="F113" s="5">
        <f t="shared" si="26"/>
        <v>5.6993765877589775</v>
      </c>
      <c r="G113" s="5"/>
      <c r="H113" s="5">
        <v>6.3778297285220198</v>
      </c>
      <c r="I113" s="5">
        <v>16.200218996256599</v>
      </c>
      <c r="J113" s="5">
        <v>40.500813233546999</v>
      </c>
      <c r="K113" s="5">
        <f t="shared" si="27"/>
        <v>63.078861958325618</v>
      </c>
      <c r="L113" s="5">
        <f t="shared" si="28"/>
        <v>6.3078861958325613E-2</v>
      </c>
      <c r="N113" s="3">
        <v>2020</v>
      </c>
      <c r="O113" s="5">
        <v>0</v>
      </c>
      <c r="P113" s="5">
        <f t="shared" si="29"/>
        <v>3228.7689601392958</v>
      </c>
      <c r="Q113" s="5">
        <f t="shared" si="30"/>
        <v>1255.6323733875042</v>
      </c>
      <c r="R113" s="5">
        <v>4484.4013335268</v>
      </c>
      <c r="S113" s="5">
        <f t="shared" si="31"/>
        <v>4.4844013335268</v>
      </c>
      <c r="T113" s="5"/>
      <c r="U113" s="5">
        <v>0</v>
      </c>
      <c r="V113" s="5">
        <f t="shared" si="32"/>
        <v>94.172428004062681</v>
      </c>
      <c r="W113" s="5">
        <f t="shared" si="33"/>
        <v>235.10179578636632</v>
      </c>
      <c r="X113" s="5">
        <v>329.27422379042901</v>
      </c>
      <c r="Y113" s="5">
        <f t="shared" si="34"/>
        <v>0.32927422379042903</v>
      </c>
      <c r="AA113" s="3">
        <v>2020</v>
      </c>
      <c r="AB113" s="5">
        <v>67931.88454226208</v>
      </c>
      <c r="AC113" s="4">
        <f t="shared" si="35"/>
        <v>67.931884542262083</v>
      </c>
      <c r="AD113" s="4"/>
      <c r="AE113" s="5">
        <v>4988.0055083479056</v>
      </c>
      <c r="AF113" s="4">
        <f t="shared" si="24"/>
        <v>4.9880055083479053</v>
      </c>
    </row>
    <row r="114" spans="1:32" x14ac:dyDescent="0.25">
      <c r="A114" s="3">
        <v>2021</v>
      </c>
      <c r="B114" s="5">
        <v>13.066781293375101</v>
      </c>
      <c r="C114" s="5">
        <v>5443.3915231624196</v>
      </c>
      <c r="D114" s="5">
        <v>381.93112822094298</v>
      </c>
      <c r="E114" s="5">
        <f t="shared" si="25"/>
        <v>5838.3894326767377</v>
      </c>
      <c r="F114" s="5">
        <f t="shared" si="26"/>
        <v>5.8383894326767374</v>
      </c>
      <c r="G114" s="5"/>
      <c r="H114" s="5">
        <v>6.5333906466875602</v>
      </c>
      <c r="I114" s="5">
        <v>16.595356691806899</v>
      </c>
      <c r="J114" s="5">
        <v>41.488663954127702</v>
      </c>
      <c r="K114" s="5">
        <f t="shared" si="27"/>
        <v>64.617411292622165</v>
      </c>
      <c r="L114" s="5">
        <f t="shared" si="28"/>
        <v>6.4617411292622162E-2</v>
      </c>
      <c r="N114" s="3">
        <v>2021</v>
      </c>
      <c r="O114" s="5">
        <v>0</v>
      </c>
      <c r="P114" s="5">
        <f t="shared" si="29"/>
        <v>3158.2516991456732</v>
      </c>
      <c r="Q114" s="5">
        <f t="shared" si="30"/>
        <v>1228.2089941122067</v>
      </c>
      <c r="R114" s="5">
        <v>4386.4606932578799</v>
      </c>
      <c r="S114" s="5">
        <f t="shared" si="31"/>
        <v>4.38646069325788</v>
      </c>
      <c r="T114" s="5"/>
      <c r="U114" s="5">
        <v>0</v>
      </c>
      <c r="V114" s="5">
        <f t="shared" si="32"/>
        <v>92.115674558415506</v>
      </c>
      <c r="W114" s="5">
        <f t="shared" si="33"/>
        <v>229.96710361786251</v>
      </c>
      <c r="X114" s="5">
        <v>322.082778176278</v>
      </c>
      <c r="Y114" s="5">
        <f t="shared" si="34"/>
        <v>0.32208277817627801</v>
      </c>
      <c r="AA114" s="3">
        <v>2021</v>
      </c>
      <c r="AB114" s="5">
        <v>72318.345235519766</v>
      </c>
      <c r="AC114" s="4">
        <f t="shared" si="35"/>
        <v>72.318345235519772</v>
      </c>
      <c r="AD114" s="4"/>
      <c r="AE114" s="5">
        <v>5310.0882865241892</v>
      </c>
      <c r="AF114" s="4">
        <f t="shared" si="24"/>
        <v>5.3100882865241896</v>
      </c>
    </row>
    <row r="115" spans="1:32" x14ac:dyDescent="0.25">
      <c r="A115" s="3">
        <v>2022</v>
      </c>
      <c r="B115" s="5">
        <v>13.104160592376299</v>
      </c>
      <c r="C115" s="5">
        <v>5458.9630824283804</v>
      </c>
      <c r="D115" s="5">
        <v>383.02369398133402</v>
      </c>
      <c r="E115" s="5">
        <f t="shared" si="25"/>
        <v>5855.0909370020909</v>
      </c>
      <c r="F115" s="5">
        <f t="shared" si="26"/>
        <v>5.8550909370020907</v>
      </c>
      <c r="G115" s="5"/>
      <c r="H115" s="5">
        <v>6.5520802961881897</v>
      </c>
      <c r="I115" s="5">
        <v>16.642829959009301</v>
      </c>
      <c r="J115" s="5">
        <v>41.607347900869001</v>
      </c>
      <c r="K115" s="5">
        <f t="shared" si="27"/>
        <v>64.8022581560665</v>
      </c>
      <c r="L115" s="5">
        <f t="shared" si="28"/>
        <v>6.4802258156066495E-2</v>
      </c>
      <c r="N115" s="3">
        <v>2022</v>
      </c>
      <c r="O115" s="5">
        <v>0</v>
      </c>
      <c r="P115" s="5">
        <f t="shared" si="29"/>
        <v>2969.7285914145432</v>
      </c>
      <c r="Q115" s="5">
        <f t="shared" si="30"/>
        <v>1154.8944522167667</v>
      </c>
      <c r="R115" s="5">
        <v>4124.6230436313099</v>
      </c>
      <c r="S115" s="5">
        <f t="shared" si="31"/>
        <v>4.1246230436313098</v>
      </c>
      <c r="T115" s="5"/>
      <c r="U115" s="5">
        <v>0</v>
      </c>
      <c r="V115" s="5">
        <f t="shared" si="32"/>
        <v>86.617083916257471</v>
      </c>
      <c r="W115" s="5">
        <f t="shared" si="33"/>
        <v>216.23985285387357</v>
      </c>
      <c r="X115" s="5">
        <v>302.85693677013103</v>
      </c>
      <c r="Y115" s="5">
        <f t="shared" si="34"/>
        <v>0.30285693677013104</v>
      </c>
      <c r="AA115" s="3">
        <v>2022</v>
      </c>
      <c r="AB115" s="5">
        <v>76442.968279151304</v>
      </c>
      <c r="AC115" s="4">
        <f t="shared" si="35"/>
        <v>76.442968279151302</v>
      </c>
      <c r="AD115" s="4"/>
      <c r="AE115" s="5">
        <v>5612.9452232943122</v>
      </c>
      <c r="AF115" s="4">
        <f t="shared" si="24"/>
        <v>5.6129452232943118</v>
      </c>
    </row>
    <row r="116" spans="1:32" x14ac:dyDescent="0.25">
      <c r="A116" s="3">
        <v>2023</v>
      </c>
      <c r="B116" s="5">
        <v>13.168555221954501</v>
      </c>
      <c r="C116" s="5">
        <v>5485.7887537940496</v>
      </c>
      <c r="D116" s="5">
        <v>384.90589534171397</v>
      </c>
      <c r="E116" s="5">
        <f t="shared" si="25"/>
        <v>5883.8632043577181</v>
      </c>
      <c r="F116" s="5">
        <f t="shared" si="26"/>
        <v>5.8838632043577181</v>
      </c>
      <c r="G116" s="5"/>
      <c r="H116" s="5">
        <v>6.5842776109772903</v>
      </c>
      <c r="I116" s="5">
        <v>16.724613821683199</v>
      </c>
      <c r="J116" s="5">
        <v>41.811808899108499</v>
      </c>
      <c r="K116" s="5">
        <f t="shared" si="27"/>
        <v>65.120700331768987</v>
      </c>
      <c r="L116" s="5">
        <f t="shared" si="28"/>
        <v>6.5120700331768991E-2</v>
      </c>
      <c r="N116" s="3">
        <v>2023</v>
      </c>
      <c r="O116" s="5">
        <v>0</v>
      </c>
      <c r="P116" s="5">
        <f t="shared" si="29"/>
        <v>2691.7451330701897</v>
      </c>
      <c r="Q116" s="5">
        <f t="shared" si="30"/>
        <v>1046.7897739717405</v>
      </c>
      <c r="R116" s="5">
        <v>3738.5349070419302</v>
      </c>
      <c r="S116" s="5">
        <f t="shared" si="31"/>
        <v>3.73853490704193</v>
      </c>
      <c r="T116" s="5"/>
      <c r="U116" s="5">
        <v>0</v>
      </c>
      <c r="V116" s="5">
        <f t="shared" si="32"/>
        <v>78.509233047880485</v>
      </c>
      <c r="W116" s="5">
        <f t="shared" si="33"/>
        <v>195.99857481184151</v>
      </c>
      <c r="X116" s="5">
        <v>274.50780785972199</v>
      </c>
      <c r="Y116" s="5">
        <f t="shared" si="34"/>
        <v>0.27450780785972201</v>
      </c>
      <c r="AA116" s="3">
        <v>2023</v>
      </c>
      <c r="AB116" s="5">
        <v>80181.503186193208</v>
      </c>
      <c r="AC116" s="4">
        <f t="shared" si="35"/>
        <v>80.181503186193211</v>
      </c>
      <c r="AD116" s="4"/>
      <c r="AE116" s="5">
        <v>5887.4530311540393</v>
      </c>
      <c r="AF116" s="4">
        <f t="shared" si="24"/>
        <v>5.8874530311540392</v>
      </c>
    </row>
    <row r="117" spans="1:32" x14ac:dyDescent="0.25">
      <c r="A117" s="3">
        <v>2024</v>
      </c>
      <c r="B117" s="5">
        <v>13.2505772509782</v>
      </c>
      <c r="C117" s="5">
        <v>5519.9576900818502</v>
      </c>
      <c r="D117" s="5">
        <v>387.30333089838399</v>
      </c>
      <c r="E117" s="5">
        <f t="shared" si="25"/>
        <v>5920.5115982312127</v>
      </c>
      <c r="F117" s="5">
        <f t="shared" si="26"/>
        <v>5.9205115982312124</v>
      </c>
      <c r="G117" s="5"/>
      <c r="H117" s="5">
        <v>6.6252886254891097</v>
      </c>
      <c r="I117" s="5">
        <v>16.828785216127802</v>
      </c>
      <c r="J117" s="5">
        <v>42.072239094012197</v>
      </c>
      <c r="K117" s="5">
        <f t="shared" si="27"/>
        <v>65.526312935629107</v>
      </c>
      <c r="L117" s="5">
        <f t="shared" si="28"/>
        <v>6.5526312935629105E-2</v>
      </c>
      <c r="N117" s="3">
        <v>2024</v>
      </c>
      <c r="O117" s="5">
        <v>0</v>
      </c>
      <c r="P117" s="5">
        <f t="shared" si="29"/>
        <v>3214.7217029239055</v>
      </c>
      <c r="Q117" s="5">
        <f t="shared" si="30"/>
        <v>1250.1695511370744</v>
      </c>
      <c r="R117" s="5">
        <v>4464.8912540609799</v>
      </c>
      <c r="S117" s="5">
        <f t="shared" si="31"/>
        <v>4.46489125406098</v>
      </c>
      <c r="T117" s="5"/>
      <c r="U117" s="5">
        <v>0</v>
      </c>
      <c r="V117" s="5">
        <f t="shared" si="32"/>
        <v>93.762716335280558</v>
      </c>
      <c r="W117" s="5">
        <f t="shared" si="33"/>
        <v>234.07894917269346</v>
      </c>
      <c r="X117" s="5">
        <v>327.84166550797403</v>
      </c>
      <c r="Y117" s="5">
        <f t="shared" si="34"/>
        <v>0.327841665507974</v>
      </c>
      <c r="AA117" s="3">
        <v>2024</v>
      </c>
      <c r="AB117" s="5">
        <v>84646.394440254153</v>
      </c>
      <c r="AC117" s="4">
        <f t="shared" si="35"/>
        <v>84.646394440254156</v>
      </c>
      <c r="AD117" s="4"/>
      <c r="AE117" s="5">
        <v>6215.2946966620175</v>
      </c>
      <c r="AF117" s="4">
        <f t="shared" si="24"/>
        <v>6.2152946966620171</v>
      </c>
    </row>
    <row r="118" spans="1:32" x14ac:dyDescent="0.25">
      <c r="A118" s="3">
        <v>2025</v>
      </c>
      <c r="B118" s="5">
        <v>13.3325683750581</v>
      </c>
      <c r="C118" s="5">
        <v>5554.1137519130498</v>
      </c>
      <c r="D118" s="5">
        <v>389.69986312930399</v>
      </c>
      <c r="E118" s="5">
        <f t="shared" si="25"/>
        <v>5957.1461834174115</v>
      </c>
      <c r="F118" s="5">
        <f t="shared" si="26"/>
        <v>5.9571461834174118</v>
      </c>
      <c r="G118" s="5"/>
      <c r="H118" s="5">
        <v>6.6662841875290804</v>
      </c>
      <c r="I118" s="5">
        <v>16.932917360006101</v>
      </c>
      <c r="J118" s="5">
        <v>42.332571161856499</v>
      </c>
      <c r="K118" s="5">
        <f t="shared" si="27"/>
        <v>65.93177270939168</v>
      </c>
      <c r="L118" s="5">
        <f t="shared" si="28"/>
        <v>6.5931772709391684E-2</v>
      </c>
      <c r="N118" s="3">
        <v>2025</v>
      </c>
      <c r="O118" s="5">
        <v>0</v>
      </c>
      <c r="P118" s="5">
        <f t="shared" si="29"/>
        <v>3278.0447336729444</v>
      </c>
      <c r="Q118" s="5">
        <f t="shared" si="30"/>
        <v>1274.7951742061455</v>
      </c>
      <c r="R118" s="5">
        <v>4552.8399078790899</v>
      </c>
      <c r="S118" s="5">
        <f t="shared" si="31"/>
        <v>4.5528399078790898</v>
      </c>
      <c r="T118" s="5"/>
      <c r="U118" s="5">
        <v>0</v>
      </c>
      <c r="V118" s="5">
        <f t="shared" si="32"/>
        <v>95.609638065460942</v>
      </c>
      <c r="W118" s="5">
        <f t="shared" si="33"/>
        <v>238.68979572985705</v>
      </c>
      <c r="X118" s="5">
        <v>334.29943379531801</v>
      </c>
      <c r="Y118" s="5">
        <f t="shared" si="34"/>
        <v>0.33429943379531801</v>
      </c>
      <c r="AA118" s="3">
        <v>2025</v>
      </c>
      <c r="AB118" s="5">
        <v>89199.234348133308</v>
      </c>
      <c r="AC118" s="4">
        <f t="shared" si="35"/>
        <v>89.199234348133302</v>
      </c>
      <c r="AD118" s="4"/>
      <c r="AE118" s="5">
        <v>6549.5941304573162</v>
      </c>
      <c r="AF118" s="4">
        <f t="shared" si="24"/>
        <v>6.549594130457316</v>
      </c>
    </row>
    <row r="119" spans="1:32" x14ac:dyDescent="0.25">
      <c r="A119" s="3">
        <v>2026</v>
      </c>
      <c r="B119" s="5">
        <v>13.3978449785108</v>
      </c>
      <c r="C119" s="5">
        <v>5581.3068380998602</v>
      </c>
      <c r="D119" s="5">
        <v>391.60784385105501</v>
      </c>
      <c r="E119" s="5">
        <f t="shared" si="25"/>
        <v>5986.312526929426</v>
      </c>
      <c r="F119" s="5">
        <f t="shared" si="26"/>
        <v>5.9863125269294262</v>
      </c>
      <c r="G119" s="5"/>
      <c r="H119" s="5">
        <v>6.6989224892554002</v>
      </c>
      <c r="I119" s="5">
        <v>17.015821366249501</v>
      </c>
      <c r="J119" s="5">
        <v>42.539832537394098</v>
      </c>
      <c r="K119" s="5">
        <f t="shared" si="27"/>
        <v>66.254576392898997</v>
      </c>
      <c r="L119" s="5">
        <f t="shared" si="28"/>
        <v>6.6254576392899001E-2</v>
      </c>
      <c r="N119" s="3">
        <v>2026</v>
      </c>
      <c r="O119" s="5">
        <v>0</v>
      </c>
      <c r="P119" s="5">
        <f t="shared" si="29"/>
        <v>3342.4499162658526</v>
      </c>
      <c r="Q119" s="5">
        <f t="shared" si="30"/>
        <v>1299.8416341033876</v>
      </c>
      <c r="R119" s="5">
        <v>4642.2915503692402</v>
      </c>
      <c r="S119" s="5">
        <f t="shared" si="31"/>
        <v>4.6422915503692401</v>
      </c>
      <c r="T119" s="5"/>
      <c r="U119" s="5">
        <v>0</v>
      </c>
      <c r="V119" s="5">
        <f t="shared" si="32"/>
        <v>97.488122557753911</v>
      </c>
      <c r="W119" s="5">
        <f t="shared" si="33"/>
        <v>243.37943883299408</v>
      </c>
      <c r="X119" s="5">
        <v>340.86756139074799</v>
      </c>
      <c r="Y119" s="5">
        <f t="shared" si="34"/>
        <v>0.34086756139074798</v>
      </c>
      <c r="AA119" s="3">
        <v>2026</v>
      </c>
      <c r="AB119" s="5">
        <v>93841.52589850231</v>
      </c>
      <c r="AC119" s="4">
        <f t="shared" si="35"/>
        <v>93.841525898502312</v>
      </c>
      <c r="AD119" s="4"/>
      <c r="AE119" s="5">
        <v>6890.4616918480851</v>
      </c>
      <c r="AF119" s="4">
        <f t="shared" si="24"/>
        <v>6.8904616918480848</v>
      </c>
    </row>
    <row r="120" spans="1:32" x14ac:dyDescent="0.25">
      <c r="A120" s="3">
        <v>2027</v>
      </c>
      <c r="B120" s="5">
        <v>13.444133497628901</v>
      </c>
      <c r="C120" s="5">
        <v>5600.58982194493</v>
      </c>
      <c r="D120" s="5">
        <v>392.96081869111202</v>
      </c>
      <c r="E120" s="5">
        <f t="shared" si="25"/>
        <v>6006.9947741336709</v>
      </c>
      <c r="F120" s="5">
        <f t="shared" si="26"/>
        <v>6.0069947741336707</v>
      </c>
      <c r="G120" s="5"/>
      <c r="H120" s="5">
        <v>6.7220667488144601</v>
      </c>
      <c r="I120" s="5">
        <v>17.0746097142178</v>
      </c>
      <c r="J120" s="5">
        <v>42.686804371659001</v>
      </c>
      <c r="K120" s="5">
        <f t="shared" si="27"/>
        <v>66.483480834691264</v>
      </c>
      <c r="L120" s="5">
        <f t="shared" si="28"/>
        <v>6.6483480834691258E-2</v>
      </c>
      <c r="N120" s="3">
        <v>2027</v>
      </c>
      <c r="O120" s="5">
        <v>0</v>
      </c>
      <c r="P120" s="5">
        <f t="shared" si="29"/>
        <v>3408.0226060581504</v>
      </c>
      <c r="Q120" s="5">
        <f t="shared" si="30"/>
        <v>1325.3421245781697</v>
      </c>
      <c r="R120" s="5">
        <v>4733.36473063632</v>
      </c>
      <c r="S120" s="5">
        <f t="shared" si="31"/>
        <v>4.7333647306363202</v>
      </c>
      <c r="T120" s="5"/>
      <c r="U120" s="5">
        <v>0</v>
      </c>
      <c r="V120" s="5">
        <f t="shared" si="32"/>
        <v>99.40065934336252</v>
      </c>
      <c r="W120" s="5">
        <f t="shared" si="33"/>
        <v>248.15409360545749</v>
      </c>
      <c r="X120" s="5">
        <v>347.55475294882001</v>
      </c>
      <c r="Y120" s="5">
        <f t="shared" si="34"/>
        <v>0.34755475294881999</v>
      </c>
      <c r="AA120" s="3">
        <v>2027</v>
      </c>
      <c r="AB120" s="5">
        <v>98574.890629138754</v>
      </c>
      <c r="AC120" s="4">
        <f t="shared" si="35"/>
        <v>98.57489062913875</v>
      </c>
      <c r="AD120" s="4"/>
      <c r="AE120" s="5">
        <v>7238.0164447969028</v>
      </c>
      <c r="AF120" s="4">
        <f t="shared" si="24"/>
        <v>7.2380164447969024</v>
      </c>
    </row>
    <row r="121" spans="1:32" x14ac:dyDescent="0.25">
      <c r="A121" s="3">
        <v>2028</v>
      </c>
      <c r="B121" s="5">
        <v>13.481064685504601</v>
      </c>
      <c r="C121" s="5">
        <v>5615.9747059886404</v>
      </c>
      <c r="D121" s="5">
        <v>394.04028653672901</v>
      </c>
      <c r="E121" s="5">
        <f t="shared" si="25"/>
        <v>6023.4960572108739</v>
      </c>
      <c r="F121" s="5">
        <f t="shared" si="26"/>
        <v>6.023496057210874</v>
      </c>
      <c r="G121" s="5"/>
      <c r="H121" s="5">
        <v>6.7405323427523198</v>
      </c>
      <c r="I121" s="5">
        <v>17.121513861619398</v>
      </c>
      <c r="J121" s="5">
        <v>42.804065509562903</v>
      </c>
      <c r="K121" s="5">
        <f t="shared" si="27"/>
        <v>66.666111713934626</v>
      </c>
      <c r="L121" s="5">
        <f t="shared" si="28"/>
        <v>6.666611171393462E-2</v>
      </c>
      <c r="N121" s="3">
        <v>2028</v>
      </c>
      <c r="O121" s="5">
        <v>0</v>
      </c>
      <c r="P121" s="5">
        <f t="shared" si="29"/>
        <v>3474.3636208544467</v>
      </c>
      <c r="Q121" s="5">
        <f t="shared" si="30"/>
        <v>1351.1414081100629</v>
      </c>
      <c r="R121" s="5">
        <v>4825.5050289645096</v>
      </c>
      <c r="S121" s="5">
        <f t="shared" si="31"/>
        <v>4.8255050289645096</v>
      </c>
      <c r="T121" s="5"/>
      <c r="U121" s="5">
        <v>0</v>
      </c>
      <c r="V121" s="5">
        <f t="shared" si="32"/>
        <v>101.33560560825444</v>
      </c>
      <c r="W121" s="5">
        <f t="shared" si="33"/>
        <v>252.98469372130657</v>
      </c>
      <c r="X121" s="5">
        <v>354.32029932956101</v>
      </c>
      <c r="Y121" s="5">
        <f t="shared" si="34"/>
        <v>0.35432029932956099</v>
      </c>
      <c r="AA121" s="3">
        <v>2028</v>
      </c>
      <c r="AB121" s="5">
        <v>103400.39565810343</v>
      </c>
      <c r="AC121" s="4">
        <f t="shared" si="35"/>
        <v>103.40039565810343</v>
      </c>
      <c r="AD121" s="4"/>
      <c r="AE121" s="5">
        <v>7592.33674412647</v>
      </c>
      <c r="AF121" s="4">
        <f t="shared" si="24"/>
        <v>7.5923367441264702</v>
      </c>
    </row>
    <row r="122" spans="1:32" x14ac:dyDescent="0.25">
      <c r="A122" s="3">
        <v>2029</v>
      </c>
      <c r="B122" s="5">
        <v>13.519657353695999</v>
      </c>
      <c r="C122" s="5">
        <v>5632.05173354214</v>
      </c>
      <c r="D122" s="5">
        <v>395.16831806740601</v>
      </c>
      <c r="E122" s="5">
        <f t="shared" si="25"/>
        <v>6040.7397089632423</v>
      </c>
      <c r="F122" s="5">
        <f t="shared" si="26"/>
        <v>6.0407397089632422</v>
      </c>
      <c r="G122" s="5"/>
      <c r="H122" s="5">
        <v>6.7598286768479996</v>
      </c>
      <c r="I122" s="5">
        <v>17.170528158250299</v>
      </c>
      <c r="J122" s="5">
        <v>42.926602055154</v>
      </c>
      <c r="K122" s="5">
        <f t="shared" si="27"/>
        <v>66.856958890252301</v>
      </c>
      <c r="L122" s="5">
        <f t="shared" si="28"/>
        <v>6.6856958890252297E-2</v>
      </c>
      <c r="N122" s="3">
        <v>2029</v>
      </c>
      <c r="O122" s="5">
        <v>0</v>
      </c>
      <c r="P122" s="5">
        <f t="shared" si="29"/>
        <v>3541.0414150433662</v>
      </c>
      <c r="Q122" s="5">
        <f t="shared" si="30"/>
        <v>1377.0716614057537</v>
      </c>
      <c r="R122" s="5">
        <v>4918.1130764491199</v>
      </c>
      <c r="S122" s="5">
        <f t="shared" si="31"/>
        <v>4.9181130764491199</v>
      </c>
      <c r="T122" s="5"/>
      <c r="U122" s="5">
        <v>0</v>
      </c>
      <c r="V122" s="5">
        <f t="shared" si="32"/>
        <v>103.28037460543145</v>
      </c>
      <c r="W122" s="5">
        <f t="shared" si="33"/>
        <v>257.83981632265056</v>
      </c>
      <c r="X122" s="5">
        <v>361.12019092808202</v>
      </c>
      <c r="Y122" s="5">
        <f t="shared" si="34"/>
        <v>0.36112019092808201</v>
      </c>
      <c r="AA122" s="3">
        <v>2029</v>
      </c>
      <c r="AB122" s="5">
        <v>108318.50873455254</v>
      </c>
      <c r="AC122" s="4">
        <f t="shared" si="35"/>
        <v>108.31850873455254</v>
      </c>
      <c r="AD122" s="4"/>
      <c r="AE122" s="5">
        <v>7953.4569350545562</v>
      </c>
      <c r="AF122" s="4">
        <f t="shared" si="24"/>
        <v>7.9534569350545565</v>
      </c>
    </row>
    <row r="123" spans="1:32" x14ac:dyDescent="0.25">
      <c r="A123" s="3">
        <v>2030</v>
      </c>
      <c r="B123" s="5">
        <v>13.5662542775238</v>
      </c>
      <c r="C123" s="5">
        <v>5651.4631933710998</v>
      </c>
      <c r="D123" s="5">
        <v>396.53030732012502</v>
      </c>
      <c r="E123" s="5">
        <f t="shared" si="25"/>
        <v>6061.5597549687482</v>
      </c>
      <c r="F123" s="5">
        <f t="shared" si="26"/>
        <v>6.0615597549687479</v>
      </c>
      <c r="G123" s="5"/>
      <c r="H123" s="5">
        <v>6.7831271387619401</v>
      </c>
      <c r="I123" s="5">
        <v>17.2297081930502</v>
      </c>
      <c r="J123" s="5">
        <v>43.074553112922999</v>
      </c>
      <c r="K123" s="5">
        <f t="shared" si="27"/>
        <v>67.08738844473514</v>
      </c>
      <c r="L123" s="5">
        <f t="shared" si="28"/>
        <v>6.7087388444735135E-2</v>
      </c>
      <c r="N123" s="3">
        <v>2030</v>
      </c>
      <c r="O123" s="5">
        <v>0</v>
      </c>
      <c r="P123" s="5">
        <f t="shared" si="29"/>
        <v>3607.8146680766035</v>
      </c>
      <c r="Q123" s="5">
        <f t="shared" si="30"/>
        <v>1403.0390375853463</v>
      </c>
      <c r="R123" s="5">
        <v>5010.8537056619498</v>
      </c>
      <c r="S123" s="5">
        <f t="shared" si="31"/>
        <v>5.0108537056619502</v>
      </c>
      <c r="T123" s="5"/>
      <c r="U123" s="5">
        <v>0</v>
      </c>
      <c r="V123" s="5">
        <f t="shared" si="32"/>
        <v>105.22792781890102</v>
      </c>
      <c r="W123" s="5">
        <f t="shared" si="33"/>
        <v>262.70188972970396</v>
      </c>
      <c r="X123" s="5">
        <v>367.929817548605</v>
      </c>
      <c r="Y123" s="5">
        <f t="shared" si="34"/>
        <v>0.36792981754860499</v>
      </c>
      <c r="AA123" s="3">
        <v>2030</v>
      </c>
      <c r="AB123" s="5">
        <v>113329.36244021429</v>
      </c>
      <c r="AC123" s="4">
        <f t="shared" si="35"/>
        <v>113.32936244021428</v>
      </c>
      <c r="AD123" s="4"/>
      <c r="AE123" s="5">
        <v>8321.3867526031445</v>
      </c>
      <c r="AF123" s="4">
        <f t="shared" si="24"/>
        <v>8.3213867526031446</v>
      </c>
    </row>
    <row r="124" spans="1:32" x14ac:dyDescent="0.25">
      <c r="A124" s="3">
        <v>2031</v>
      </c>
      <c r="B124" s="5">
        <v>13.622271015816899</v>
      </c>
      <c r="C124" s="5">
        <v>5674.7987824143102</v>
      </c>
      <c r="D124" s="5">
        <v>398.16762989981697</v>
      </c>
      <c r="E124" s="5">
        <f t="shared" si="25"/>
        <v>6086.5886833299446</v>
      </c>
      <c r="F124" s="5">
        <f t="shared" si="26"/>
        <v>6.0865886833299445</v>
      </c>
      <c r="G124" s="5"/>
      <c r="H124" s="5">
        <v>6.8111355079084897</v>
      </c>
      <c r="I124" s="5">
        <v>17.300851784713199</v>
      </c>
      <c r="J124" s="5">
        <v>43.252413259095803</v>
      </c>
      <c r="K124" s="5">
        <f t="shared" si="27"/>
        <v>67.364400551717495</v>
      </c>
      <c r="L124" s="5">
        <f t="shared" si="28"/>
        <v>6.7364400551717496E-2</v>
      </c>
      <c r="N124" s="3">
        <v>2031</v>
      </c>
      <c r="O124" s="5">
        <v>0</v>
      </c>
      <c r="P124" s="5">
        <f t="shared" si="29"/>
        <v>3674.6237836806122</v>
      </c>
      <c r="Q124" s="5">
        <f t="shared" si="30"/>
        <v>1429.0203603202381</v>
      </c>
      <c r="R124" s="5">
        <v>5103.6441440008502</v>
      </c>
      <c r="S124" s="5">
        <f t="shared" si="31"/>
        <v>5.1036441440008504</v>
      </c>
      <c r="T124" s="5"/>
      <c r="U124" s="5">
        <v>0</v>
      </c>
      <c r="V124" s="5">
        <f t="shared" si="32"/>
        <v>107.17652702401787</v>
      </c>
      <c r="W124" s="5">
        <f t="shared" si="33"/>
        <v>267.56657445856217</v>
      </c>
      <c r="X124" s="5">
        <v>374.74310148258002</v>
      </c>
      <c r="Y124" s="5">
        <f t="shared" si="34"/>
        <v>0.37474310148258</v>
      </c>
      <c r="AA124" s="3">
        <v>2031</v>
      </c>
      <c r="AB124" s="5">
        <v>118433.00658421509</v>
      </c>
      <c r="AC124" s="4">
        <f t="shared" si="35"/>
        <v>118.43300658421509</v>
      </c>
      <c r="AD124" s="4"/>
      <c r="AE124" s="5">
        <v>8696.1298540857151</v>
      </c>
      <c r="AF124" s="4">
        <f t="shared" si="24"/>
        <v>8.696129854085715</v>
      </c>
    </row>
    <row r="125" spans="1:32" x14ac:dyDescent="0.25">
      <c r="A125" s="3">
        <v>2032</v>
      </c>
      <c r="B125" s="5">
        <v>13.6862676908053</v>
      </c>
      <c r="C125" s="5">
        <v>5701.4586728893</v>
      </c>
      <c r="D125" s="5">
        <v>400.03819937916302</v>
      </c>
      <c r="E125" s="5">
        <f t="shared" si="25"/>
        <v>6115.1831399592684</v>
      </c>
      <c r="F125" s="5">
        <f t="shared" si="26"/>
        <v>6.1151831399592682</v>
      </c>
      <c r="G125" s="5"/>
      <c r="H125" s="5">
        <v>6.84313384540265</v>
      </c>
      <c r="I125" s="5">
        <v>17.382130228476498</v>
      </c>
      <c r="J125" s="5">
        <v>43.455610701768101</v>
      </c>
      <c r="K125" s="5">
        <f t="shared" si="27"/>
        <v>67.680874775647254</v>
      </c>
      <c r="L125" s="5">
        <f t="shared" si="28"/>
        <v>6.7680874775647257E-2</v>
      </c>
      <c r="N125" s="3">
        <v>2032</v>
      </c>
      <c r="O125" s="5">
        <v>0</v>
      </c>
      <c r="P125" s="5">
        <f t="shared" si="29"/>
        <v>3741.491884280018</v>
      </c>
      <c r="Q125" s="5">
        <f t="shared" si="30"/>
        <v>1455.0246216644518</v>
      </c>
      <c r="R125" s="5">
        <v>5196.5165059444698</v>
      </c>
      <c r="S125" s="5">
        <f t="shared" si="31"/>
        <v>5.1965165059444702</v>
      </c>
      <c r="T125" s="5"/>
      <c r="U125" s="5">
        <v>0</v>
      </c>
      <c r="V125" s="5">
        <f t="shared" si="32"/>
        <v>109.12684662483375</v>
      </c>
      <c r="W125" s="5">
        <f t="shared" si="33"/>
        <v>272.43555416129823</v>
      </c>
      <c r="X125" s="5">
        <v>381.562400786132</v>
      </c>
      <c r="Y125" s="5">
        <f t="shared" si="34"/>
        <v>0.38156240078613202</v>
      </c>
      <c r="AA125" s="3">
        <v>2032</v>
      </c>
      <c r="AB125" s="5">
        <v>123629.52309015943</v>
      </c>
      <c r="AC125" s="4">
        <f t="shared" si="35"/>
        <v>123.62952309015944</v>
      </c>
      <c r="AD125" s="4"/>
      <c r="AE125" s="5">
        <v>9077.6922548718485</v>
      </c>
      <c r="AF125" s="4">
        <f t="shared" si="24"/>
        <v>9.0776922548718488</v>
      </c>
    </row>
    <row r="126" spans="1:32" x14ac:dyDescent="0.25">
      <c r="A126" s="3">
        <v>2033</v>
      </c>
      <c r="B126" s="5">
        <v>13.7558522206711</v>
      </c>
      <c r="C126" s="5">
        <v>5730.4463655360696</v>
      </c>
      <c r="D126" s="5">
        <v>402.072097200033</v>
      </c>
      <c r="E126" s="5">
        <f t="shared" si="25"/>
        <v>6146.2743149567732</v>
      </c>
      <c r="F126" s="5">
        <f t="shared" si="26"/>
        <v>6.1462743149567736</v>
      </c>
      <c r="G126" s="5"/>
      <c r="H126" s="5">
        <v>6.8779261103355598</v>
      </c>
      <c r="I126" s="5">
        <v>17.470505480761499</v>
      </c>
      <c r="J126" s="5">
        <v>43.676550282158402</v>
      </c>
      <c r="K126" s="5">
        <f t="shared" si="27"/>
        <v>68.024981873255456</v>
      </c>
      <c r="L126" s="5">
        <f t="shared" si="28"/>
        <v>6.8024981873255452E-2</v>
      </c>
      <c r="N126" s="3">
        <v>2033</v>
      </c>
      <c r="O126" s="5">
        <v>0</v>
      </c>
      <c r="P126" s="5">
        <f t="shared" si="29"/>
        <v>3808.627400726712</v>
      </c>
      <c r="Q126" s="5">
        <f t="shared" si="30"/>
        <v>1481.1328780603881</v>
      </c>
      <c r="R126" s="5">
        <v>5289.7602787871001</v>
      </c>
      <c r="S126" s="5">
        <f t="shared" si="31"/>
        <v>5.2897602787871003</v>
      </c>
      <c r="T126" s="5"/>
      <c r="U126" s="5">
        <v>0</v>
      </c>
      <c r="V126" s="5">
        <f t="shared" si="32"/>
        <v>111.08496585452923</v>
      </c>
      <c r="W126" s="5">
        <f t="shared" si="33"/>
        <v>277.32400566480379</v>
      </c>
      <c r="X126" s="5">
        <v>388.40897151933302</v>
      </c>
      <c r="Y126" s="5">
        <f t="shared" si="34"/>
        <v>0.38840897151933301</v>
      </c>
      <c r="AA126" s="3">
        <v>2033</v>
      </c>
      <c r="AB126" s="5">
        <v>128919.28336894688</v>
      </c>
      <c r="AC126" s="4">
        <f t="shared" si="35"/>
        <v>128.91928336894688</v>
      </c>
      <c r="AD126" s="4"/>
      <c r="AE126" s="5">
        <v>9466.1012263911925</v>
      </c>
      <c r="AF126" s="4">
        <f t="shared" si="24"/>
        <v>9.4661012263911921</v>
      </c>
    </row>
    <row r="127" spans="1:32" x14ac:dyDescent="0.25">
      <c r="A127" s="3">
        <v>2034</v>
      </c>
      <c r="B127" s="5">
        <v>13.828743137353801</v>
      </c>
      <c r="C127" s="5">
        <v>5760.8114408425399</v>
      </c>
      <c r="D127" s="5">
        <v>404.202637952239</v>
      </c>
      <c r="E127" s="5">
        <f t="shared" si="25"/>
        <v>6178.8428219321322</v>
      </c>
      <c r="F127" s="5">
        <f t="shared" si="26"/>
        <v>6.1788428219321325</v>
      </c>
      <c r="G127" s="5"/>
      <c r="H127" s="5">
        <v>6.9143715686769402</v>
      </c>
      <c r="I127" s="5">
        <v>17.5630799820701</v>
      </c>
      <c r="J127" s="5">
        <v>43.907988053990799</v>
      </c>
      <c r="K127" s="5">
        <f t="shared" si="27"/>
        <v>68.38543960473784</v>
      </c>
      <c r="L127" s="5">
        <f t="shared" si="28"/>
        <v>6.8385439604737835E-2</v>
      </c>
      <c r="N127" s="3">
        <v>2034</v>
      </c>
      <c r="O127" s="5">
        <v>0</v>
      </c>
      <c r="P127" s="5">
        <f t="shared" si="29"/>
        <v>3876.0028990554747</v>
      </c>
      <c r="Q127" s="5">
        <f t="shared" si="30"/>
        <v>1507.3344607437957</v>
      </c>
      <c r="R127" s="5">
        <v>5383.3373597992704</v>
      </c>
      <c r="S127" s="5">
        <f t="shared" si="31"/>
        <v>5.3833373597992704</v>
      </c>
      <c r="T127" s="5"/>
      <c r="U127" s="5">
        <v>0</v>
      </c>
      <c r="V127" s="5">
        <f t="shared" si="32"/>
        <v>113.05008455578437</v>
      </c>
      <c r="W127" s="5">
        <f t="shared" si="33"/>
        <v>282.2299313735316</v>
      </c>
      <c r="X127" s="5">
        <v>395.28001592931599</v>
      </c>
      <c r="Y127" s="5">
        <f t="shared" si="34"/>
        <v>0.395280015929316</v>
      </c>
      <c r="AA127" s="3">
        <v>2034</v>
      </c>
      <c r="AB127" s="5">
        <v>134302.62072874585</v>
      </c>
      <c r="AC127" s="4">
        <f t="shared" si="35"/>
        <v>134.30262072874586</v>
      </c>
      <c r="AD127" s="4"/>
      <c r="AE127" s="5">
        <v>9861.38124232052</v>
      </c>
      <c r="AF127" s="4">
        <f t="shared" si="24"/>
        <v>9.8613812423205207</v>
      </c>
    </row>
    <row r="128" spans="1:32" x14ac:dyDescent="0.25">
      <c r="A128" s="3">
        <v>2035</v>
      </c>
      <c r="B128" s="5">
        <v>13.9031610325376</v>
      </c>
      <c r="C128" s="5">
        <v>5791.81262856582</v>
      </c>
      <c r="D128" s="5">
        <v>406.37781101354898</v>
      </c>
      <c r="E128" s="5">
        <f t="shared" si="25"/>
        <v>6212.0936006119064</v>
      </c>
      <c r="F128" s="5">
        <f t="shared" si="26"/>
        <v>6.2120936006119063</v>
      </c>
      <c r="G128" s="5"/>
      <c r="H128" s="5">
        <v>6.95158051626884</v>
      </c>
      <c r="I128" s="5">
        <v>17.6575938096992</v>
      </c>
      <c r="J128" s="5">
        <v>44.144274173436202</v>
      </c>
      <c r="K128" s="5">
        <f t="shared" si="27"/>
        <v>68.753448499404243</v>
      </c>
      <c r="L128" s="5">
        <f t="shared" si="28"/>
        <v>6.8753448499404249E-2</v>
      </c>
      <c r="N128" s="3">
        <v>2035</v>
      </c>
      <c r="O128" s="5">
        <v>0</v>
      </c>
      <c r="P128" s="5">
        <f t="shared" si="29"/>
        <v>3943.6659147332443</v>
      </c>
      <c r="Q128" s="5">
        <f t="shared" si="30"/>
        <v>1533.6478557295954</v>
      </c>
      <c r="R128" s="5">
        <v>5477.3137704628398</v>
      </c>
      <c r="S128" s="5">
        <f t="shared" si="31"/>
        <v>5.4773137704628398</v>
      </c>
      <c r="T128" s="5"/>
      <c r="U128" s="5">
        <v>0</v>
      </c>
      <c r="V128" s="5">
        <f t="shared" si="32"/>
        <v>115.02358917971949</v>
      </c>
      <c r="W128" s="5">
        <f t="shared" si="33"/>
        <v>287.15679256755152</v>
      </c>
      <c r="X128" s="5">
        <v>402.18038174727099</v>
      </c>
      <c r="Y128" s="5">
        <f t="shared" si="34"/>
        <v>0.402180381747271</v>
      </c>
      <c r="AA128" s="3">
        <v>2035</v>
      </c>
      <c r="AB128" s="5">
        <v>139779.93449920899</v>
      </c>
      <c r="AC128" s="4">
        <f t="shared" si="35"/>
        <v>139.77993449920899</v>
      </c>
      <c r="AD128" s="4"/>
      <c r="AE128" s="5">
        <v>10263.561624067779</v>
      </c>
      <c r="AF128" s="4">
        <f t="shared" si="24"/>
        <v>10.26356162406778</v>
      </c>
    </row>
    <row r="129" spans="1:32" x14ac:dyDescent="0.25">
      <c r="A129" s="3">
        <v>2036</v>
      </c>
      <c r="B129" s="5">
        <v>13.9778625096409</v>
      </c>
      <c r="C129" s="5">
        <v>5822.9319515346397</v>
      </c>
      <c r="D129" s="5">
        <v>408.56127293804502</v>
      </c>
      <c r="E129" s="5">
        <f t="shared" si="25"/>
        <v>6245.4710869823248</v>
      </c>
      <c r="F129" s="5">
        <f t="shared" si="26"/>
        <v>6.2454710869823247</v>
      </c>
      <c r="G129" s="5"/>
      <c r="H129" s="5">
        <v>6.9889312548204501</v>
      </c>
      <c r="I129" s="5">
        <v>17.752467798181801</v>
      </c>
      <c r="J129" s="5">
        <v>44.381460700923597</v>
      </c>
      <c r="K129" s="5">
        <f t="shared" si="27"/>
        <v>69.122859753925852</v>
      </c>
      <c r="L129" s="5">
        <f t="shared" si="28"/>
        <v>6.9122859753925847E-2</v>
      </c>
      <c r="N129" s="3">
        <v>2036</v>
      </c>
      <c r="O129" s="5">
        <v>0</v>
      </c>
      <c r="P129" s="5">
        <f t="shared" si="29"/>
        <v>4011.7531755192117</v>
      </c>
      <c r="Q129" s="5">
        <f t="shared" si="30"/>
        <v>1560.1262349241383</v>
      </c>
      <c r="R129" s="5">
        <v>5571.87941044335</v>
      </c>
      <c r="S129" s="5">
        <f t="shared" si="31"/>
        <v>5.5718794104433504</v>
      </c>
      <c r="T129" s="5"/>
      <c r="U129" s="5">
        <v>0</v>
      </c>
      <c r="V129" s="5">
        <f t="shared" si="32"/>
        <v>117.00946761931026</v>
      </c>
      <c r="W129" s="5">
        <f t="shared" si="33"/>
        <v>292.11454503562072</v>
      </c>
      <c r="X129" s="5">
        <v>409.12401265493099</v>
      </c>
      <c r="Y129" s="5">
        <f t="shared" si="34"/>
        <v>0.40912401265493098</v>
      </c>
      <c r="AA129" s="3">
        <v>2036</v>
      </c>
      <c r="AB129" s="5">
        <v>145351.81390965189</v>
      </c>
      <c r="AC129" s="4">
        <f t="shared" si="35"/>
        <v>145.3518139096519</v>
      </c>
      <c r="AD129" s="4"/>
      <c r="AE129" s="5">
        <v>10672.685636722714</v>
      </c>
      <c r="AF129" s="4">
        <f t="shared" si="24"/>
        <v>10.672685636722713</v>
      </c>
    </row>
    <row r="130" spans="1:32" x14ac:dyDescent="0.25">
      <c r="A130" s="3">
        <v>2037</v>
      </c>
      <c r="B130" s="5">
        <v>14.052044606933199</v>
      </c>
      <c r="C130" s="5">
        <v>5853.83490999897</v>
      </c>
      <c r="D130" s="5">
        <v>410.72955382348698</v>
      </c>
      <c r="E130" s="5">
        <f t="shared" si="25"/>
        <v>6278.6165084293898</v>
      </c>
      <c r="F130" s="5">
        <f t="shared" si="26"/>
        <v>6.2786165084293897</v>
      </c>
      <c r="G130" s="5"/>
      <c r="H130" s="5">
        <v>7.0260223034666298</v>
      </c>
      <c r="I130" s="5">
        <v>17.846682152663799</v>
      </c>
      <c r="J130" s="5">
        <v>44.616998132589003</v>
      </c>
      <c r="K130" s="5">
        <f t="shared" si="27"/>
        <v>69.489702588719439</v>
      </c>
      <c r="L130" s="5">
        <f t="shared" si="28"/>
        <v>6.9489702588719435E-2</v>
      </c>
      <c r="N130" s="3">
        <v>2037</v>
      </c>
      <c r="O130" s="5">
        <v>0</v>
      </c>
      <c r="P130" s="5">
        <f t="shared" si="29"/>
        <v>4080.2168648775023</v>
      </c>
      <c r="Q130" s="5">
        <f t="shared" si="30"/>
        <v>1586.7510030079175</v>
      </c>
      <c r="R130" s="5">
        <v>5666.9678678854198</v>
      </c>
      <c r="S130" s="5">
        <f t="shared" si="31"/>
        <v>5.6669678678854201</v>
      </c>
      <c r="T130" s="5"/>
      <c r="U130" s="5">
        <v>0</v>
      </c>
      <c r="V130" s="5">
        <f t="shared" si="32"/>
        <v>119.00632522559378</v>
      </c>
      <c r="W130" s="5">
        <f t="shared" si="33"/>
        <v>297.09970703172718</v>
      </c>
      <c r="X130" s="5">
        <v>416.10603225732098</v>
      </c>
      <c r="Y130" s="5">
        <f t="shared" si="34"/>
        <v>0.41610603225732096</v>
      </c>
      <c r="AA130" s="3">
        <v>2037</v>
      </c>
      <c r="AB130" s="5">
        <v>151018.7817775376</v>
      </c>
      <c r="AC130" s="4">
        <f t="shared" si="35"/>
        <v>151.01878177753761</v>
      </c>
      <c r="AD130" s="4"/>
      <c r="AE130" s="5">
        <v>11088.791668980037</v>
      </c>
      <c r="AF130" s="4">
        <f t="shared" si="24"/>
        <v>11.088791668980036</v>
      </c>
    </row>
    <row r="131" spans="1:32" x14ac:dyDescent="0.25">
      <c r="A131" s="3">
        <v>2038</v>
      </c>
      <c r="B131" s="5">
        <v>14.125221969034101</v>
      </c>
      <c r="C131" s="5">
        <v>5884.31931343419</v>
      </c>
      <c r="D131" s="5">
        <v>412.86846713655899</v>
      </c>
      <c r="E131" s="5">
        <f t="shared" si="25"/>
        <v>6311.3130025397832</v>
      </c>
      <c r="F131" s="5">
        <f t="shared" si="26"/>
        <v>6.3113130025397828</v>
      </c>
      <c r="G131" s="5"/>
      <c r="H131" s="5">
        <v>7.0626109845170504</v>
      </c>
      <c r="I131" s="5">
        <v>17.939620451588599</v>
      </c>
      <c r="J131" s="5">
        <v>44.8493454044294</v>
      </c>
      <c r="K131" s="5">
        <f t="shared" si="27"/>
        <v>69.851576840535046</v>
      </c>
      <c r="L131" s="5">
        <f t="shared" si="28"/>
        <v>6.9851576840535043E-2</v>
      </c>
      <c r="N131" s="3">
        <v>2038</v>
      </c>
      <c r="O131" s="5">
        <v>0</v>
      </c>
      <c r="P131" s="5">
        <f t="shared" si="29"/>
        <v>4149.0589482423647</v>
      </c>
      <c r="Q131" s="5">
        <f t="shared" si="30"/>
        <v>1613.5229243164749</v>
      </c>
      <c r="R131" s="5">
        <v>5762.5818725588397</v>
      </c>
      <c r="S131" s="5">
        <f t="shared" si="31"/>
        <v>5.7625818725588394</v>
      </c>
      <c r="T131" s="5"/>
      <c r="U131" s="5">
        <v>0</v>
      </c>
      <c r="V131" s="5">
        <f t="shared" si="32"/>
        <v>121.01421932373545</v>
      </c>
      <c r="W131" s="5">
        <f t="shared" si="33"/>
        <v>302.11242166834654</v>
      </c>
      <c r="X131" s="5">
        <v>423.126640992082</v>
      </c>
      <c r="Y131" s="5">
        <f t="shared" si="34"/>
        <v>0.42312664099208203</v>
      </c>
      <c r="AA131" s="3">
        <v>2038</v>
      </c>
      <c r="AB131" s="5">
        <v>156781.36365009603</v>
      </c>
      <c r="AC131" s="4">
        <f t="shared" si="35"/>
        <v>156.78136365009604</v>
      </c>
      <c r="AD131" s="4"/>
      <c r="AE131" s="5">
        <v>11511.918309972076</v>
      </c>
      <c r="AF131" s="4">
        <f t="shared" si="24"/>
        <v>11.511918309972076</v>
      </c>
    </row>
    <row r="132" spans="1:32" x14ac:dyDescent="0.25">
      <c r="A132" s="3">
        <v>2039</v>
      </c>
      <c r="B132" s="5">
        <v>14.1971227239281</v>
      </c>
      <c r="C132" s="5">
        <v>5914.2719047351202</v>
      </c>
      <c r="D132" s="5">
        <v>414.970066284815</v>
      </c>
      <c r="E132" s="5">
        <f t="shared" si="25"/>
        <v>6343.4390937438639</v>
      </c>
      <c r="F132" s="5">
        <f t="shared" si="26"/>
        <v>6.3434390937438643</v>
      </c>
      <c r="G132" s="5"/>
      <c r="H132" s="5">
        <v>7.0985613619640597</v>
      </c>
      <c r="I132" s="5">
        <v>18.0309374061688</v>
      </c>
      <c r="J132" s="5">
        <v>45.0776392888123</v>
      </c>
      <c r="K132" s="5">
        <f t="shared" si="27"/>
        <v>70.207138056945155</v>
      </c>
      <c r="L132" s="5">
        <f t="shared" si="28"/>
        <v>7.0207138056945159E-2</v>
      </c>
      <c r="N132" s="3">
        <v>2039</v>
      </c>
      <c r="O132" s="5">
        <v>0</v>
      </c>
      <c r="P132" s="5">
        <f t="shared" si="29"/>
        <v>4218.3405323647848</v>
      </c>
      <c r="Q132" s="5">
        <f t="shared" si="30"/>
        <v>1640.4657625863056</v>
      </c>
      <c r="R132" s="5">
        <v>5858.8062949510904</v>
      </c>
      <c r="S132" s="5">
        <f t="shared" si="31"/>
        <v>5.8588062949510906</v>
      </c>
      <c r="T132" s="5"/>
      <c r="U132" s="5">
        <v>0</v>
      </c>
      <c r="V132" s="5">
        <f t="shared" si="32"/>
        <v>123.03493219397294</v>
      </c>
      <c r="W132" s="5">
        <f t="shared" si="33"/>
        <v>307.15713841432409</v>
      </c>
      <c r="X132" s="5">
        <v>430.192070608297</v>
      </c>
      <c r="Y132" s="5">
        <f t="shared" si="34"/>
        <v>0.43019207060829701</v>
      </c>
      <c r="AA132" s="3">
        <v>2039</v>
      </c>
      <c r="AB132" s="5">
        <v>162640.16994504732</v>
      </c>
      <c r="AC132" s="4">
        <f t="shared" si="35"/>
        <v>162.64016994504732</v>
      </c>
      <c r="AD132" s="4"/>
      <c r="AE132" s="5">
        <v>11942.11038058044</v>
      </c>
      <c r="AF132" s="4">
        <f t="shared" si="24"/>
        <v>11.94211038058044</v>
      </c>
    </row>
    <row r="133" spans="1:32" x14ac:dyDescent="0.25">
      <c r="A133" s="3">
        <v>2040</v>
      </c>
      <c r="B133" s="5">
        <v>14.2676117929587</v>
      </c>
      <c r="C133" s="5">
        <v>5943.6364125065502</v>
      </c>
      <c r="D133" s="5">
        <v>417.03040303169001</v>
      </c>
      <c r="E133" s="5">
        <f t="shared" si="25"/>
        <v>6374.934427331199</v>
      </c>
      <c r="F133" s="5">
        <f t="shared" si="26"/>
        <v>6.3749344273311994</v>
      </c>
      <c r="G133" s="5"/>
      <c r="H133" s="5">
        <v>7.1338058964793696</v>
      </c>
      <c r="I133" s="5">
        <v>18.1204614608823</v>
      </c>
      <c r="J133" s="5">
        <v>45.301450894118098</v>
      </c>
      <c r="K133" s="5">
        <f t="shared" si="27"/>
        <v>70.55571825147976</v>
      </c>
      <c r="L133" s="5">
        <f t="shared" si="28"/>
        <v>7.0555718251479757E-2</v>
      </c>
      <c r="N133" s="3">
        <v>2040</v>
      </c>
      <c r="O133" s="5">
        <v>0</v>
      </c>
      <c r="P133" s="5">
        <f t="shared" si="29"/>
        <v>4287.9976644124154</v>
      </c>
      <c r="Q133" s="5">
        <f t="shared" si="30"/>
        <v>1667.554647271495</v>
      </c>
      <c r="R133" s="5">
        <v>5955.5523116839104</v>
      </c>
      <c r="S133" s="5">
        <f t="shared" si="31"/>
        <v>5.9555523116839106</v>
      </c>
      <c r="T133" s="5"/>
      <c r="U133" s="5">
        <v>0</v>
      </c>
      <c r="V133" s="5">
        <f t="shared" si="32"/>
        <v>125.0665985453619</v>
      </c>
      <c r="W133" s="5">
        <f t="shared" si="33"/>
        <v>312.22920056429513</v>
      </c>
      <c r="X133" s="5">
        <v>437.29579910965703</v>
      </c>
      <c r="Y133" s="5">
        <f t="shared" si="34"/>
        <v>0.43729579910965705</v>
      </c>
      <c r="AA133" s="3">
        <v>2040</v>
      </c>
      <c r="AB133" s="5">
        <v>168595.72225673139</v>
      </c>
      <c r="AC133" s="4">
        <f t="shared" si="35"/>
        <v>168.59572225673139</v>
      </c>
      <c r="AD133" s="4"/>
      <c r="AE133" s="5">
        <v>12379.406179690093</v>
      </c>
      <c r="AF133" s="4">
        <f t="shared" si="24"/>
        <v>12.379406179690093</v>
      </c>
    </row>
    <row r="134" spans="1:32" x14ac:dyDescent="0.25">
      <c r="A134" s="3">
        <v>2041</v>
      </c>
      <c r="B134" s="5">
        <v>14.336642592624001</v>
      </c>
      <c r="C134" s="5">
        <v>5972.3934308799599</v>
      </c>
      <c r="D134" s="5">
        <v>419.04811578023902</v>
      </c>
      <c r="E134" s="5">
        <f t="shared" si="25"/>
        <v>6405.7781892528228</v>
      </c>
      <c r="F134" s="5">
        <f t="shared" si="26"/>
        <v>6.4057781892528229</v>
      </c>
      <c r="G134" s="5"/>
      <c r="H134" s="5">
        <v>7.1683212963120004</v>
      </c>
      <c r="I134" s="5">
        <v>18.208133452740501</v>
      </c>
      <c r="J134" s="5">
        <v>45.520632311905203</v>
      </c>
      <c r="K134" s="5">
        <f t="shared" si="27"/>
        <v>70.897087060957702</v>
      </c>
      <c r="L134" s="5">
        <f t="shared" si="28"/>
        <v>7.0897087060957709E-2</v>
      </c>
      <c r="N134" s="3">
        <v>2041</v>
      </c>
      <c r="O134" s="5">
        <v>0</v>
      </c>
      <c r="P134" s="5">
        <f t="shared" si="29"/>
        <v>4357.9926083544697</v>
      </c>
      <c r="Q134" s="5">
        <f t="shared" si="30"/>
        <v>1694.7749032489601</v>
      </c>
      <c r="R134" s="5">
        <v>6052.7675116034297</v>
      </c>
      <c r="S134" s="5">
        <f t="shared" si="31"/>
        <v>6.0527675116034301</v>
      </c>
      <c r="T134" s="5"/>
      <c r="U134" s="5">
        <v>0</v>
      </c>
      <c r="V134" s="5">
        <f t="shared" si="32"/>
        <v>127.10811774367191</v>
      </c>
      <c r="W134" s="5">
        <f t="shared" si="33"/>
        <v>317.32586038105507</v>
      </c>
      <c r="X134" s="5">
        <v>444.43397812472699</v>
      </c>
      <c r="Y134" s="5">
        <f t="shared" si="34"/>
        <v>0.44443397812472701</v>
      </c>
      <c r="AA134" s="3">
        <v>2041</v>
      </c>
      <c r="AB134" s="5">
        <v>174648.4897683349</v>
      </c>
      <c r="AC134" s="4">
        <f t="shared" si="35"/>
        <v>174.64848976833488</v>
      </c>
      <c r="AD134" s="4"/>
      <c r="AE134" s="5">
        <v>12823.840157814788</v>
      </c>
      <c r="AF134" s="4">
        <f t="shared" si="24"/>
        <v>12.823840157814788</v>
      </c>
    </row>
    <row r="135" spans="1:32" x14ac:dyDescent="0.25">
      <c r="A135" s="3">
        <v>2042</v>
      </c>
      <c r="B135" s="5">
        <v>14.404229768516201</v>
      </c>
      <c r="C135" s="5">
        <v>6000.5490609518502</v>
      </c>
      <c r="D135" s="5">
        <v>421.02363260892298</v>
      </c>
      <c r="E135" s="5">
        <f t="shared" si="25"/>
        <v>6435.97692332929</v>
      </c>
      <c r="F135" s="5">
        <f t="shared" si="26"/>
        <v>6.4359769233292896</v>
      </c>
      <c r="G135" s="5"/>
      <c r="H135" s="5">
        <v>7.2021148842581297</v>
      </c>
      <c r="I135" s="5">
        <v>18.293971982256</v>
      </c>
      <c r="J135" s="5">
        <v>45.735230043760197</v>
      </c>
      <c r="K135" s="5">
        <f t="shared" si="27"/>
        <v>71.23131691027433</v>
      </c>
      <c r="L135" s="5">
        <f t="shared" si="28"/>
        <v>7.1231316910274331E-2</v>
      </c>
      <c r="N135" s="3">
        <v>2042</v>
      </c>
      <c r="O135" s="5">
        <v>0</v>
      </c>
      <c r="P135" s="5">
        <f t="shared" si="29"/>
        <v>4428.3919375243877</v>
      </c>
      <c r="Q135" s="5">
        <f t="shared" si="30"/>
        <v>1722.1524201483726</v>
      </c>
      <c r="R135" s="5">
        <v>6150.5443576727603</v>
      </c>
      <c r="S135" s="5">
        <f t="shared" si="31"/>
        <v>6.1505443576727599</v>
      </c>
      <c r="T135" s="5"/>
      <c r="U135" s="5">
        <v>0</v>
      </c>
      <c r="V135" s="5">
        <f t="shared" si="32"/>
        <v>129.16143151112772</v>
      </c>
      <c r="W135" s="5">
        <f t="shared" si="33"/>
        <v>322.45196538092728</v>
      </c>
      <c r="X135" s="5">
        <v>451.61339689205499</v>
      </c>
      <c r="Y135" s="5">
        <f t="shared" si="34"/>
        <v>0.45161339689205499</v>
      </c>
      <c r="AA135" s="3">
        <v>2042</v>
      </c>
      <c r="AB135" s="5">
        <v>180799.03412600775</v>
      </c>
      <c r="AC135" s="4">
        <f t="shared" si="35"/>
        <v>180.79903412600777</v>
      </c>
      <c r="AD135" s="4"/>
      <c r="AE135" s="5">
        <v>13275.453554706832</v>
      </c>
      <c r="AF135" s="4">
        <f t="shared" si="24"/>
        <v>13.275453554706832</v>
      </c>
    </row>
    <row r="136" spans="1:32" x14ac:dyDescent="0.25">
      <c r="A136" s="3">
        <v>2043</v>
      </c>
      <c r="B136" s="5">
        <v>14.470430142799501</v>
      </c>
      <c r="C136" s="5">
        <v>6028.1269738374403</v>
      </c>
      <c r="D136" s="5">
        <v>422.958614382245</v>
      </c>
      <c r="E136" s="5">
        <f t="shared" si="25"/>
        <v>6465.5560183624848</v>
      </c>
      <c r="F136" s="5">
        <f t="shared" si="26"/>
        <v>6.4655560183624852</v>
      </c>
      <c r="G136" s="5"/>
      <c r="H136" s="5">
        <v>7.2352150713997698</v>
      </c>
      <c r="I136" s="5">
        <v>18.378049215944699</v>
      </c>
      <c r="J136" s="5">
        <v>45.945424507156403</v>
      </c>
      <c r="K136" s="5">
        <f t="shared" si="27"/>
        <v>71.558688794500881</v>
      </c>
      <c r="L136" s="5">
        <f t="shared" si="28"/>
        <v>7.1558688794500877E-2</v>
      </c>
      <c r="N136" s="3">
        <v>2043</v>
      </c>
      <c r="O136" s="5">
        <v>0</v>
      </c>
      <c r="P136" s="5">
        <f t="shared" si="29"/>
        <v>4499.0561449748229</v>
      </c>
      <c r="Q136" s="5">
        <f t="shared" si="30"/>
        <v>1749.6329452679875</v>
      </c>
      <c r="R136" s="5">
        <v>6248.6890902428104</v>
      </c>
      <c r="S136" s="5">
        <f t="shared" si="31"/>
        <v>6.2486890902428103</v>
      </c>
      <c r="T136" s="5"/>
      <c r="U136" s="5">
        <v>0</v>
      </c>
      <c r="V136" s="5">
        <f t="shared" si="32"/>
        <v>131.22247089509901</v>
      </c>
      <c r="W136" s="5">
        <f t="shared" si="33"/>
        <v>327.59735740944302</v>
      </c>
      <c r="X136" s="5">
        <v>458.819828304542</v>
      </c>
      <c r="Y136" s="5">
        <f t="shared" si="34"/>
        <v>0.45881982830454199</v>
      </c>
      <c r="AA136" s="3">
        <v>2043</v>
      </c>
      <c r="AB136" s="5">
        <v>187047.72321625013</v>
      </c>
      <c r="AC136" s="4">
        <f t="shared" si="35"/>
        <v>187.04772321625012</v>
      </c>
      <c r="AD136" s="4"/>
      <c r="AE136" s="5">
        <v>13734.273383011403</v>
      </c>
      <c r="AF136" s="4">
        <f t="shared" si="24"/>
        <v>13.734273383011402</v>
      </c>
    </row>
    <row r="137" spans="1:32" x14ac:dyDescent="0.25">
      <c r="A137" s="3">
        <v>2044</v>
      </c>
      <c r="B137" s="5">
        <v>14.5353296191112</v>
      </c>
      <c r="C137" s="5">
        <v>6055.1629554828796</v>
      </c>
      <c r="D137" s="5">
        <v>424.85557199193897</v>
      </c>
      <c r="E137" s="5">
        <f t="shared" si="25"/>
        <v>6494.5538570939298</v>
      </c>
      <c r="F137" s="5">
        <f t="shared" si="26"/>
        <v>6.4945538570939298</v>
      </c>
      <c r="G137" s="5"/>
      <c r="H137" s="5">
        <v>7.2676648095556198</v>
      </c>
      <c r="I137" s="5">
        <v>18.460474255005401</v>
      </c>
      <c r="J137" s="5">
        <v>46.1514884568805</v>
      </c>
      <c r="K137" s="5">
        <f t="shared" si="27"/>
        <v>71.87962752144152</v>
      </c>
      <c r="L137" s="5">
        <f t="shared" si="28"/>
        <v>7.1879627521441516E-2</v>
      </c>
      <c r="N137" s="3">
        <v>2044</v>
      </c>
      <c r="O137" s="5">
        <v>0</v>
      </c>
      <c r="P137" s="5">
        <f t="shared" si="29"/>
        <v>4569.9613808929344</v>
      </c>
      <c r="Q137" s="5">
        <f t="shared" si="30"/>
        <v>1777.2072036805857</v>
      </c>
      <c r="R137" s="5">
        <v>6347.1685845735201</v>
      </c>
      <c r="S137" s="5">
        <f t="shared" si="31"/>
        <v>6.3471685845735202</v>
      </c>
      <c r="T137" s="5"/>
      <c r="U137" s="5">
        <v>0</v>
      </c>
      <c r="V137" s="5">
        <f t="shared" si="32"/>
        <v>133.29054027604371</v>
      </c>
      <c r="W137" s="5">
        <f t="shared" si="33"/>
        <v>332.76029984998331</v>
      </c>
      <c r="X137" s="5">
        <v>466.05084012602703</v>
      </c>
      <c r="Y137" s="5">
        <f t="shared" si="34"/>
        <v>0.46605084012602704</v>
      </c>
      <c r="AA137" s="3">
        <v>2044</v>
      </c>
      <c r="AB137" s="5">
        <v>193394.8918008238</v>
      </c>
      <c r="AC137" s="4">
        <f t="shared" si="35"/>
        <v>193.39489180082379</v>
      </c>
      <c r="AD137" s="4"/>
      <c r="AE137" s="5">
        <v>14200.324223137424</v>
      </c>
      <c r="AF137" s="4">
        <f t="shared" si="24"/>
        <v>14.200324223137425</v>
      </c>
    </row>
    <row r="138" spans="1:32" x14ac:dyDescent="0.25">
      <c r="A138" s="3">
        <v>2045</v>
      </c>
      <c r="B138" s="5">
        <v>14.599034869429399</v>
      </c>
      <c r="C138" s="5">
        <v>6081.7014435601895</v>
      </c>
      <c r="D138" s="5">
        <v>426.71762337103098</v>
      </c>
      <c r="E138" s="5">
        <f t="shared" si="25"/>
        <v>6523.0181018006497</v>
      </c>
      <c r="F138" s="5">
        <f t="shared" si="26"/>
        <v>6.5230181018006501</v>
      </c>
      <c r="G138" s="5"/>
      <c r="H138" s="5">
        <v>7.29951743471472</v>
      </c>
      <c r="I138" s="5">
        <v>18.5413825772949</v>
      </c>
      <c r="J138" s="5">
        <v>46.353760589797098</v>
      </c>
      <c r="K138" s="5">
        <f t="shared" si="27"/>
        <v>72.194660601806717</v>
      </c>
      <c r="L138" s="5">
        <f t="shared" si="28"/>
        <v>7.2194660601806723E-2</v>
      </c>
      <c r="N138" s="3">
        <v>2045</v>
      </c>
      <c r="O138" s="5">
        <v>0</v>
      </c>
      <c r="P138" s="5">
        <f t="shared" si="29"/>
        <v>4641.2916455135228</v>
      </c>
      <c r="Q138" s="5">
        <f t="shared" si="30"/>
        <v>1804.9467510330369</v>
      </c>
      <c r="R138" s="5">
        <v>6446.2383965465597</v>
      </c>
      <c r="S138" s="5">
        <f t="shared" si="31"/>
        <v>6.4462383965465593</v>
      </c>
      <c r="T138" s="5"/>
      <c r="U138" s="5">
        <v>0</v>
      </c>
      <c r="V138" s="5">
        <f t="shared" si="32"/>
        <v>135.37100632747777</v>
      </c>
      <c r="W138" s="5">
        <f t="shared" si="33"/>
        <v>337.95419062174528</v>
      </c>
      <c r="X138" s="5">
        <v>473.32519694922303</v>
      </c>
      <c r="Y138" s="5">
        <f t="shared" si="34"/>
        <v>0.47332519694922304</v>
      </c>
      <c r="AA138" s="3">
        <v>2045</v>
      </c>
      <c r="AB138" s="5">
        <v>199841.13019737051</v>
      </c>
      <c r="AC138" s="4">
        <f t="shared" si="35"/>
        <v>199.84113019737052</v>
      </c>
      <c r="AD138" s="4"/>
      <c r="AE138" s="5">
        <v>14673.649420086624</v>
      </c>
      <c r="AF138" s="4">
        <f t="shared" si="24"/>
        <v>14.673649420086624</v>
      </c>
    </row>
    <row r="139" spans="1:32" x14ac:dyDescent="0.25">
      <c r="A139" s="3">
        <v>2046</v>
      </c>
      <c r="B139" s="5">
        <v>14.661667853992199</v>
      </c>
      <c r="C139" s="5">
        <v>6107.7932445619099</v>
      </c>
      <c r="D139" s="5">
        <v>428.54833331564902</v>
      </c>
      <c r="E139" s="5">
        <f t="shared" si="25"/>
        <v>6551.003245731551</v>
      </c>
      <c r="F139" s="5">
        <f t="shared" si="26"/>
        <v>6.5510032457315512</v>
      </c>
      <c r="G139" s="5"/>
      <c r="H139" s="5">
        <v>7.3308339269961396</v>
      </c>
      <c r="I139" s="5">
        <v>18.620929077397399</v>
      </c>
      <c r="J139" s="5">
        <v>46.552628144907203</v>
      </c>
      <c r="K139" s="5">
        <f t="shared" si="27"/>
        <v>72.504391149300744</v>
      </c>
      <c r="L139" s="5">
        <f t="shared" si="28"/>
        <v>7.250439114930074E-2</v>
      </c>
      <c r="N139" s="3">
        <v>2046</v>
      </c>
      <c r="O139" s="5">
        <v>0</v>
      </c>
      <c r="P139" s="5">
        <f t="shared" si="29"/>
        <v>4712.9742809130739</v>
      </c>
      <c r="Q139" s="5">
        <f t="shared" si="30"/>
        <v>1832.8233314661957</v>
      </c>
      <c r="R139" s="5">
        <v>6545.7976123792696</v>
      </c>
      <c r="S139" s="5">
        <f t="shared" si="31"/>
        <v>6.5457976123792694</v>
      </c>
      <c r="T139" s="5"/>
      <c r="U139" s="5">
        <v>0</v>
      </c>
      <c r="V139" s="5">
        <f t="shared" si="32"/>
        <v>137.46174985996453</v>
      </c>
      <c r="W139" s="5">
        <f t="shared" si="33"/>
        <v>343.17373916089048</v>
      </c>
      <c r="X139" s="5">
        <v>480.635489020855</v>
      </c>
      <c r="Y139" s="5">
        <f t="shared" si="34"/>
        <v>0.48063548902085501</v>
      </c>
      <c r="AA139" s="3">
        <v>2046</v>
      </c>
      <c r="AB139" s="5">
        <v>206386.92780974944</v>
      </c>
      <c r="AC139" s="4">
        <f t="shared" si="35"/>
        <v>206.38692780974944</v>
      </c>
      <c r="AD139" s="4"/>
      <c r="AE139" s="5">
        <v>15154.284909107479</v>
      </c>
      <c r="AF139" s="4">
        <f t="shared" si="24"/>
        <v>15.154284909107478</v>
      </c>
    </row>
    <row r="140" spans="1:32" x14ac:dyDescent="0.25">
      <c r="A140" s="3">
        <v>2047</v>
      </c>
      <c r="B140" s="5">
        <v>14.723361794948501</v>
      </c>
      <c r="C140" s="5">
        <v>6133.4938564947097</v>
      </c>
      <c r="D140" s="5">
        <v>430.35159579818298</v>
      </c>
      <c r="E140" s="5">
        <f t="shared" si="25"/>
        <v>6578.568814087841</v>
      </c>
      <c r="F140" s="5">
        <f t="shared" si="26"/>
        <v>6.5785688140878413</v>
      </c>
      <c r="G140" s="5"/>
      <c r="H140" s="5">
        <v>7.3616808974742698</v>
      </c>
      <c r="I140" s="5">
        <v>18.6992829529927</v>
      </c>
      <c r="J140" s="5">
        <v>46.748514119185998</v>
      </c>
      <c r="K140" s="5">
        <f t="shared" si="27"/>
        <v>72.80947796965296</v>
      </c>
      <c r="L140" s="5">
        <f t="shared" si="28"/>
        <v>7.2809477969652966E-2</v>
      </c>
      <c r="N140" s="3">
        <v>2047</v>
      </c>
      <c r="O140" s="5">
        <v>0</v>
      </c>
      <c r="P140" s="5">
        <f t="shared" si="29"/>
        <v>4785.0307738795873</v>
      </c>
      <c r="Q140" s="5">
        <f t="shared" si="30"/>
        <v>1860.8453009531731</v>
      </c>
      <c r="R140" s="5">
        <v>6645.8760748327604</v>
      </c>
      <c r="S140" s="5">
        <f t="shared" si="31"/>
        <v>6.6458760748327608</v>
      </c>
      <c r="T140" s="5"/>
      <c r="U140" s="5">
        <v>0</v>
      </c>
      <c r="V140" s="5">
        <f t="shared" si="32"/>
        <v>139.56339757148788</v>
      </c>
      <c r="W140" s="5">
        <f t="shared" si="33"/>
        <v>348.42051002112714</v>
      </c>
      <c r="X140" s="5">
        <v>487.98390759261503</v>
      </c>
      <c r="Y140" s="5">
        <f t="shared" si="34"/>
        <v>0.48798390759261501</v>
      </c>
      <c r="AA140" s="3">
        <v>2047</v>
      </c>
      <c r="AB140" s="5">
        <v>213032.80388458256</v>
      </c>
      <c r="AC140" s="4">
        <f t="shared" si="35"/>
        <v>213.03280388458256</v>
      </c>
      <c r="AD140" s="4"/>
      <c r="AE140" s="5">
        <v>15642.268816700085</v>
      </c>
      <c r="AF140" s="4">
        <f t="shared" si="24"/>
        <v>15.642268816700085</v>
      </c>
    </row>
    <row r="141" spans="1:32" x14ac:dyDescent="0.25">
      <c r="A141" s="3">
        <v>2048</v>
      </c>
      <c r="B141" s="5">
        <v>14.784257702243901</v>
      </c>
      <c r="C141" s="5">
        <v>6158.86202162465</v>
      </c>
      <c r="D141" s="5">
        <v>432.13153242183802</v>
      </c>
      <c r="E141" s="5">
        <f t="shared" si="25"/>
        <v>6605.7778117487314</v>
      </c>
      <c r="F141" s="5">
        <f t="shared" si="26"/>
        <v>6.6057778117487311</v>
      </c>
      <c r="G141" s="5"/>
      <c r="H141" s="5">
        <v>7.3921288511219698</v>
      </c>
      <c r="I141" s="5">
        <v>18.776623292587399</v>
      </c>
      <c r="J141" s="5">
        <v>46.941866236837299</v>
      </c>
      <c r="K141" s="5">
        <f t="shared" si="27"/>
        <v>73.110618380546669</v>
      </c>
      <c r="L141" s="5">
        <f t="shared" si="28"/>
        <v>7.3110618380546666E-2</v>
      </c>
      <c r="N141" s="3">
        <v>2048</v>
      </c>
      <c r="O141" s="5">
        <v>0</v>
      </c>
      <c r="P141" s="5">
        <f t="shared" si="29"/>
        <v>4857.4006247067118</v>
      </c>
      <c r="Q141" s="5">
        <f t="shared" si="30"/>
        <v>1888.989131830388</v>
      </c>
      <c r="R141" s="5">
        <v>6746.3897565370999</v>
      </c>
      <c r="S141" s="5">
        <f t="shared" si="31"/>
        <v>6.7463897565371003</v>
      </c>
      <c r="T141" s="5"/>
      <c r="U141" s="5">
        <v>0</v>
      </c>
      <c r="V141" s="5">
        <f t="shared" si="32"/>
        <v>141.67418488727904</v>
      </c>
      <c r="W141" s="5">
        <f t="shared" si="33"/>
        <v>353.69009793537498</v>
      </c>
      <c r="X141" s="5">
        <v>495.36428282265399</v>
      </c>
      <c r="Y141" s="5">
        <f t="shared" si="34"/>
        <v>0.49536428282265399</v>
      </c>
      <c r="AA141" s="3">
        <v>2048</v>
      </c>
      <c r="AB141" s="5">
        <v>219779.19364111914</v>
      </c>
      <c r="AC141" s="4">
        <f t="shared" si="35"/>
        <v>219.77919364111915</v>
      </c>
      <c r="AD141" s="4"/>
      <c r="AE141" s="5">
        <v>16137.633099522751</v>
      </c>
      <c r="AF141" s="4">
        <f t="shared" si="24"/>
        <v>16.137633099522752</v>
      </c>
    </row>
    <row r="142" spans="1:32" x14ac:dyDescent="0.25">
      <c r="A142" s="3">
        <v>2049</v>
      </c>
      <c r="B142" s="5">
        <v>14.8445018954663</v>
      </c>
      <c r="C142" s="5">
        <v>6183.9586941214002</v>
      </c>
      <c r="D142" s="5">
        <v>433.89241998623498</v>
      </c>
      <c r="E142" s="5">
        <f t="shared" si="25"/>
        <v>6632.6956160031013</v>
      </c>
      <c r="F142" s="5">
        <f t="shared" si="26"/>
        <v>6.632695616003101</v>
      </c>
      <c r="G142" s="5"/>
      <c r="H142" s="5">
        <v>7.4222509477331702</v>
      </c>
      <c r="I142" s="5">
        <v>18.853135928154501</v>
      </c>
      <c r="J142" s="5">
        <v>47.1331490808425</v>
      </c>
      <c r="K142" s="5">
        <f t="shared" si="27"/>
        <v>73.408535956730162</v>
      </c>
      <c r="L142" s="5">
        <f t="shared" si="28"/>
        <v>7.3408535956730164E-2</v>
      </c>
      <c r="N142" s="3">
        <v>2049</v>
      </c>
      <c r="O142" s="5">
        <v>0</v>
      </c>
      <c r="P142" s="5">
        <f t="shared" si="29"/>
        <v>4930.0949859170332</v>
      </c>
      <c r="Q142" s="5">
        <f t="shared" si="30"/>
        <v>1917.259161189957</v>
      </c>
      <c r="R142" s="5">
        <v>6847.3541471069902</v>
      </c>
      <c r="S142" s="5">
        <f t="shared" si="31"/>
        <v>6.8473541471069899</v>
      </c>
      <c r="T142" s="5"/>
      <c r="U142" s="5">
        <v>0</v>
      </c>
      <c r="V142" s="5">
        <f t="shared" si="32"/>
        <v>143.79443708924666</v>
      </c>
      <c r="W142" s="5">
        <f t="shared" si="33"/>
        <v>358.9833149710563</v>
      </c>
      <c r="X142" s="5">
        <v>502.77775206030299</v>
      </c>
      <c r="Y142" s="5">
        <f t="shared" si="34"/>
        <v>0.50277775206030295</v>
      </c>
      <c r="AA142" s="3">
        <v>2049</v>
      </c>
      <c r="AB142" s="5">
        <v>226626.54778822628</v>
      </c>
      <c r="AC142" s="4">
        <f t="shared" si="35"/>
        <v>226.62654778822628</v>
      </c>
      <c r="AD142" s="4"/>
      <c r="AE142" s="5">
        <v>16640.410851583059</v>
      </c>
      <c r="AF142" s="4">
        <f t="shared" si="24"/>
        <v>16.640410851583059</v>
      </c>
    </row>
    <row r="143" spans="1:32" x14ac:dyDescent="0.25">
      <c r="A143" s="3">
        <v>2050</v>
      </c>
      <c r="B143" s="5">
        <v>14.904244349611799</v>
      </c>
      <c r="C143" s="5">
        <v>6208.8463509335297</v>
      </c>
      <c r="D143" s="5">
        <v>435.63864213553001</v>
      </c>
      <c r="E143" s="5">
        <f t="shared" si="25"/>
        <v>6659.3892374186717</v>
      </c>
      <c r="F143" s="5">
        <f t="shared" si="26"/>
        <v>6.6593892374186714</v>
      </c>
      <c r="G143" s="5"/>
      <c r="H143" s="5">
        <v>7.4521221748059299</v>
      </c>
      <c r="I143" s="5">
        <v>18.929011334188299</v>
      </c>
      <c r="J143" s="5">
        <v>47.322838840561303</v>
      </c>
      <c r="K143" s="5">
        <f t="shared" si="27"/>
        <v>73.703972349555528</v>
      </c>
      <c r="L143" s="5">
        <f t="shared" si="28"/>
        <v>7.370397234955553E-2</v>
      </c>
      <c r="N143" s="3">
        <v>2050</v>
      </c>
      <c r="O143" s="5">
        <v>0</v>
      </c>
      <c r="P143" s="5">
        <f t="shared" si="29"/>
        <v>5003.0983714966342</v>
      </c>
      <c r="Q143" s="5">
        <f t="shared" si="30"/>
        <v>1945.6493666931356</v>
      </c>
      <c r="R143" s="5">
        <v>6948.7477381897697</v>
      </c>
      <c r="S143" s="5">
        <f t="shared" si="31"/>
        <v>6.9487477381897698</v>
      </c>
      <c r="T143" s="5"/>
      <c r="U143" s="5">
        <v>0</v>
      </c>
      <c r="V143" s="5">
        <f t="shared" si="32"/>
        <v>145.9237025019851</v>
      </c>
      <c r="W143" s="5">
        <f t="shared" si="33"/>
        <v>364.29903351894188</v>
      </c>
      <c r="X143" s="5">
        <v>510.22273602092702</v>
      </c>
      <c r="Y143" s="5">
        <f t="shared" si="34"/>
        <v>0.51022273602092705</v>
      </c>
      <c r="AA143" s="3">
        <v>2050</v>
      </c>
      <c r="AB143" s="5">
        <v>233575.29552641563</v>
      </c>
      <c r="AC143" s="4">
        <f t="shared" si="35"/>
        <v>233.57529552641563</v>
      </c>
      <c r="AD143" s="4"/>
      <c r="AE143" s="5">
        <v>17150.633587604007</v>
      </c>
      <c r="AF143" s="4">
        <f t="shared" si="24"/>
        <v>17.150633587604005</v>
      </c>
    </row>
    <row r="144" spans="1:32" x14ac:dyDescent="0.25">
      <c r="A144" s="3">
        <v>2051</v>
      </c>
      <c r="B144" s="5">
        <v>14.963634437980801</v>
      </c>
      <c r="C144" s="5">
        <v>6233.5872183536703</v>
      </c>
      <c r="D144" s="5">
        <v>437.37456492681298</v>
      </c>
      <c r="E144" s="5">
        <f t="shared" si="25"/>
        <v>6685.9254177184639</v>
      </c>
      <c r="F144" s="5">
        <f t="shared" si="26"/>
        <v>6.6859254177184635</v>
      </c>
      <c r="G144" s="5"/>
      <c r="H144" s="5">
        <v>7.4818172189904004</v>
      </c>
      <c r="I144" s="5">
        <v>19.0044392210038</v>
      </c>
      <c r="J144" s="5">
        <v>47.511409794893801</v>
      </c>
      <c r="K144" s="5">
        <f t="shared" si="27"/>
        <v>73.997666234888001</v>
      </c>
      <c r="L144" s="5">
        <f t="shared" si="28"/>
        <v>7.3997666234888002E-2</v>
      </c>
      <c r="N144" s="3">
        <v>2051</v>
      </c>
      <c r="O144" s="5">
        <v>0</v>
      </c>
      <c r="P144" s="5">
        <f t="shared" si="29"/>
        <v>5076.2531439732529</v>
      </c>
      <c r="Q144" s="5">
        <f t="shared" si="30"/>
        <v>1974.0984448784875</v>
      </c>
      <c r="R144" s="5">
        <v>7050.3515888517404</v>
      </c>
      <c r="S144" s="5">
        <f t="shared" si="31"/>
        <v>7.0503515888517407</v>
      </c>
      <c r="T144" s="5"/>
      <c r="U144" s="5">
        <v>0</v>
      </c>
      <c r="V144" s="5">
        <f t="shared" si="32"/>
        <v>148.05738336588655</v>
      </c>
      <c r="W144" s="5">
        <f t="shared" si="33"/>
        <v>369.62577525609441</v>
      </c>
      <c r="X144" s="5">
        <v>517.68315862198097</v>
      </c>
      <c r="Y144" s="5">
        <f t="shared" si="34"/>
        <v>0.517683158621981</v>
      </c>
      <c r="AA144" s="3">
        <v>2051</v>
      </c>
      <c r="AB144" s="5">
        <v>240625.64711526778</v>
      </c>
      <c r="AC144" s="4">
        <f t="shared" si="35"/>
        <v>240.62564711526778</v>
      </c>
      <c r="AD144" s="4"/>
      <c r="AE144" s="5">
        <v>17668.316746226032</v>
      </c>
      <c r="AF144" s="4">
        <f t="shared" si="24"/>
        <v>17.668316746226033</v>
      </c>
    </row>
    <row r="145" spans="1:32" x14ac:dyDescent="0.25">
      <c r="A145" s="3">
        <v>2052</v>
      </c>
      <c r="B145" s="5">
        <v>15.022810612084699</v>
      </c>
      <c r="C145" s="5">
        <v>6258.2389728491498</v>
      </c>
      <c r="D145" s="5">
        <v>439.10423518239298</v>
      </c>
      <c r="E145" s="5">
        <f t="shared" si="25"/>
        <v>6712.3660186436273</v>
      </c>
      <c r="F145" s="5">
        <f t="shared" si="26"/>
        <v>6.7123660186436274</v>
      </c>
      <c r="G145" s="5"/>
      <c r="H145" s="5">
        <v>7.5114053060423602</v>
      </c>
      <c r="I145" s="5">
        <v>19.079595427789702</v>
      </c>
      <c r="J145" s="5">
        <v>47.699301544695501</v>
      </c>
      <c r="K145" s="5">
        <f t="shared" si="27"/>
        <v>74.290302278527562</v>
      </c>
      <c r="L145" s="5">
        <f t="shared" si="28"/>
        <v>7.4290302278527565E-2</v>
      </c>
      <c r="N145" s="3">
        <v>2052</v>
      </c>
      <c r="O145" s="5">
        <v>0</v>
      </c>
      <c r="P145" s="5">
        <f t="shared" si="29"/>
        <v>5149.6757297196909</v>
      </c>
      <c r="Q145" s="5">
        <f t="shared" si="30"/>
        <v>2002.6516726687687</v>
      </c>
      <c r="R145" s="5">
        <v>7152.3274023884596</v>
      </c>
      <c r="S145" s="5">
        <f t="shared" si="31"/>
        <v>7.15232740238846</v>
      </c>
      <c r="T145" s="5"/>
      <c r="U145" s="5">
        <v>0</v>
      </c>
      <c r="V145" s="5">
        <f t="shared" si="32"/>
        <v>150.19887545015783</v>
      </c>
      <c r="W145" s="5">
        <f t="shared" si="33"/>
        <v>374.97201773221218</v>
      </c>
      <c r="X145" s="5">
        <v>525.17089318237004</v>
      </c>
      <c r="Y145" s="5">
        <f t="shared" si="34"/>
        <v>0.52517089318237009</v>
      </c>
      <c r="AA145" s="3">
        <v>2052</v>
      </c>
      <c r="AB145" s="5">
        <v>247777.97451765696</v>
      </c>
      <c r="AC145" s="4">
        <f t="shared" si="35"/>
        <v>247.77797451765696</v>
      </c>
      <c r="AD145" s="4"/>
      <c r="AE145" s="5">
        <v>18193.487639408355</v>
      </c>
      <c r="AF145" s="4">
        <f t="shared" si="24"/>
        <v>18.193487639408353</v>
      </c>
    </row>
    <row r="146" spans="1:32" x14ac:dyDescent="0.25">
      <c r="A146" s="3">
        <v>2053</v>
      </c>
      <c r="B146" s="5">
        <v>15.081896806724499</v>
      </c>
      <c r="C146" s="5">
        <v>6282.8532434806903</v>
      </c>
      <c r="D146" s="5">
        <v>440.83127541321898</v>
      </c>
      <c r="E146" s="5">
        <f t="shared" si="25"/>
        <v>6738.7664157006338</v>
      </c>
      <c r="F146" s="5">
        <f t="shared" si="26"/>
        <v>6.7387664157006339</v>
      </c>
      <c r="G146" s="5"/>
      <c r="H146" s="5">
        <v>7.5409484033622602</v>
      </c>
      <c r="I146" s="5">
        <v>19.154637356907099</v>
      </c>
      <c r="J146" s="5">
        <v>47.886907598451202</v>
      </c>
      <c r="K146" s="5">
        <f t="shared" si="27"/>
        <v>74.582493358720569</v>
      </c>
      <c r="L146" s="5">
        <f t="shared" si="28"/>
        <v>7.4582493358720567E-2</v>
      </c>
      <c r="N146" s="3">
        <v>2053</v>
      </c>
      <c r="O146" s="5">
        <v>0</v>
      </c>
      <c r="P146" s="5">
        <f t="shared" si="29"/>
        <v>5223.3292254253174</v>
      </c>
      <c r="Q146" s="5">
        <f t="shared" si="30"/>
        <v>2031.2946987765126</v>
      </c>
      <c r="R146" s="5">
        <v>7254.6239242018301</v>
      </c>
      <c r="S146" s="5">
        <f t="shared" si="31"/>
        <v>7.2546239242018302</v>
      </c>
      <c r="T146" s="5"/>
      <c r="U146" s="5">
        <v>0</v>
      </c>
      <c r="V146" s="5">
        <f t="shared" si="32"/>
        <v>152.34710240823844</v>
      </c>
      <c r="W146" s="5">
        <f t="shared" si="33"/>
        <v>380.33507384434358</v>
      </c>
      <c r="X146" s="5">
        <v>532.68217625258205</v>
      </c>
      <c r="Y146" s="5">
        <f t="shared" si="34"/>
        <v>0.53268217625258207</v>
      </c>
      <c r="AA146" s="3">
        <v>2053</v>
      </c>
      <c r="AB146" s="5">
        <v>255032.59844185819</v>
      </c>
      <c r="AC146" s="4">
        <f t="shared" si="35"/>
        <v>255.0325984418582</v>
      </c>
      <c r="AD146" s="4"/>
      <c r="AE146" s="5">
        <v>18726.16981566096</v>
      </c>
      <c r="AF146" s="4">
        <f t="shared" si="24"/>
        <v>18.72616981566096</v>
      </c>
    </row>
    <row r="147" spans="1:32" x14ac:dyDescent="0.25">
      <c r="A147" s="3">
        <v>2054</v>
      </c>
      <c r="B147" s="5">
        <v>15.141002665186701</v>
      </c>
      <c r="C147" s="5">
        <v>6307.4757057151701</v>
      </c>
      <c r="D147" s="5">
        <v>442.55889040118598</v>
      </c>
      <c r="E147" s="5">
        <f t="shared" si="25"/>
        <v>6765.1755987815422</v>
      </c>
      <c r="F147" s="5">
        <f t="shared" si="26"/>
        <v>6.7651755987815418</v>
      </c>
      <c r="G147" s="5"/>
      <c r="H147" s="5">
        <v>7.5705013325933503</v>
      </c>
      <c r="I147" s="5">
        <v>19.229704259898099</v>
      </c>
      <c r="J147" s="5">
        <v>48.074576087300898</v>
      </c>
      <c r="K147" s="5">
        <f t="shared" si="27"/>
        <v>74.874781679792349</v>
      </c>
      <c r="L147" s="5">
        <f t="shared" si="28"/>
        <v>7.4874781679792349E-2</v>
      </c>
      <c r="N147" s="3">
        <v>2054</v>
      </c>
      <c r="O147" s="5">
        <v>0</v>
      </c>
      <c r="P147" s="5">
        <f t="shared" si="29"/>
        <v>5297.2596086430385</v>
      </c>
      <c r="Q147" s="5">
        <f t="shared" si="30"/>
        <v>2060.0454033611813</v>
      </c>
      <c r="R147" s="5">
        <v>7357.3050120042199</v>
      </c>
      <c r="S147" s="5">
        <f t="shared" si="31"/>
        <v>7.35730501200422</v>
      </c>
      <c r="T147" s="5"/>
      <c r="U147" s="5">
        <v>0</v>
      </c>
      <c r="V147" s="5">
        <f t="shared" si="32"/>
        <v>154.50340525208875</v>
      </c>
      <c r="W147" s="5">
        <f t="shared" si="33"/>
        <v>385.71829143353625</v>
      </c>
      <c r="X147" s="5">
        <v>540.22169668562503</v>
      </c>
      <c r="Y147" s="5">
        <f t="shared" si="34"/>
        <v>0.54022169668562503</v>
      </c>
      <c r="AA147" s="3">
        <v>2054</v>
      </c>
      <c r="AB147" s="5">
        <v>262389.90345386259</v>
      </c>
      <c r="AC147" s="4">
        <f t="shared" si="35"/>
        <v>262.38990345386259</v>
      </c>
      <c r="AD147" s="4"/>
      <c r="AE147" s="5">
        <v>19266.391512346534</v>
      </c>
      <c r="AF147" s="4">
        <f t="shared" ref="AF147:AF153" si="36">AE147/1000</f>
        <v>19.266391512346534</v>
      </c>
    </row>
    <row r="148" spans="1:32" x14ac:dyDescent="0.25">
      <c r="A148" s="3">
        <v>2055</v>
      </c>
      <c r="B148" s="5">
        <v>15.2002232299063</v>
      </c>
      <c r="C148" s="5">
        <v>6332.1459525613</v>
      </c>
      <c r="D148" s="5">
        <v>444.289858157472</v>
      </c>
      <c r="E148" s="5">
        <f t="shared" ref="E148:E153" si="37">SUM(B148:D148)</f>
        <v>6791.6360339486782</v>
      </c>
      <c r="F148" s="5">
        <f t="shared" ref="F148:F153" si="38">E148/1000</f>
        <v>6.7916360339486781</v>
      </c>
      <c r="G148" s="5"/>
      <c r="H148" s="5">
        <v>7.6001116149531898</v>
      </c>
      <c r="I148" s="5">
        <v>19.304916844615601</v>
      </c>
      <c r="J148" s="5">
        <v>48.262608782856503</v>
      </c>
      <c r="K148" s="5">
        <f t="shared" ref="K148:K153" si="39">SUM(H148:J148)</f>
        <v>75.167637242425286</v>
      </c>
      <c r="L148" s="5">
        <f t="shared" ref="L148:L153" si="40">K148/1000</f>
        <v>7.5167637242425284E-2</v>
      </c>
      <c r="N148" s="3">
        <v>2055</v>
      </c>
      <c r="O148" s="5">
        <v>0</v>
      </c>
      <c r="P148" s="5">
        <f t="shared" ref="P148:P153" si="41">R148*0.72</f>
        <v>5371.4822669543082</v>
      </c>
      <c r="Q148" s="5">
        <f t="shared" ref="Q148:Q153" si="42">R148-P148</f>
        <v>2088.9097704822316</v>
      </c>
      <c r="R148" s="5">
        <v>7460.3920374365398</v>
      </c>
      <c r="S148" s="5">
        <f t="shared" ref="S148:S153" si="43">R148/1000</f>
        <v>7.4603920374365398</v>
      </c>
      <c r="T148" s="5"/>
      <c r="U148" s="5">
        <v>0</v>
      </c>
      <c r="V148" s="5">
        <f t="shared" ref="V148:V153" si="44">X148*0.286</f>
        <v>156.66823278616738</v>
      </c>
      <c r="W148" s="5">
        <f t="shared" ref="W148:W153" si="45">X148-V148</f>
        <v>391.12279094169065</v>
      </c>
      <c r="X148" s="5">
        <v>547.79102372785803</v>
      </c>
      <c r="Y148" s="5">
        <f t="shared" ref="Y148:Y153" si="46">X148/1000</f>
        <v>0.54779102372785804</v>
      </c>
      <c r="AA148" s="3">
        <v>2055</v>
      </c>
      <c r="AB148" s="5">
        <v>269850.29549129895</v>
      </c>
      <c r="AC148" s="4">
        <f t="shared" ref="AC148:AC153" si="47">AB148/1000</f>
        <v>269.85029549129894</v>
      </c>
      <c r="AD148" s="4"/>
      <c r="AE148" s="5">
        <v>19814.182536074448</v>
      </c>
      <c r="AF148" s="4">
        <f t="shared" si="36"/>
        <v>19.814182536074448</v>
      </c>
    </row>
    <row r="149" spans="1:32" x14ac:dyDescent="0.25">
      <c r="A149" s="3">
        <v>2056</v>
      </c>
      <c r="B149" s="5">
        <v>15.259640306328601</v>
      </c>
      <c r="C149" s="5">
        <v>6356.8980627303099</v>
      </c>
      <c r="D149" s="5">
        <v>446.02656978706398</v>
      </c>
      <c r="E149" s="5">
        <f t="shared" si="37"/>
        <v>6818.1842728237025</v>
      </c>
      <c r="F149" s="5">
        <f t="shared" si="38"/>
        <v>6.8181842728237028</v>
      </c>
      <c r="G149" s="5"/>
      <c r="H149" s="5">
        <v>7.6298201531643199</v>
      </c>
      <c r="I149" s="5">
        <v>19.3803790073834</v>
      </c>
      <c r="J149" s="5">
        <v>48.451265427631697</v>
      </c>
      <c r="K149" s="5">
        <f t="shared" si="39"/>
        <v>75.46146458817941</v>
      </c>
      <c r="L149" s="5">
        <f t="shared" si="40"/>
        <v>7.5461464588179414E-2</v>
      </c>
      <c r="N149" s="3">
        <v>2056</v>
      </c>
      <c r="O149" s="5">
        <v>0</v>
      </c>
      <c r="P149" s="5">
        <f t="shared" si="41"/>
        <v>5446.0130237397361</v>
      </c>
      <c r="Q149" s="5">
        <f t="shared" si="42"/>
        <v>2117.8939536765638</v>
      </c>
      <c r="R149" s="5">
        <v>7563.9069774162999</v>
      </c>
      <c r="S149" s="5">
        <f t="shared" si="43"/>
        <v>7.5639069774163001</v>
      </c>
      <c r="T149" s="5"/>
      <c r="U149" s="5">
        <v>0</v>
      </c>
      <c r="V149" s="5">
        <f t="shared" si="44"/>
        <v>158.84204652574229</v>
      </c>
      <c r="W149" s="5">
        <f t="shared" si="45"/>
        <v>396.54972454328674</v>
      </c>
      <c r="X149" s="5">
        <v>555.39177106902901</v>
      </c>
      <c r="Y149" s="5">
        <f t="shared" si="46"/>
        <v>0.55539177106902904</v>
      </c>
      <c r="AA149" s="3">
        <v>2056</v>
      </c>
      <c r="AB149" s="5">
        <v>277414.2024687152</v>
      </c>
      <c r="AC149" s="4">
        <f t="shared" si="47"/>
        <v>277.41420246871519</v>
      </c>
      <c r="AD149" s="4"/>
      <c r="AE149" s="5">
        <v>20369.574307143441</v>
      </c>
      <c r="AF149" s="4">
        <f t="shared" si="36"/>
        <v>20.369574307143441</v>
      </c>
    </row>
    <row r="150" spans="1:32" x14ac:dyDescent="0.25">
      <c r="A150" s="3">
        <v>2057</v>
      </c>
      <c r="B150" s="5">
        <v>15.3193254936774</v>
      </c>
      <c r="C150" s="5">
        <v>6381.7618632010099</v>
      </c>
      <c r="D150" s="5">
        <v>447.771118075613</v>
      </c>
      <c r="E150" s="5">
        <f t="shared" si="37"/>
        <v>6844.8523067703009</v>
      </c>
      <c r="F150" s="5">
        <f t="shared" si="38"/>
        <v>6.8448523067703011</v>
      </c>
      <c r="G150" s="5"/>
      <c r="H150" s="5">
        <v>7.6596627468387197</v>
      </c>
      <c r="I150" s="5">
        <v>19.456181682199201</v>
      </c>
      <c r="J150" s="5">
        <v>48.640773358112597</v>
      </c>
      <c r="K150" s="5">
        <f t="shared" si="39"/>
        <v>75.756617787150518</v>
      </c>
      <c r="L150" s="5">
        <f t="shared" si="40"/>
        <v>7.5756617787150524E-2</v>
      </c>
      <c r="N150" s="3">
        <v>2057</v>
      </c>
      <c r="O150" s="5">
        <v>0</v>
      </c>
      <c r="P150" s="5">
        <f t="shared" si="41"/>
        <v>5520.8547765454095</v>
      </c>
      <c r="Q150" s="5">
        <f t="shared" si="42"/>
        <v>2146.9990797676601</v>
      </c>
      <c r="R150" s="5">
        <v>7667.8538563130696</v>
      </c>
      <c r="S150" s="5">
        <f t="shared" si="43"/>
        <v>7.6678538563130694</v>
      </c>
      <c r="T150" s="5"/>
      <c r="U150" s="5">
        <v>0</v>
      </c>
      <c r="V150" s="5">
        <f t="shared" si="44"/>
        <v>161.02493098257452</v>
      </c>
      <c r="W150" s="5">
        <f t="shared" si="45"/>
        <v>401.9993032222315</v>
      </c>
      <c r="X150" s="5">
        <v>563.02423420480602</v>
      </c>
      <c r="Y150" s="5">
        <f t="shared" si="46"/>
        <v>0.56302423420480607</v>
      </c>
      <c r="AA150" s="3">
        <v>2057</v>
      </c>
      <c r="AB150" s="5">
        <v>285082.056325029</v>
      </c>
      <c r="AC150" s="4">
        <f t="shared" si="47"/>
        <v>285.08205632502899</v>
      </c>
      <c r="AD150" s="4"/>
      <c r="AE150" s="5">
        <v>20932.598541348194</v>
      </c>
      <c r="AF150" s="4">
        <f t="shared" si="36"/>
        <v>20.932598541348195</v>
      </c>
    </row>
    <row r="151" spans="1:32" x14ac:dyDescent="0.25">
      <c r="A151" s="3">
        <v>2058</v>
      </c>
      <c r="B151" s="5">
        <v>15.379342814005801</v>
      </c>
      <c r="C151" s="5">
        <v>6406.76402443592</v>
      </c>
      <c r="D151" s="5">
        <v>449.52537433437698</v>
      </c>
      <c r="E151" s="5">
        <f t="shared" si="37"/>
        <v>6871.6687415843035</v>
      </c>
      <c r="F151" s="5">
        <f t="shared" si="38"/>
        <v>6.8716687415843039</v>
      </c>
      <c r="G151" s="5"/>
      <c r="H151" s="5">
        <v>7.6896714070029004</v>
      </c>
      <c r="I151" s="5">
        <v>19.532406179737901</v>
      </c>
      <c r="J151" s="5">
        <v>48.831335852320102</v>
      </c>
      <c r="K151" s="5">
        <f t="shared" si="39"/>
        <v>76.053413439060904</v>
      </c>
      <c r="L151" s="5">
        <f t="shared" si="40"/>
        <v>7.6053413439060899E-2</v>
      </c>
      <c r="N151" s="3">
        <v>2058</v>
      </c>
      <c r="O151" s="5">
        <v>0</v>
      </c>
      <c r="P151" s="5">
        <f t="shared" si="41"/>
        <v>5596.0288208951615</v>
      </c>
      <c r="Q151" s="5">
        <f t="shared" si="42"/>
        <v>2176.2334303481184</v>
      </c>
      <c r="R151" s="5">
        <v>7772.2622512432799</v>
      </c>
      <c r="S151" s="5">
        <f t="shared" si="43"/>
        <v>7.77226225124328</v>
      </c>
      <c r="T151" s="5"/>
      <c r="U151" s="5">
        <v>0</v>
      </c>
      <c r="V151" s="5">
        <f t="shared" si="44"/>
        <v>163.21750727610871</v>
      </c>
      <c r="W151" s="5">
        <f t="shared" si="45"/>
        <v>407.47307760539036</v>
      </c>
      <c r="X151" s="5">
        <v>570.69058488149903</v>
      </c>
      <c r="Y151" s="5">
        <f t="shared" si="46"/>
        <v>0.57069058488149904</v>
      </c>
      <c r="AA151" s="3">
        <v>2058</v>
      </c>
      <c r="AB151" s="5">
        <v>292854.31857627199</v>
      </c>
      <c r="AC151" s="4">
        <f t="shared" si="47"/>
        <v>292.85431857627202</v>
      </c>
      <c r="AD151" s="4"/>
      <c r="AE151" s="5">
        <v>21503.289126229753</v>
      </c>
      <c r="AF151" s="4">
        <f t="shared" si="36"/>
        <v>21.503289126229753</v>
      </c>
    </row>
    <row r="152" spans="1:32" x14ac:dyDescent="0.25">
      <c r="A152" s="3">
        <v>2059</v>
      </c>
      <c r="B152" s="5">
        <v>15.4397514111071</v>
      </c>
      <c r="C152" s="5">
        <v>6431.9291847003296</v>
      </c>
      <c r="D152" s="5">
        <v>451.291067287153</v>
      </c>
      <c r="E152" s="5">
        <f t="shared" si="37"/>
        <v>6898.6600033985897</v>
      </c>
      <c r="F152" s="5">
        <f t="shared" si="38"/>
        <v>6.8986600033985894</v>
      </c>
      <c r="G152" s="5"/>
      <c r="H152" s="5">
        <v>7.71987570555358</v>
      </c>
      <c r="I152" s="5">
        <v>19.609127615081501</v>
      </c>
      <c r="J152" s="5">
        <v>49.0231406991916</v>
      </c>
      <c r="K152" s="5">
        <f t="shared" si="39"/>
        <v>76.352144019826682</v>
      </c>
      <c r="L152" s="5">
        <f t="shared" si="40"/>
        <v>7.6352144019826679E-2</v>
      </c>
      <c r="N152" s="3">
        <v>2059</v>
      </c>
      <c r="O152" s="5">
        <v>0</v>
      </c>
      <c r="P152" s="5">
        <f t="shared" si="41"/>
        <v>5671.4537930337001</v>
      </c>
      <c r="Q152" s="5">
        <f t="shared" si="42"/>
        <v>2205.5653639575503</v>
      </c>
      <c r="R152" s="5">
        <v>7877.0191569912504</v>
      </c>
      <c r="S152" s="5">
        <f t="shared" si="43"/>
        <v>7.87701915699125</v>
      </c>
      <c r="T152" s="5"/>
      <c r="U152" s="5">
        <v>0</v>
      </c>
      <c r="V152" s="5">
        <f t="shared" si="44"/>
        <v>165.41740229681639</v>
      </c>
      <c r="W152" s="5">
        <f t="shared" si="45"/>
        <v>412.96512321652767</v>
      </c>
      <c r="X152" s="5">
        <v>578.38252551334404</v>
      </c>
      <c r="Y152" s="5">
        <f t="shared" si="46"/>
        <v>0.57838252551334401</v>
      </c>
      <c r="AA152" s="3">
        <v>2059</v>
      </c>
      <c r="AB152" s="5">
        <v>300731.33773326268</v>
      </c>
      <c r="AC152" s="4">
        <f t="shared" si="47"/>
        <v>300.73133773326271</v>
      </c>
      <c r="AD152" s="4"/>
      <c r="AE152" s="5">
        <v>22081.67165174304</v>
      </c>
      <c r="AF152" s="4">
        <f t="shared" si="36"/>
        <v>22.08167165174304</v>
      </c>
    </row>
    <row r="153" spans="1:32" x14ac:dyDescent="0.25">
      <c r="A153" s="3">
        <v>2060</v>
      </c>
      <c r="B153" s="5">
        <v>15.5006077763083</v>
      </c>
      <c r="C153" s="5">
        <v>6457.2808772885001</v>
      </c>
      <c r="D153" s="5">
        <v>453.06984812834497</v>
      </c>
      <c r="E153" s="5">
        <f t="shared" si="37"/>
        <v>6925.8513331931536</v>
      </c>
      <c r="F153" s="5">
        <f t="shared" si="38"/>
        <v>6.9258513331931537</v>
      </c>
      <c r="G153" s="5"/>
      <c r="H153" s="5">
        <v>7.7503038881541597</v>
      </c>
      <c r="I153" s="5">
        <v>19.686417734568899</v>
      </c>
      <c r="J153" s="5">
        <v>49.216367265750897</v>
      </c>
      <c r="K153" s="5">
        <f t="shared" si="39"/>
        <v>76.65308888847396</v>
      </c>
      <c r="L153" s="5">
        <f t="shared" si="40"/>
        <v>7.6653088888473955E-2</v>
      </c>
      <c r="N153" s="3">
        <v>2060</v>
      </c>
      <c r="O153" s="5">
        <v>0</v>
      </c>
      <c r="P153" s="5">
        <f t="shared" si="41"/>
        <v>5747.1429157728908</v>
      </c>
      <c r="Q153" s="5">
        <f t="shared" si="42"/>
        <v>2235.0000228005692</v>
      </c>
      <c r="R153" s="5">
        <v>7982.14293857346</v>
      </c>
      <c r="S153" s="5">
        <f t="shared" si="43"/>
        <v>7.9821429385734604</v>
      </c>
      <c r="T153" s="5"/>
      <c r="U153" s="5">
        <v>0</v>
      </c>
      <c r="V153" s="5">
        <f t="shared" si="44"/>
        <v>167.62500171004271</v>
      </c>
      <c r="W153" s="5">
        <f t="shared" si="45"/>
        <v>418.47640287052627</v>
      </c>
      <c r="X153" s="5">
        <v>586.10140458056901</v>
      </c>
      <c r="Y153" s="5">
        <f t="shared" si="46"/>
        <v>0.58610140458056903</v>
      </c>
      <c r="AA153" s="3">
        <v>2060</v>
      </c>
      <c r="AB153" s="5">
        <v>308713.48067183612</v>
      </c>
      <c r="AC153" s="4">
        <f t="shared" si="47"/>
        <v>308.71348067183612</v>
      </c>
      <c r="AD153" s="4"/>
      <c r="AE153" s="5">
        <v>22667.773056323647</v>
      </c>
      <c r="AF153" s="4">
        <f t="shared" si="36"/>
        <v>22.667773056323647</v>
      </c>
    </row>
    <row r="157" spans="1:32" x14ac:dyDescent="0.25">
      <c r="N157" s="12" t="s">
        <v>19</v>
      </c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32" x14ac:dyDescent="0.25"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32" x14ac:dyDescent="0.25"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32" x14ac:dyDescent="0.25">
      <c r="N160" s="6" t="s">
        <v>0</v>
      </c>
      <c r="O160" s="6" t="s">
        <v>1</v>
      </c>
      <c r="P160" s="6" t="s">
        <v>2</v>
      </c>
      <c r="Q160" s="6" t="s">
        <v>3</v>
      </c>
      <c r="R160" s="6" t="s">
        <v>11</v>
      </c>
      <c r="S160" s="6" t="s">
        <v>5</v>
      </c>
      <c r="T160" s="3"/>
      <c r="U160" s="6" t="s">
        <v>6</v>
      </c>
      <c r="V160" s="6" t="s">
        <v>7</v>
      </c>
      <c r="W160" s="6" t="s">
        <v>8</v>
      </c>
      <c r="X160" s="6" t="s">
        <v>12</v>
      </c>
      <c r="Y160" s="6" t="s">
        <v>10</v>
      </c>
    </row>
    <row r="161" spans="14:25" x14ac:dyDescent="0.25">
      <c r="N161" s="3">
        <v>1990</v>
      </c>
      <c r="O161" s="5">
        <v>15003.755997542999</v>
      </c>
      <c r="P161" s="5">
        <v>1786.1614282789301</v>
      </c>
      <c r="Q161" s="5">
        <v>1633.0618772836001</v>
      </c>
      <c r="R161" s="4">
        <f>SUM(O161:Q161)</f>
        <v>18422.979303105527</v>
      </c>
      <c r="S161" s="4">
        <f>R161/1000</f>
        <v>18.422979303105528</v>
      </c>
      <c r="T161" s="4"/>
      <c r="U161" s="5">
        <v>1292.84065284951</v>
      </c>
      <c r="V161" s="5">
        <v>153.09955099533701</v>
      </c>
      <c r="W161" s="5">
        <v>102.06636733022501</v>
      </c>
      <c r="X161" s="4">
        <f>SUM(U161:W161)</f>
        <v>1548.0065711750719</v>
      </c>
      <c r="Y161" s="4">
        <f t="shared" ref="Y161:Y224" si="48">X161/1000</f>
        <v>1.5480065711750719</v>
      </c>
    </row>
    <row r="162" spans="14:25" x14ac:dyDescent="0.25">
      <c r="N162" s="3">
        <v>1991</v>
      </c>
      <c r="O162" s="5">
        <v>14905.682421727501</v>
      </c>
      <c r="P162" s="5">
        <v>1496.3506395056099</v>
      </c>
      <c r="Q162" s="5">
        <v>1602.93783813554</v>
      </c>
      <c r="R162" s="4">
        <f t="shared" ref="R162:R225" si="49">SUM(O162:Q162)</f>
        <v>18004.970899368651</v>
      </c>
      <c r="S162" s="4">
        <f t="shared" ref="S162:S225" si="50">R162/1000</f>
        <v>18.004970899368651</v>
      </c>
      <c r="T162" s="4"/>
      <c r="U162" s="5">
        <v>1285.3799282049299</v>
      </c>
      <c r="V162" s="5">
        <v>151.40765200284099</v>
      </c>
      <c r="W162" s="5">
        <v>99.385048885611496</v>
      </c>
      <c r="X162" s="4">
        <f t="shared" ref="X162:X225" si="51">SUM(U162:W162)</f>
        <v>1536.1726290933823</v>
      </c>
      <c r="Y162" s="4">
        <f t="shared" si="48"/>
        <v>1.5361726290933824</v>
      </c>
    </row>
    <row r="163" spans="14:25" x14ac:dyDescent="0.25">
      <c r="N163" s="3">
        <v>1992</v>
      </c>
      <c r="O163" s="5">
        <v>15613.1350625546</v>
      </c>
      <c r="P163" s="5">
        <v>1322.9342918279301</v>
      </c>
      <c r="Q163" s="5">
        <v>1661.92354908991</v>
      </c>
      <c r="R163" s="4">
        <f t="shared" si="49"/>
        <v>18597.992903472441</v>
      </c>
      <c r="S163" s="4">
        <f t="shared" si="50"/>
        <v>18.597992903472441</v>
      </c>
      <c r="T163" s="4"/>
      <c r="U163" s="5">
        <v>1347.24055905507</v>
      </c>
      <c r="V163" s="5">
        <v>157.98443573367999</v>
      </c>
      <c r="W163" s="5">
        <v>102.330648409001</v>
      </c>
      <c r="X163" s="4">
        <f t="shared" si="51"/>
        <v>1607.5556431977509</v>
      </c>
      <c r="Y163" s="4">
        <f t="shared" si="48"/>
        <v>1.6075556431977509</v>
      </c>
    </row>
    <row r="164" spans="14:25" x14ac:dyDescent="0.25">
      <c r="N164" s="3">
        <v>1993</v>
      </c>
      <c r="O164" s="5">
        <v>16892.578462755799</v>
      </c>
      <c r="P164" s="5">
        <v>1215.6371421726799</v>
      </c>
      <c r="Q164" s="5">
        <v>1783.02861814417</v>
      </c>
      <c r="R164" s="4">
        <f t="shared" si="49"/>
        <v>19891.244223072648</v>
      </c>
      <c r="S164" s="4">
        <f t="shared" si="50"/>
        <v>19.891244223072647</v>
      </c>
      <c r="T164" s="4"/>
      <c r="U164" s="5">
        <v>1458.43002555159</v>
      </c>
      <c r="V164" s="5">
        <v>170.39705917308399</v>
      </c>
      <c r="W164" s="5">
        <v>109.155823029066</v>
      </c>
      <c r="X164" s="4">
        <f t="shared" si="51"/>
        <v>1737.9829077537399</v>
      </c>
      <c r="Y164" s="4">
        <f t="shared" si="48"/>
        <v>1.7379829077537399</v>
      </c>
    </row>
    <row r="165" spans="14:25" x14ac:dyDescent="0.25">
      <c r="N165" s="3">
        <v>1994</v>
      </c>
      <c r="O165" s="5">
        <v>18312.130085211898</v>
      </c>
      <c r="P165" s="5">
        <v>1127.9057897221501</v>
      </c>
      <c r="Q165" s="5">
        <v>1919.58534326162</v>
      </c>
      <c r="R165" s="4">
        <f t="shared" si="49"/>
        <v>21359.621218195669</v>
      </c>
      <c r="S165" s="4">
        <f t="shared" si="50"/>
        <v>21.35962121819567</v>
      </c>
      <c r="T165" s="4"/>
      <c r="U165" s="5">
        <v>1581.7266423746501</v>
      </c>
      <c r="V165" s="5">
        <v>184.251822127878</v>
      </c>
      <c r="W165" s="5">
        <v>116.958602085245</v>
      </c>
      <c r="X165" s="4">
        <f t="shared" si="51"/>
        <v>1882.9370665877732</v>
      </c>
      <c r="Y165" s="4">
        <f t="shared" si="48"/>
        <v>1.8829370665877732</v>
      </c>
    </row>
    <row r="166" spans="14:25" x14ac:dyDescent="0.25">
      <c r="N166" s="3">
        <v>1995</v>
      </c>
      <c r="O166" s="5">
        <v>19485.5247834697</v>
      </c>
      <c r="P166" s="5">
        <v>1030.5823262475899</v>
      </c>
      <c r="Q166" s="5">
        <v>2027.8306430625601</v>
      </c>
      <c r="R166" s="4">
        <f t="shared" si="49"/>
        <v>22543.93775277985</v>
      </c>
      <c r="S166" s="4">
        <f t="shared" si="50"/>
        <v>22.543937752779851</v>
      </c>
      <c r="T166" s="4"/>
      <c r="U166" s="5">
        <v>1701.48345495945</v>
      </c>
      <c r="V166" s="5">
        <v>195.36084910882801</v>
      </c>
      <c r="W166" s="5">
        <v>123.06017687051499</v>
      </c>
      <c r="X166" s="4">
        <f t="shared" si="51"/>
        <v>2019.9044809387931</v>
      </c>
      <c r="Y166" s="4">
        <f t="shared" si="48"/>
        <v>2.0199044809387932</v>
      </c>
    </row>
    <row r="167" spans="14:25" x14ac:dyDescent="0.25">
      <c r="N167" s="3">
        <v>1996</v>
      </c>
      <c r="O167" s="5">
        <v>20243.476795931099</v>
      </c>
      <c r="P167" s="5">
        <v>918.80402998719296</v>
      </c>
      <c r="Q167" s="5">
        <v>2093.4869869465902</v>
      </c>
      <c r="R167" s="4">
        <f t="shared" si="49"/>
        <v>23255.767812864884</v>
      </c>
      <c r="S167" s="4">
        <f t="shared" si="50"/>
        <v>23.255767812864885</v>
      </c>
      <c r="T167" s="4"/>
      <c r="U167" s="5">
        <v>1784.19846130207</v>
      </c>
      <c r="V167" s="5">
        <v>202.33452618959899</v>
      </c>
      <c r="W167" s="5">
        <v>126.599128690871</v>
      </c>
      <c r="X167" s="4">
        <f t="shared" si="51"/>
        <v>2113.1321161825399</v>
      </c>
      <c r="Y167" s="4">
        <f t="shared" si="48"/>
        <v>2.1131321161825398</v>
      </c>
    </row>
    <row r="168" spans="14:25" x14ac:dyDescent="0.25">
      <c r="N168" s="3">
        <v>1997</v>
      </c>
      <c r="O168" s="5">
        <v>20715.6849409889</v>
      </c>
      <c r="P168" s="5">
        <v>801.50737478754502</v>
      </c>
      <c r="Q168" s="5">
        <v>2129.64860205696</v>
      </c>
      <c r="R168" s="4">
        <f t="shared" si="49"/>
        <v>23646.840917833408</v>
      </c>
      <c r="S168" s="4">
        <f t="shared" si="50"/>
        <v>23.646840917833408</v>
      </c>
      <c r="T168" s="4"/>
      <c r="U168" s="5">
        <v>1844.52567909613</v>
      </c>
      <c r="V168" s="5">
        <v>206.42204866793699</v>
      </c>
      <c r="W168" s="5">
        <v>128.375663068216</v>
      </c>
      <c r="X168" s="4">
        <f t="shared" si="51"/>
        <v>2179.3233908322832</v>
      </c>
      <c r="Y168" s="4">
        <f t="shared" si="48"/>
        <v>2.1793233908322831</v>
      </c>
    </row>
    <row r="169" spans="14:25" x14ac:dyDescent="0.25">
      <c r="N169" s="3">
        <v>1998</v>
      </c>
      <c r="O169" s="5">
        <v>21075.877538675199</v>
      </c>
      <c r="P169" s="5">
        <v>687.33783234905297</v>
      </c>
      <c r="Q169" s="5">
        <v>2155.0746189239699</v>
      </c>
      <c r="R169" s="4">
        <f t="shared" si="49"/>
        <v>23918.289989948222</v>
      </c>
      <c r="S169" s="4">
        <f t="shared" si="50"/>
        <v>23.918289989948221</v>
      </c>
      <c r="T169" s="4"/>
      <c r="U169" s="5">
        <v>1893.24712962022</v>
      </c>
      <c r="V169" s="5">
        <v>209.434303722203</v>
      </c>
      <c r="W169" s="5">
        <v>129.52523855647701</v>
      </c>
      <c r="X169" s="4">
        <f t="shared" si="51"/>
        <v>2232.2066718988999</v>
      </c>
      <c r="Y169" s="4">
        <f t="shared" si="48"/>
        <v>2.2322066718988998</v>
      </c>
    </row>
    <row r="170" spans="14:25" x14ac:dyDescent="0.25">
      <c r="N170" s="3">
        <v>1999</v>
      </c>
      <c r="O170" s="5">
        <v>21445.713836053201</v>
      </c>
      <c r="P170" s="5">
        <v>580.17886314456098</v>
      </c>
      <c r="Q170" s="5">
        <v>2181.8536211402602</v>
      </c>
      <c r="R170" s="4">
        <f t="shared" si="49"/>
        <v>24207.746320338021</v>
      </c>
      <c r="S170" s="4">
        <f t="shared" si="50"/>
        <v>24.207746320338021</v>
      </c>
      <c r="T170" s="4"/>
      <c r="U170" s="5">
        <v>1943.40898326709</v>
      </c>
      <c r="V170" s="5">
        <v>212.54642092885999</v>
      </c>
      <c r="W170" s="5">
        <v>130.77480766031999</v>
      </c>
      <c r="X170" s="4">
        <f t="shared" si="51"/>
        <v>2286.7302118562702</v>
      </c>
      <c r="Y170" s="4">
        <f t="shared" si="48"/>
        <v>2.2867302118562702</v>
      </c>
    </row>
    <row r="171" spans="14:25" x14ac:dyDescent="0.25">
      <c r="N171" s="3">
        <v>2000</v>
      </c>
      <c r="O171" s="5">
        <v>21861.601857249101</v>
      </c>
      <c r="P171" s="5">
        <v>480.10532850779703</v>
      </c>
      <c r="Q171" s="5">
        <v>2213.9414851563401</v>
      </c>
      <c r="R171" s="4">
        <f t="shared" si="49"/>
        <v>24555.64867091324</v>
      </c>
      <c r="S171" s="4">
        <f t="shared" si="50"/>
        <v>24.555648670913239</v>
      </c>
      <c r="T171" s="4"/>
      <c r="U171" s="5">
        <v>1996.3919159642701</v>
      </c>
      <c r="V171" s="5">
        <v>216.14892290626801</v>
      </c>
      <c r="W171" s="5">
        <v>132.35901546758299</v>
      </c>
      <c r="X171" s="4">
        <f t="shared" si="51"/>
        <v>2344.8998543381213</v>
      </c>
      <c r="Y171" s="4">
        <f t="shared" si="48"/>
        <v>2.3448998543381214</v>
      </c>
    </row>
    <row r="172" spans="14:25" x14ac:dyDescent="0.25">
      <c r="N172" s="3">
        <v>2001</v>
      </c>
      <c r="O172" s="5">
        <v>22365.561329491102</v>
      </c>
      <c r="P172" s="5">
        <v>389.76332152263899</v>
      </c>
      <c r="Q172" s="5">
        <v>2255.5537705724601</v>
      </c>
      <c r="R172" s="4">
        <f t="shared" si="49"/>
        <v>25010.8784215862</v>
      </c>
      <c r="S172" s="4">
        <f t="shared" si="50"/>
        <v>25.010878421586199</v>
      </c>
      <c r="T172" s="4"/>
      <c r="U172" s="5">
        <v>2057.00765216936</v>
      </c>
      <c r="V172" s="5">
        <v>220.64576704809701</v>
      </c>
      <c r="W172" s="5">
        <v>134.53528643577701</v>
      </c>
      <c r="X172" s="4">
        <f t="shared" si="51"/>
        <v>2412.1887056532337</v>
      </c>
      <c r="Y172" s="4">
        <f t="shared" si="48"/>
        <v>2.4121887056532336</v>
      </c>
    </row>
    <row r="173" spans="14:25" x14ac:dyDescent="0.25">
      <c r="N173" s="3">
        <v>2002</v>
      </c>
      <c r="O173" s="5">
        <v>24036.423861427698</v>
      </c>
      <c r="P173" s="5">
        <v>328.01542908019599</v>
      </c>
      <c r="Q173" s="5">
        <v>2415.5217390575399</v>
      </c>
      <c r="R173" s="4">
        <f t="shared" si="49"/>
        <v>26779.961029565435</v>
      </c>
      <c r="S173" s="4">
        <f t="shared" si="50"/>
        <v>26.779961029565435</v>
      </c>
      <c r="T173" s="4"/>
      <c r="U173" s="5">
        <v>2224.3566134509301</v>
      </c>
      <c r="V173" s="5">
        <v>236.688413873358</v>
      </c>
      <c r="W173" s="5">
        <v>143.79887949578</v>
      </c>
      <c r="X173" s="4">
        <f t="shared" si="51"/>
        <v>2604.8439068200682</v>
      </c>
      <c r="Y173" s="4">
        <f t="shared" si="48"/>
        <v>2.6048439068200682</v>
      </c>
    </row>
    <row r="174" spans="14:25" x14ac:dyDescent="0.25">
      <c r="N174" s="3">
        <v>2003</v>
      </c>
      <c r="O174" s="5">
        <v>24263.390959834</v>
      </c>
      <c r="P174" s="5">
        <v>250.93626089696701</v>
      </c>
      <c r="Q174" s="5">
        <v>2430.7183413218499</v>
      </c>
      <c r="R174" s="4">
        <f t="shared" si="49"/>
        <v>26945.045562052816</v>
      </c>
      <c r="S174" s="4">
        <f t="shared" si="50"/>
        <v>26.945045562052815</v>
      </c>
      <c r="T174" s="4"/>
      <c r="U174" s="5">
        <v>2257.9634390524302</v>
      </c>
      <c r="V174" s="5">
        <v>238.53256281841399</v>
      </c>
      <c r="W174" s="5">
        <v>144.461726007343</v>
      </c>
      <c r="X174" s="4">
        <f t="shared" si="51"/>
        <v>2640.9577278781871</v>
      </c>
      <c r="Y174" s="4">
        <f t="shared" si="48"/>
        <v>2.6409577278781873</v>
      </c>
    </row>
    <row r="175" spans="14:25" x14ac:dyDescent="0.25">
      <c r="N175" s="3">
        <v>2004</v>
      </c>
      <c r="O175" s="5">
        <v>24726.0659625386</v>
      </c>
      <c r="P175" s="5">
        <v>183.54537694841201</v>
      </c>
      <c r="Q175" s="5">
        <v>2470.2238936376698</v>
      </c>
      <c r="R175" s="4">
        <f t="shared" si="49"/>
        <v>27379.835233124682</v>
      </c>
      <c r="S175" s="4">
        <f t="shared" si="50"/>
        <v>27.379835233124684</v>
      </c>
      <c r="T175" s="4"/>
      <c r="U175" s="5">
        <v>2312.2899187605499</v>
      </c>
      <c r="V175" s="5">
        <v>242.72623038101199</v>
      </c>
      <c r="W175" s="5">
        <v>146.58867396289699</v>
      </c>
      <c r="X175" s="4">
        <f t="shared" si="51"/>
        <v>2701.6048231044588</v>
      </c>
      <c r="Y175" s="4">
        <f t="shared" si="48"/>
        <v>2.7016048231044589</v>
      </c>
    </row>
    <row r="176" spans="14:25" x14ac:dyDescent="0.25">
      <c r="N176" s="3">
        <v>2005</v>
      </c>
      <c r="O176" s="5">
        <v>24568.581023005001</v>
      </c>
      <c r="P176" s="5">
        <v>121.98086134673601</v>
      </c>
      <c r="Q176" s="5">
        <v>2448.6508612166899</v>
      </c>
      <c r="R176" s="4">
        <f t="shared" si="49"/>
        <v>27139.212745568428</v>
      </c>
      <c r="S176" s="4">
        <f t="shared" si="50"/>
        <v>27.139212745568429</v>
      </c>
      <c r="T176" s="4"/>
      <c r="U176" s="5">
        <v>2307.7209789475601</v>
      </c>
      <c r="V176" s="5">
        <v>240.87779526220399</v>
      </c>
      <c r="W176" s="5">
        <v>145.12683813293199</v>
      </c>
      <c r="X176" s="4">
        <f t="shared" si="51"/>
        <v>2693.725612342696</v>
      </c>
      <c r="Y176" s="4">
        <f t="shared" si="48"/>
        <v>2.6937256123426958</v>
      </c>
    </row>
    <row r="177" spans="14:25" x14ac:dyDescent="0.25">
      <c r="N177" s="3">
        <v>2006</v>
      </c>
      <c r="O177" s="5">
        <v>24609.2238445642</v>
      </c>
      <c r="P177" s="5">
        <v>113.627430558762</v>
      </c>
      <c r="Q177" s="5">
        <v>2446.6495185603799</v>
      </c>
      <c r="R177" s="4">
        <f t="shared" si="49"/>
        <v>27169.500793683343</v>
      </c>
      <c r="S177" s="4">
        <f t="shared" si="50"/>
        <v>27.169500793683344</v>
      </c>
      <c r="T177" s="4"/>
      <c r="U177" s="5">
        <v>2321.18971710182</v>
      </c>
      <c r="V177" s="5">
        <v>240.97050942386699</v>
      </c>
      <c r="W177" s="5">
        <v>144.812300696775</v>
      </c>
      <c r="X177" s="4">
        <f t="shared" si="51"/>
        <v>2706.9725272224618</v>
      </c>
      <c r="Y177" s="4">
        <f t="shared" si="48"/>
        <v>2.7069725272224621</v>
      </c>
    </row>
    <row r="178" spans="14:25" x14ac:dyDescent="0.25">
      <c r="N178" s="3">
        <v>2007</v>
      </c>
      <c r="O178" s="5">
        <v>25357.449744256701</v>
      </c>
      <c r="P178" s="5">
        <v>110.13515312246</v>
      </c>
      <c r="Q178" s="5">
        <v>2514.0536953578799</v>
      </c>
      <c r="R178" s="4">
        <f t="shared" si="49"/>
        <v>27981.638592737043</v>
      </c>
      <c r="S178" s="4">
        <f t="shared" si="50"/>
        <v>27.981638592737042</v>
      </c>
      <c r="T178" s="4"/>
      <c r="U178" s="5">
        <v>2401.8220106686799</v>
      </c>
      <c r="V178" s="5">
        <v>247.940860966294</v>
      </c>
      <c r="W178" s="5">
        <v>148.55899239657501</v>
      </c>
      <c r="X178" s="4">
        <f t="shared" si="51"/>
        <v>2798.321864031549</v>
      </c>
      <c r="Y178" s="4">
        <f t="shared" si="48"/>
        <v>2.798321864031549</v>
      </c>
    </row>
    <row r="179" spans="14:25" x14ac:dyDescent="0.25">
      <c r="N179" s="3">
        <v>2008</v>
      </c>
      <c r="O179" s="5">
        <v>25231.357774556502</v>
      </c>
      <c r="P179" s="5">
        <v>109.282023532371</v>
      </c>
      <c r="Q179" s="5">
        <v>2494.8537385792301</v>
      </c>
      <c r="R179" s="4">
        <f t="shared" si="49"/>
        <v>27835.493536668102</v>
      </c>
      <c r="S179" s="4">
        <f t="shared" si="50"/>
        <v>27.835493536668103</v>
      </c>
      <c r="T179" s="4"/>
      <c r="U179" s="5">
        <v>2399.1325088589601</v>
      </c>
      <c r="V179" s="5">
        <v>246.36249270471501</v>
      </c>
      <c r="W179" s="5">
        <v>147.18352397367201</v>
      </c>
      <c r="X179" s="4">
        <f t="shared" si="51"/>
        <v>2792.678525537347</v>
      </c>
      <c r="Y179" s="4">
        <f t="shared" si="48"/>
        <v>2.792678525537347</v>
      </c>
    </row>
    <row r="180" spans="14:25" x14ac:dyDescent="0.25">
      <c r="N180" s="3">
        <v>2009</v>
      </c>
      <c r="O180" s="5">
        <v>25300.237729262299</v>
      </c>
      <c r="P180" s="5">
        <v>87.949777627560394</v>
      </c>
      <c r="Q180" s="5">
        <v>2494.1919424900798</v>
      </c>
      <c r="R180" s="4">
        <f t="shared" si="49"/>
        <v>27882.37944937994</v>
      </c>
      <c r="S180" s="4">
        <f t="shared" si="50"/>
        <v>27.88237944937994</v>
      </c>
      <c r="T180" s="4"/>
      <c r="U180" s="5">
        <v>2415.12209404122</v>
      </c>
      <c r="V180" s="5">
        <v>246.62632986202701</v>
      </c>
      <c r="W180" s="5">
        <v>146.850101452513</v>
      </c>
      <c r="X180" s="4">
        <f t="shared" si="51"/>
        <v>2808.5985253557601</v>
      </c>
      <c r="Y180" s="4">
        <f t="shared" si="48"/>
        <v>2.8085985253557602</v>
      </c>
    </row>
    <row r="181" spans="14:25" x14ac:dyDescent="0.25">
      <c r="N181" s="3">
        <v>2010</v>
      </c>
      <c r="O181" s="5">
        <v>25797.602730236202</v>
      </c>
      <c r="P181" s="5">
        <v>81.548209584562997</v>
      </c>
      <c r="Q181" s="5">
        <v>2534.65033569548</v>
      </c>
      <c r="R181" s="4">
        <f t="shared" si="49"/>
        <v>28413.801275516242</v>
      </c>
      <c r="S181" s="4">
        <f t="shared" si="50"/>
        <v>28.413801275516242</v>
      </c>
      <c r="T181" s="4"/>
      <c r="U181" s="5">
        <v>2472.3816563990899</v>
      </c>
      <c r="V181" s="5">
        <v>251.01674357464299</v>
      </c>
      <c r="W181" s="5">
        <v>148.88578242514799</v>
      </c>
      <c r="X181" s="4">
        <f t="shared" si="51"/>
        <v>2872.2841823988811</v>
      </c>
      <c r="Y181" s="4">
        <f t="shared" si="48"/>
        <v>2.8722841823988809</v>
      </c>
    </row>
    <row r="182" spans="14:25" x14ac:dyDescent="0.25">
      <c r="N182" s="3">
        <v>2011</v>
      </c>
      <c r="O182" s="5">
        <v>27216.851373876601</v>
      </c>
      <c r="P182" s="5">
        <v>84.246312771447407</v>
      </c>
      <c r="Q182" s="5">
        <v>2665.4298807280102</v>
      </c>
      <c r="R182" s="4">
        <f t="shared" si="49"/>
        <v>29966.527567376059</v>
      </c>
      <c r="S182" s="4">
        <f t="shared" si="50"/>
        <v>29.966527567376058</v>
      </c>
      <c r="T182" s="4"/>
      <c r="U182" s="5">
        <v>2618.6799873239001</v>
      </c>
      <c r="V182" s="5">
        <v>264.38415659304599</v>
      </c>
      <c r="W182" s="5">
        <v>156.23345434612801</v>
      </c>
      <c r="X182" s="4">
        <f t="shared" si="51"/>
        <v>3039.2975982630742</v>
      </c>
      <c r="Y182" s="4">
        <f t="shared" si="48"/>
        <v>3.0392975982630741</v>
      </c>
    </row>
    <row r="183" spans="14:25" x14ac:dyDescent="0.25">
      <c r="N183" s="3">
        <v>2012</v>
      </c>
      <c r="O183" s="5">
        <v>27877.142694642302</v>
      </c>
      <c r="P183" s="5">
        <v>72.931981625576896</v>
      </c>
      <c r="Q183" s="5">
        <v>2721.5959110239901</v>
      </c>
      <c r="R183" s="4">
        <f t="shared" si="49"/>
        <v>30671.670587291868</v>
      </c>
      <c r="S183" s="4">
        <f t="shared" si="50"/>
        <v>30.671670587291867</v>
      </c>
      <c r="T183" s="4"/>
      <c r="U183" s="5">
        <v>2691.95597695277</v>
      </c>
      <c r="V183" s="5">
        <v>270.36983029469701</v>
      </c>
      <c r="W183" s="5">
        <v>159.195154826768</v>
      </c>
      <c r="X183" s="4">
        <f t="shared" si="51"/>
        <v>3121.5209620742348</v>
      </c>
      <c r="Y183" s="4">
        <f t="shared" si="48"/>
        <v>3.1215209620742348</v>
      </c>
    </row>
    <row r="184" spans="14:25" x14ac:dyDescent="0.25">
      <c r="N184" s="3">
        <v>2013</v>
      </c>
      <c r="O184" s="5">
        <v>30016.682540686001</v>
      </c>
      <c r="P184" s="5">
        <v>76.1404351123835</v>
      </c>
      <c r="Q184" s="5">
        <v>2921.6459084428102</v>
      </c>
      <c r="R184" s="4">
        <f t="shared" si="49"/>
        <v>33014.468884241192</v>
      </c>
      <c r="S184" s="4">
        <f t="shared" si="50"/>
        <v>33.01446888424119</v>
      </c>
      <c r="T184" s="4"/>
      <c r="U184" s="5">
        <v>2908.6721596192001</v>
      </c>
      <c r="V184" s="5">
        <v>290.67732643966798</v>
      </c>
      <c r="W184" s="5">
        <v>170.55328027945299</v>
      </c>
      <c r="X184" s="4">
        <f t="shared" si="51"/>
        <v>3369.9027663383208</v>
      </c>
      <c r="Y184" s="4">
        <f t="shared" si="48"/>
        <v>3.369902766338321</v>
      </c>
    </row>
    <row r="185" spans="14:25" x14ac:dyDescent="0.25">
      <c r="N185" s="3">
        <v>2014</v>
      </c>
      <c r="O185" s="5">
        <v>31283.395239619</v>
      </c>
      <c r="P185" s="5">
        <v>74.593541572350702</v>
      </c>
      <c r="Q185" s="5">
        <v>3037.0403493878098</v>
      </c>
      <c r="R185" s="4">
        <f t="shared" si="49"/>
        <v>34395.029130579162</v>
      </c>
      <c r="S185" s="4">
        <f t="shared" si="50"/>
        <v>34.395029130579161</v>
      </c>
      <c r="T185" s="4"/>
      <c r="U185" s="5">
        <v>3040.6534719094002</v>
      </c>
      <c r="V185" s="5">
        <v>302.55197846038698</v>
      </c>
      <c r="W185" s="5">
        <v>176.986277175141</v>
      </c>
      <c r="X185" s="4">
        <f t="shared" si="51"/>
        <v>3520.1917275449282</v>
      </c>
      <c r="Y185" s="4">
        <f t="shared" si="48"/>
        <v>3.5201917275449284</v>
      </c>
    </row>
    <row r="186" spans="14:25" x14ac:dyDescent="0.25">
      <c r="N186" s="3">
        <v>2015</v>
      </c>
      <c r="O186" s="5">
        <v>32089.466038991901</v>
      </c>
      <c r="P186" s="5">
        <v>72.298998700407907</v>
      </c>
      <c r="Q186" s="5">
        <v>3108.2120859629399</v>
      </c>
      <c r="R186" s="4">
        <f t="shared" si="49"/>
        <v>35269.977123655248</v>
      </c>
      <c r="S186" s="4">
        <f t="shared" si="50"/>
        <v>35.269977123655245</v>
      </c>
      <c r="T186" s="4"/>
      <c r="U186" s="5">
        <v>3127.6136745436102</v>
      </c>
      <c r="V186" s="5">
        <v>310.015997565774</v>
      </c>
      <c r="W186" s="5">
        <v>180.876871062021</v>
      </c>
      <c r="X186" s="4">
        <f t="shared" si="51"/>
        <v>3618.5065431714052</v>
      </c>
      <c r="Y186" s="4">
        <f t="shared" si="48"/>
        <v>3.6185065431714052</v>
      </c>
    </row>
    <row r="187" spans="14:25" x14ac:dyDescent="0.25">
      <c r="N187" s="3">
        <v>2016</v>
      </c>
      <c r="O187" s="5">
        <v>33443.413415417403</v>
      </c>
      <c r="P187" s="5">
        <v>71.259325161066201</v>
      </c>
      <c r="Q187" s="5">
        <v>3232.9191297206999</v>
      </c>
      <c r="R187" s="4">
        <f t="shared" si="49"/>
        <v>36747.591870299169</v>
      </c>
      <c r="S187" s="4">
        <f t="shared" si="50"/>
        <v>36.747591870299168</v>
      </c>
      <c r="T187" s="4"/>
      <c r="U187" s="5">
        <v>3267.6888023740298</v>
      </c>
      <c r="V187" s="5">
        <v>322.805308646865</v>
      </c>
      <c r="W187" s="5">
        <v>187.90949658943299</v>
      </c>
      <c r="X187" s="4">
        <f t="shared" si="51"/>
        <v>3778.4036076103275</v>
      </c>
      <c r="Y187" s="4">
        <f t="shared" si="48"/>
        <v>3.7784036076103273</v>
      </c>
    </row>
    <row r="188" spans="14:25" x14ac:dyDescent="0.25">
      <c r="N188" s="3">
        <v>2017</v>
      </c>
      <c r="O188" s="5">
        <v>34217.364646901697</v>
      </c>
      <c r="P188" s="5">
        <v>72.497160328487894</v>
      </c>
      <c r="Q188" s="5">
        <v>3301.9675562256598</v>
      </c>
      <c r="R188" s="4">
        <f t="shared" si="49"/>
        <v>37591.829363455843</v>
      </c>
      <c r="S188" s="4">
        <f t="shared" si="50"/>
        <v>37.591829363455844</v>
      </c>
      <c r="T188" s="4"/>
      <c r="U188" s="5">
        <v>3350.7828353537102</v>
      </c>
      <c r="V188" s="5">
        <v>330.03250775830702</v>
      </c>
      <c r="W188" s="5">
        <v>191.73404129435201</v>
      </c>
      <c r="X188" s="4">
        <f t="shared" si="51"/>
        <v>3872.5493844063694</v>
      </c>
      <c r="Y188" s="4">
        <f t="shared" si="48"/>
        <v>3.8725493844063696</v>
      </c>
    </row>
    <row r="189" spans="14:25" x14ac:dyDescent="0.25">
      <c r="N189" s="3">
        <v>2018</v>
      </c>
      <c r="O189" s="5">
        <v>35546.076098247198</v>
      </c>
      <c r="P189" s="5">
        <v>68.3295462348744</v>
      </c>
      <c r="Q189" s="5">
        <v>3424.3714908571301</v>
      </c>
      <c r="R189" s="4">
        <f t="shared" si="49"/>
        <v>39038.777135339202</v>
      </c>
      <c r="S189" s="4">
        <f t="shared" si="50"/>
        <v>39.038777135339203</v>
      </c>
      <c r="T189" s="4"/>
      <c r="U189" s="5">
        <v>3488.8407111790998</v>
      </c>
      <c r="V189" s="5">
        <v>342.62564062869399</v>
      </c>
      <c r="W189" s="5">
        <v>198.66915162336801</v>
      </c>
      <c r="X189" s="4">
        <f t="shared" si="51"/>
        <v>4030.1355034311619</v>
      </c>
      <c r="Y189" s="4">
        <f t="shared" si="48"/>
        <v>4.0301355034311621</v>
      </c>
    </row>
    <row r="190" spans="14:25" x14ac:dyDescent="0.25">
      <c r="N190" s="3">
        <v>2019</v>
      </c>
      <c r="O190" s="5">
        <v>35879.900013874802</v>
      </c>
      <c r="P190" s="5">
        <v>62.685522639967601</v>
      </c>
      <c r="Q190" s="5">
        <v>3449.3843089153102</v>
      </c>
      <c r="R190" s="4">
        <f t="shared" si="49"/>
        <v>39391.969845430081</v>
      </c>
      <c r="S190" s="4">
        <f t="shared" si="50"/>
        <v>39.391969845430083</v>
      </c>
      <c r="T190" s="4"/>
      <c r="U190" s="5">
        <v>3530.76770314243</v>
      </c>
      <c r="V190" s="5">
        <v>345.596947967765</v>
      </c>
      <c r="W190" s="5">
        <v>199.915468400197</v>
      </c>
      <c r="X190" s="4">
        <f t="shared" si="51"/>
        <v>4076.2801195103921</v>
      </c>
      <c r="Y190" s="4">
        <f t="shared" si="48"/>
        <v>4.0762801195103924</v>
      </c>
    </row>
    <row r="191" spans="14:25" x14ac:dyDescent="0.25">
      <c r="N191" s="3">
        <v>2020</v>
      </c>
      <c r="O191" s="5">
        <v>28036.375627656798</v>
      </c>
      <c r="P191" s="5">
        <v>56.0202268567812</v>
      </c>
      <c r="Q191" s="5">
        <v>2690.0897130173298</v>
      </c>
      <c r="R191" s="4">
        <f t="shared" si="49"/>
        <v>30782.485567530908</v>
      </c>
      <c r="S191" s="4">
        <f t="shared" si="50"/>
        <v>30.782485567530909</v>
      </c>
      <c r="T191" s="4"/>
      <c r="U191" s="5">
        <v>2765.82572554646</v>
      </c>
      <c r="V191" s="5">
        <v>269.87102457395298</v>
      </c>
      <c r="W191" s="5">
        <v>155.76325109082899</v>
      </c>
      <c r="X191" s="4">
        <f t="shared" si="51"/>
        <v>3191.4600012112419</v>
      </c>
      <c r="Y191" s="4">
        <f t="shared" si="48"/>
        <v>3.191460001211242</v>
      </c>
    </row>
    <row r="192" spans="14:25" x14ac:dyDescent="0.25">
      <c r="N192" s="3">
        <v>2021</v>
      </c>
      <c r="O192" s="5">
        <v>27673.3382649456</v>
      </c>
      <c r="P192" s="5">
        <v>56.6522855258414</v>
      </c>
      <c r="Q192" s="5">
        <v>2652.2136037158698</v>
      </c>
      <c r="R192" s="4">
        <f t="shared" si="49"/>
        <v>30382.204154187311</v>
      </c>
      <c r="S192" s="4">
        <f t="shared" si="50"/>
        <v>30.38220415418731</v>
      </c>
      <c r="T192" s="4"/>
      <c r="U192" s="5">
        <v>2735.1703158275</v>
      </c>
      <c r="V192" s="5">
        <v>266.32089013870302</v>
      </c>
      <c r="W192" s="5">
        <v>153.52714070530499</v>
      </c>
      <c r="X192" s="4">
        <f t="shared" si="51"/>
        <v>3155.018346671508</v>
      </c>
      <c r="Y192" s="4">
        <f t="shared" si="48"/>
        <v>3.155018346671508</v>
      </c>
    </row>
    <row r="193" spans="14:25" x14ac:dyDescent="0.25">
      <c r="N193" s="3">
        <v>2022</v>
      </c>
      <c r="O193" s="5">
        <v>26836.011943066602</v>
      </c>
      <c r="P193" s="5">
        <v>56.654845259571402</v>
      </c>
      <c r="Q193" s="5">
        <v>2568.9162645127899</v>
      </c>
      <c r="R193" s="4">
        <f t="shared" si="49"/>
        <v>29461.583052838963</v>
      </c>
      <c r="S193" s="4">
        <f t="shared" si="50"/>
        <v>29.461583052838964</v>
      </c>
      <c r="T193" s="4"/>
      <c r="U193" s="5">
        <v>2657.9508528752699</v>
      </c>
      <c r="V193" s="5">
        <v>258.26616650682399</v>
      </c>
      <c r="W193" s="5">
        <v>148.70074186186699</v>
      </c>
      <c r="X193" s="4">
        <f t="shared" si="51"/>
        <v>3064.9177612439607</v>
      </c>
      <c r="Y193" s="4">
        <f t="shared" si="48"/>
        <v>3.0649177612439606</v>
      </c>
    </row>
    <row r="194" spans="14:25" x14ac:dyDescent="0.25">
      <c r="N194" s="3">
        <v>2023</v>
      </c>
      <c r="O194" s="5">
        <v>26588.7744216836</v>
      </c>
      <c r="P194" s="5">
        <v>56.974381635854598</v>
      </c>
      <c r="Q194" s="5">
        <v>2541.8748283739301</v>
      </c>
      <c r="R194" s="4">
        <f t="shared" si="49"/>
        <v>29187.623631693383</v>
      </c>
      <c r="S194" s="4">
        <f t="shared" si="50"/>
        <v>29.187623631693384</v>
      </c>
      <c r="T194" s="4"/>
      <c r="U194" s="5">
        <v>2638.1279986181098</v>
      </c>
      <c r="V194" s="5">
        <v>255.77733824516</v>
      </c>
      <c r="W194" s="5">
        <v>147.04668410354299</v>
      </c>
      <c r="X194" s="4">
        <f t="shared" si="51"/>
        <v>3040.9520209668131</v>
      </c>
      <c r="Y194" s="4">
        <f t="shared" si="48"/>
        <v>3.0409520209668131</v>
      </c>
    </row>
    <row r="195" spans="14:25" x14ac:dyDescent="0.25">
      <c r="N195" s="3">
        <v>2024</v>
      </c>
      <c r="O195" s="5">
        <v>26307.540662566898</v>
      </c>
      <c r="P195" s="5">
        <v>57.2759884501708</v>
      </c>
      <c r="Q195" s="5">
        <v>2511.7528153527801</v>
      </c>
      <c r="R195" s="4">
        <f t="shared" si="49"/>
        <v>28876.569466369852</v>
      </c>
      <c r="S195" s="4">
        <f t="shared" si="50"/>
        <v>28.876569466369851</v>
      </c>
      <c r="T195" s="4"/>
      <c r="U195" s="5">
        <v>2614.9681639896799</v>
      </c>
      <c r="V195" s="5">
        <v>252.96490060719799</v>
      </c>
      <c r="W195" s="5">
        <v>145.22128119792501</v>
      </c>
      <c r="X195" s="4">
        <f t="shared" si="51"/>
        <v>3013.1543457948028</v>
      </c>
      <c r="Y195" s="4">
        <f t="shared" si="48"/>
        <v>3.0131543457948027</v>
      </c>
    </row>
    <row r="196" spans="14:25" x14ac:dyDescent="0.25">
      <c r="N196" s="3">
        <v>2025</v>
      </c>
      <c r="O196" s="5">
        <v>26016.153143108699</v>
      </c>
      <c r="P196" s="5">
        <v>57.564719038927798</v>
      </c>
      <c r="Q196" s="5">
        <v>2480.9008140414799</v>
      </c>
      <c r="R196" s="4">
        <f t="shared" si="49"/>
        <v>28554.618676189108</v>
      </c>
      <c r="S196" s="4">
        <f t="shared" si="50"/>
        <v>28.554618676189108</v>
      </c>
      <c r="T196" s="4"/>
      <c r="U196" s="5">
        <v>2590.2227725370199</v>
      </c>
      <c r="V196" s="5">
        <v>250.06626661529401</v>
      </c>
      <c r="W196" s="5">
        <v>143.35882781427901</v>
      </c>
      <c r="X196" s="4">
        <f t="shared" si="51"/>
        <v>2983.6478669665926</v>
      </c>
      <c r="Y196" s="4">
        <f t="shared" si="48"/>
        <v>2.9836478669665927</v>
      </c>
    </row>
    <row r="197" spans="14:25" x14ac:dyDescent="0.25">
      <c r="N197" s="3">
        <v>2026</v>
      </c>
      <c r="O197" s="5">
        <v>25750.7728150437</v>
      </c>
      <c r="P197" s="5">
        <v>57.849816688783697</v>
      </c>
      <c r="Q197" s="5">
        <v>2452.6536381764099</v>
      </c>
      <c r="R197" s="4">
        <f t="shared" si="49"/>
        <v>28261.276269908893</v>
      </c>
      <c r="S197" s="4">
        <f t="shared" si="50"/>
        <v>28.261276269908894</v>
      </c>
      <c r="T197" s="4"/>
      <c r="U197" s="5">
        <v>2568.1417651318002</v>
      </c>
      <c r="V197" s="5">
        <v>247.41832029717</v>
      </c>
      <c r="W197" s="5">
        <v>141.651569437208</v>
      </c>
      <c r="X197" s="4">
        <f t="shared" si="51"/>
        <v>2957.2116548661779</v>
      </c>
      <c r="Y197" s="4">
        <f t="shared" si="48"/>
        <v>2.9572116548661778</v>
      </c>
    </row>
    <row r="198" spans="14:25" x14ac:dyDescent="0.25">
      <c r="N198" s="3">
        <v>2027</v>
      </c>
      <c r="O198" s="5">
        <v>25539.5446279344</v>
      </c>
      <c r="P198" s="5">
        <v>58.139518608309103</v>
      </c>
      <c r="Q198" s="5">
        <v>2429.7943366753698</v>
      </c>
      <c r="R198" s="4">
        <f t="shared" si="49"/>
        <v>28027.478483218081</v>
      </c>
      <c r="S198" s="4">
        <f t="shared" si="50"/>
        <v>28.027478483218083</v>
      </c>
      <c r="T198" s="4"/>
      <c r="U198" s="5">
        <v>2550.8852754729201</v>
      </c>
      <c r="V198" s="5">
        <v>245.30222625047</v>
      </c>
      <c r="W198" s="5">
        <v>140.26047247956299</v>
      </c>
      <c r="X198" s="4">
        <f t="shared" si="51"/>
        <v>2936.447974202953</v>
      </c>
      <c r="Y198" s="4">
        <f t="shared" si="48"/>
        <v>2.9364479742029528</v>
      </c>
    </row>
    <row r="199" spans="14:25" x14ac:dyDescent="0.25">
      <c r="N199" s="3">
        <v>2028</v>
      </c>
      <c r="O199" s="5">
        <v>25383.253320814201</v>
      </c>
      <c r="P199" s="5">
        <v>58.434169731130297</v>
      </c>
      <c r="Q199" s="5">
        <v>2412.2949630066801</v>
      </c>
      <c r="R199" s="4">
        <f t="shared" si="49"/>
        <v>27853.982453552013</v>
      </c>
      <c r="S199" s="4">
        <f t="shared" si="50"/>
        <v>27.853982453552014</v>
      </c>
      <c r="T199" s="4"/>
      <c r="U199" s="5">
        <v>2539.1931007651801</v>
      </c>
      <c r="V199" s="5">
        <v>243.71555320678101</v>
      </c>
      <c r="W199" s="5">
        <v>139.18431362358899</v>
      </c>
      <c r="X199" s="4">
        <f t="shared" si="51"/>
        <v>2922.0929675955499</v>
      </c>
      <c r="Y199" s="4">
        <f t="shared" si="48"/>
        <v>2.92209296759555</v>
      </c>
    </row>
    <row r="200" spans="14:25" x14ac:dyDescent="0.25">
      <c r="N200" s="3">
        <v>2029</v>
      </c>
      <c r="O200" s="5">
        <v>25259.169922543799</v>
      </c>
      <c r="P200" s="5">
        <v>58.7279722316799</v>
      </c>
      <c r="Q200" s="5">
        <v>2398.08366441312</v>
      </c>
      <c r="R200" s="4">
        <f t="shared" si="49"/>
        <v>27715.9815591886</v>
      </c>
      <c r="S200" s="4">
        <f t="shared" si="50"/>
        <v>27.715981559188599</v>
      </c>
      <c r="T200" s="4"/>
      <c r="U200" s="5">
        <v>2530.2126940642802</v>
      </c>
      <c r="V200" s="5">
        <v>242.44955755667601</v>
      </c>
      <c r="W200" s="5">
        <v>138.30360251440601</v>
      </c>
      <c r="X200" s="4">
        <f t="shared" si="51"/>
        <v>2910.9658541353624</v>
      </c>
      <c r="Y200" s="4">
        <f t="shared" si="48"/>
        <v>2.9109658541353625</v>
      </c>
    </row>
    <row r="201" spans="14:25" x14ac:dyDescent="0.25">
      <c r="N201" s="3">
        <v>2030</v>
      </c>
      <c r="O201" s="5">
        <v>25145.820125612099</v>
      </c>
      <c r="P201" s="5">
        <v>59.014591241658501</v>
      </c>
      <c r="Q201" s="5">
        <v>2385.03159830098</v>
      </c>
      <c r="R201" s="4">
        <f t="shared" si="49"/>
        <v>27589.866315154737</v>
      </c>
      <c r="S201" s="4">
        <f t="shared" si="50"/>
        <v>27.589866315154737</v>
      </c>
      <c r="T201" s="4"/>
      <c r="U201" s="5">
        <v>2522.2985914230198</v>
      </c>
      <c r="V201" s="5">
        <v>241.28980703402601</v>
      </c>
      <c r="W201" s="5">
        <v>137.495157597016</v>
      </c>
      <c r="X201" s="4">
        <f t="shared" si="51"/>
        <v>2901.0835560540618</v>
      </c>
      <c r="Y201" s="4">
        <f t="shared" si="48"/>
        <v>2.9010835560540618</v>
      </c>
    </row>
    <row r="202" spans="14:25" x14ac:dyDescent="0.25">
      <c r="N202" s="3">
        <v>2031</v>
      </c>
      <c r="O202" s="5">
        <v>25030.516078599001</v>
      </c>
      <c r="P202" s="5">
        <v>59.290301685647002</v>
      </c>
      <c r="Q202" s="5">
        <v>2371.9758675769199</v>
      </c>
      <c r="R202" s="4">
        <f t="shared" si="49"/>
        <v>27461.782247861567</v>
      </c>
      <c r="S202" s="4">
        <f t="shared" si="50"/>
        <v>27.461782247861567</v>
      </c>
      <c r="T202" s="4"/>
      <c r="U202" s="5">
        <v>2513.82766660372</v>
      </c>
      <c r="V202" s="5">
        <v>240.11959274428099</v>
      </c>
      <c r="W202" s="5">
        <v>136.691232700287</v>
      </c>
      <c r="X202" s="4">
        <f t="shared" si="51"/>
        <v>2890.6384920482878</v>
      </c>
      <c r="Y202" s="4">
        <f t="shared" si="48"/>
        <v>2.8906384920482879</v>
      </c>
    </row>
    <row r="203" spans="14:25" x14ac:dyDescent="0.25">
      <c r="N203" s="3">
        <v>2032</v>
      </c>
      <c r="O203" s="5">
        <v>24911.373211150301</v>
      </c>
      <c r="P203" s="5">
        <v>59.554438730553002</v>
      </c>
      <c r="Q203" s="5">
        <v>2358.6781611382098</v>
      </c>
      <c r="R203" s="4">
        <f t="shared" si="49"/>
        <v>27329.605811019064</v>
      </c>
      <c r="S203" s="4">
        <f t="shared" si="50"/>
        <v>27.329605811019064</v>
      </c>
      <c r="T203" s="4"/>
      <c r="U203" s="5">
        <v>2504.8882224034501</v>
      </c>
      <c r="V203" s="5">
        <v>238.91575985703199</v>
      </c>
      <c r="W203" s="5">
        <v>135.877307014716</v>
      </c>
      <c r="X203" s="4">
        <f t="shared" si="51"/>
        <v>2879.6812892751977</v>
      </c>
      <c r="Y203" s="4">
        <f t="shared" si="48"/>
        <v>2.8796812892751977</v>
      </c>
    </row>
    <row r="204" spans="14:25" x14ac:dyDescent="0.25">
      <c r="N204" s="3">
        <v>2033</v>
      </c>
      <c r="O204" s="5">
        <v>24791.033123322701</v>
      </c>
      <c r="P204" s="5">
        <v>59.807915595864699</v>
      </c>
      <c r="Q204" s="5">
        <v>2345.3982640385302</v>
      </c>
      <c r="R204" s="4">
        <f t="shared" si="49"/>
        <v>27196.239302957096</v>
      </c>
      <c r="S204" s="4">
        <f t="shared" si="50"/>
        <v>27.196239302957096</v>
      </c>
      <c r="T204" s="4"/>
      <c r="U204" s="5">
        <v>2495.5915355413199</v>
      </c>
      <c r="V204" s="5">
        <v>237.70553194370501</v>
      </c>
      <c r="W204" s="5">
        <v>135.067632173161</v>
      </c>
      <c r="X204" s="4">
        <f t="shared" si="51"/>
        <v>2868.3646996581861</v>
      </c>
      <c r="Y204" s="4">
        <f t="shared" si="48"/>
        <v>2.8683646996581862</v>
      </c>
    </row>
    <row r="205" spans="14:25" x14ac:dyDescent="0.25">
      <c r="N205" s="3">
        <v>2034</v>
      </c>
      <c r="O205" s="5">
        <v>24674.018566866402</v>
      </c>
      <c r="P205" s="5">
        <v>60.0521041982011</v>
      </c>
      <c r="Q205" s="5">
        <v>2332.5321666664199</v>
      </c>
      <c r="R205" s="4">
        <f t="shared" si="49"/>
        <v>27066.602837731025</v>
      </c>
      <c r="S205" s="4">
        <f t="shared" si="50"/>
        <v>27.066602837731025</v>
      </c>
      <c r="T205" s="4"/>
      <c r="U205" s="5">
        <v>2486.5172580758499</v>
      </c>
      <c r="V205" s="5">
        <v>236.52984661044201</v>
      </c>
      <c r="W205" s="5">
        <v>134.28443548743601</v>
      </c>
      <c r="X205" s="4">
        <f t="shared" si="51"/>
        <v>2857.3315401737277</v>
      </c>
      <c r="Y205" s="4">
        <f t="shared" si="48"/>
        <v>2.8573315401737278</v>
      </c>
    </row>
    <row r="206" spans="14:25" x14ac:dyDescent="0.25">
      <c r="N206" s="3">
        <v>2035</v>
      </c>
      <c r="O206" s="5">
        <v>24563.979650177898</v>
      </c>
      <c r="P206" s="5">
        <v>60.288299101484903</v>
      </c>
      <c r="Q206" s="5">
        <v>2320.4234539270201</v>
      </c>
      <c r="R206" s="4">
        <f t="shared" si="49"/>
        <v>26944.691403206401</v>
      </c>
      <c r="S206" s="4">
        <f t="shared" si="50"/>
        <v>26.944691403206402</v>
      </c>
      <c r="T206" s="4"/>
      <c r="U206" s="5">
        <v>2477.9798710797299</v>
      </c>
      <c r="V206" s="5">
        <v>235.42423544763901</v>
      </c>
      <c r="W206" s="5">
        <v>133.54705926218901</v>
      </c>
      <c r="X206" s="4">
        <f t="shared" si="51"/>
        <v>2846.9511657895582</v>
      </c>
      <c r="Y206" s="4">
        <f t="shared" si="48"/>
        <v>2.8469511657895583</v>
      </c>
    </row>
    <row r="207" spans="14:25" x14ac:dyDescent="0.25">
      <c r="N207" s="3">
        <v>2036</v>
      </c>
      <c r="O207" s="5">
        <v>24463.540756819799</v>
      </c>
      <c r="P207" s="5">
        <v>60.517522778596003</v>
      </c>
      <c r="Q207" s="5">
        <v>2309.3040866237502</v>
      </c>
      <c r="R207" s="4">
        <f t="shared" si="49"/>
        <v>26833.362366222143</v>
      </c>
      <c r="S207" s="4">
        <f t="shared" si="50"/>
        <v>26.833362366222143</v>
      </c>
      <c r="T207" s="4"/>
      <c r="U207" s="5">
        <v>2470.2958457671298</v>
      </c>
      <c r="V207" s="5">
        <v>234.412820916117</v>
      </c>
      <c r="W207" s="5">
        <v>132.86853039484899</v>
      </c>
      <c r="X207" s="4">
        <f t="shared" si="51"/>
        <v>2837.5771970780961</v>
      </c>
      <c r="Y207" s="4">
        <f t="shared" si="48"/>
        <v>2.8375771970780961</v>
      </c>
    </row>
    <row r="208" spans="14:25" x14ac:dyDescent="0.25">
      <c r="N208" s="3">
        <v>2037</v>
      </c>
      <c r="O208" s="5">
        <v>24374.076668969101</v>
      </c>
      <c r="P208" s="5">
        <v>60.740691274559602</v>
      </c>
      <c r="Q208" s="5">
        <v>2299.29972809326</v>
      </c>
      <c r="R208" s="4">
        <f t="shared" si="49"/>
        <v>26734.117088336923</v>
      </c>
      <c r="S208" s="4">
        <f t="shared" si="50"/>
        <v>26.734117088336923</v>
      </c>
      <c r="T208" s="4"/>
      <c r="U208" s="5">
        <v>2463.5906343134502</v>
      </c>
      <c r="V208" s="5">
        <v>233.50886216761501</v>
      </c>
      <c r="W208" s="5">
        <v>132.25584171372401</v>
      </c>
      <c r="X208" s="4">
        <f t="shared" si="51"/>
        <v>2829.3553381947891</v>
      </c>
      <c r="Y208" s="4">
        <f t="shared" si="48"/>
        <v>2.8293553381947891</v>
      </c>
    </row>
    <row r="209" spans="14:25" x14ac:dyDescent="0.25">
      <c r="N209" s="3">
        <v>2038</v>
      </c>
      <c r="O209" s="5">
        <v>24296.156323605701</v>
      </c>
      <c r="P209" s="5">
        <v>60.958535376138698</v>
      </c>
      <c r="Q209" s="5">
        <v>2290.4554739429</v>
      </c>
      <c r="R209" s="4">
        <f t="shared" si="49"/>
        <v>26647.570332924741</v>
      </c>
      <c r="S209" s="4">
        <f t="shared" si="50"/>
        <v>26.64757033292474</v>
      </c>
      <c r="T209" s="4"/>
      <c r="U209" s="5">
        <v>2457.94435481544</v>
      </c>
      <c r="V209" s="5">
        <v>232.71737387563101</v>
      </c>
      <c r="W209" s="5">
        <v>131.71141125704699</v>
      </c>
      <c r="X209" s="4">
        <f t="shared" si="51"/>
        <v>2822.373139948118</v>
      </c>
      <c r="Y209" s="4">
        <f t="shared" si="48"/>
        <v>2.8223731399481182</v>
      </c>
    </row>
    <row r="210" spans="14:25" x14ac:dyDescent="0.25">
      <c r="N210" s="3">
        <v>2039</v>
      </c>
      <c r="O210" s="5">
        <v>24229.735018806201</v>
      </c>
      <c r="P210" s="5">
        <v>61.171631401275398</v>
      </c>
      <c r="Q210" s="5">
        <v>2282.76294751963</v>
      </c>
      <c r="R210" s="4">
        <f t="shared" si="49"/>
        <v>26573.669597727105</v>
      </c>
      <c r="S210" s="4">
        <f t="shared" si="50"/>
        <v>26.573669597727104</v>
      </c>
      <c r="T210" s="4"/>
      <c r="U210" s="5">
        <v>2453.35252703887</v>
      </c>
      <c r="V210" s="5">
        <v>232.037886251423</v>
      </c>
      <c r="W210" s="5">
        <v>131.23462365359401</v>
      </c>
      <c r="X210" s="4">
        <f t="shared" si="51"/>
        <v>2816.6250369438872</v>
      </c>
      <c r="Y210" s="4">
        <f t="shared" si="48"/>
        <v>2.8166250369438872</v>
      </c>
    </row>
    <row r="211" spans="14:25" x14ac:dyDescent="0.25">
      <c r="N211" s="3">
        <v>2040</v>
      </c>
      <c r="O211" s="5">
        <v>24174.438249839699</v>
      </c>
      <c r="P211" s="5">
        <v>61.380412447709197</v>
      </c>
      <c r="Q211" s="5">
        <v>2276.1815048747098</v>
      </c>
      <c r="R211" s="4">
        <f t="shared" si="49"/>
        <v>26512.000167162118</v>
      </c>
      <c r="S211" s="4">
        <f t="shared" si="50"/>
        <v>26.512000167162117</v>
      </c>
      <c r="T211" s="4"/>
      <c r="U211" s="5">
        <v>2449.7888603572901</v>
      </c>
      <c r="V211" s="5">
        <v>231.46660731751101</v>
      </c>
      <c r="W211" s="5">
        <v>130.82303701191199</v>
      </c>
      <c r="X211" s="4">
        <f t="shared" si="51"/>
        <v>2812.0785046867131</v>
      </c>
      <c r="Y211" s="4">
        <f t="shared" si="48"/>
        <v>2.8120785046867129</v>
      </c>
    </row>
    <row r="212" spans="14:25" x14ac:dyDescent="0.25">
      <c r="N212" s="3">
        <v>2041</v>
      </c>
      <c r="O212" s="5">
        <v>24129.687786735802</v>
      </c>
      <c r="P212" s="5">
        <v>61.585312703281801</v>
      </c>
      <c r="Q212" s="5">
        <v>2270.6530185452598</v>
      </c>
      <c r="R212" s="4">
        <f t="shared" si="49"/>
        <v>26461.926117984345</v>
      </c>
      <c r="S212" s="4">
        <f t="shared" si="50"/>
        <v>26.461926117984344</v>
      </c>
      <c r="T212" s="4"/>
      <c r="U212" s="5">
        <v>2447.1986249295301</v>
      </c>
      <c r="V212" s="5">
        <v>230.99793162243699</v>
      </c>
      <c r="W212" s="5">
        <v>130.47322447866</v>
      </c>
      <c r="X212" s="4">
        <f t="shared" si="51"/>
        <v>2808.6697810306273</v>
      </c>
      <c r="Y212" s="4">
        <f t="shared" si="48"/>
        <v>2.8086697810306274</v>
      </c>
    </row>
    <row r="213" spans="14:25" x14ac:dyDescent="0.25">
      <c r="N213" s="3">
        <v>2042</v>
      </c>
      <c r="O213" s="5">
        <v>24094.818311390802</v>
      </c>
      <c r="P213" s="5">
        <v>61.7868848342452</v>
      </c>
      <c r="Q213" s="5">
        <v>2266.1110290616598</v>
      </c>
      <c r="R213" s="4">
        <f t="shared" si="49"/>
        <v>26422.716225286706</v>
      </c>
      <c r="S213" s="4">
        <f t="shared" si="50"/>
        <v>26.422716225286706</v>
      </c>
      <c r="T213" s="4"/>
      <c r="U213" s="5">
        <v>2445.5216735346698</v>
      </c>
      <c r="V213" s="5">
        <v>230.62537422719899</v>
      </c>
      <c r="W213" s="5">
        <v>130.18129599895499</v>
      </c>
      <c r="X213" s="4">
        <f t="shared" si="51"/>
        <v>2806.3283437608238</v>
      </c>
      <c r="Y213" s="4">
        <f t="shared" si="48"/>
        <v>2.806328343760824</v>
      </c>
    </row>
    <row r="214" spans="14:25" x14ac:dyDescent="0.25">
      <c r="N214" s="3">
        <v>2043</v>
      </c>
      <c r="O214" s="5">
        <v>24069.121243073401</v>
      </c>
      <c r="P214" s="5">
        <v>61.985701610607798</v>
      </c>
      <c r="Q214" s="5">
        <v>2262.4858132900599</v>
      </c>
      <c r="R214" s="4">
        <f t="shared" si="49"/>
        <v>26393.592757974067</v>
      </c>
      <c r="S214" s="4">
        <f t="shared" si="50"/>
        <v>26.393592757974066</v>
      </c>
      <c r="T214" s="4"/>
      <c r="U214" s="5">
        <v>2444.6905723250102</v>
      </c>
      <c r="V214" s="5">
        <v>230.34208907700901</v>
      </c>
      <c r="W214" s="5">
        <v>129.943187222322</v>
      </c>
      <c r="X214" s="4">
        <f t="shared" si="51"/>
        <v>2804.9758486243413</v>
      </c>
      <c r="Y214" s="4">
        <f t="shared" si="48"/>
        <v>2.8049758486243412</v>
      </c>
    </row>
    <row r="215" spans="14:25" x14ac:dyDescent="0.25">
      <c r="N215" s="3">
        <v>2044</v>
      </c>
      <c r="O215" s="5">
        <v>24051.884946422299</v>
      </c>
      <c r="P215" s="5">
        <v>62.182315223267601</v>
      </c>
      <c r="Q215" s="5">
        <v>2259.7075338138602</v>
      </c>
      <c r="R215" s="4">
        <f t="shared" si="49"/>
        <v>26373.774795459427</v>
      </c>
      <c r="S215" s="4">
        <f t="shared" si="50"/>
        <v>26.373774795459425</v>
      </c>
      <c r="T215" s="4"/>
      <c r="U215" s="5">
        <v>2444.63837368227</v>
      </c>
      <c r="V215" s="5">
        <v>230.14119289742499</v>
      </c>
      <c r="W215" s="5">
        <v>129.75483784524101</v>
      </c>
      <c r="X215" s="4">
        <f t="shared" si="51"/>
        <v>2804.5344044249359</v>
      </c>
      <c r="Y215" s="4">
        <f t="shared" si="48"/>
        <v>2.8045344044249361</v>
      </c>
    </row>
    <row r="216" spans="14:25" x14ac:dyDescent="0.25">
      <c r="N216" s="3">
        <v>2045</v>
      </c>
      <c r="O216" s="5">
        <v>24042.412083879499</v>
      </c>
      <c r="P216" s="5">
        <v>62.377263807465603</v>
      </c>
      <c r="Q216" s="5">
        <v>2257.7081375267599</v>
      </c>
      <c r="R216" s="4">
        <f t="shared" si="49"/>
        <v>26362.497485213724</v>
      </c>
      <c r="S216" s="4">
        <f t="shared" si="50"/>
        <v>26.362497485213723</v>
      </c>
      <c r="T216" s="4"/>
      <c r="U216" s="5">
        <v>2445.29836504276</v>
      </c>
      <c r="V216" s="5">
        <v>230.015961674453</v>
      </c>
      <c r="W216" s="5">
        <v>129.61229840051899</v>
      </c>
      <c r="X216" s="4">
        <f t="shared" si="51"/>
        <v>2804.9266251177323</v>
      </c>
      <c r="Y216" s="4">
        <f t="shared" si="48"/>
        <v>2.8049266251177323</v>
      </c>
    </row>
    <row r="217" spans="14:25" x14ac:dyDescent="0.25">
      <c r="N217" s="3">
        <v>2046</v>
      </c>
      <c r="O217" s="5">
        <v>24040.0329355637</v>
      </c>
      <c r="P217" s="5">
        <v>62.571075524406197</v>
      </c>
      <c r="Q217" s="5">
        <v>2256.4223743029902</v>
      </c>
      <c r="R217" s="4">
        <f t="shared" si="49"/>
        <v>26359.026385391098</v>
      </c>
      <c r="S217" s="4">
        <f t="shared" si="50"/>
        <v>26.359026385391097</v>
      </c>
      <c r="T217" s="4"/>
      <c r="U217" s="5">
        <v>2446.6066630700502</v>
      </c>
      <c r="V217" s="5">
        <v>229.95993712223</v>
      </c>
      <c r="W217" s="5">
        <v>129.51178704907699</v>
      </c>
      <c r="X217" s="4">
        <f t="shared" si="51"/>
        <v>2806.0783872413572</v>
      </c>
      <c r="Y217" s="4">
        <f t="shared" si="48"/>
        <v>2.8060783872413571</v>
      </c>
    </row>
    <row r="218" spans="14:25" x14ac:dyDescent="0.25">
      <c r="N218" s="3">
        <v>2047</v>
      </c>
      <c r="O218" s="5">
        <v>24044.110160576201</v>
      </c>
      <c r="P218" s="5">
        <v>62.7642694865268</v>
      </c>
      <c r="Q218" s="5">
        <v>2255.7883117854399</v>
      </c>
      <c r="R218" s="4">
        <f t="shared" si="49"/>
        <v>26362.662741848169</v>
      </c>
      <c r="S218" s="4">
        <f t="shared" si="50"/>
        <v>26.362662741848169</v>
      </c>
      <c r="T218" s="4"/>
      <c r="U218" s="5">
        <v>2448.50206328892</v>
      </c>
      <c r="V218" s="5">
        <v>229.96698149986099</v>
      </c>
      <c r="W218" s="5">
        <v>129.44971779951899</v>
      </c>
      <c r="X218" s="4">
        <f t="shared" si="51"/>
        <v>2807.9187625883001</v>
      </c>
      <c r="Y218" s="4">
        <f t="shared" si="48"/>
        <v>2.8079187625883</v>
      </c>
    </row>
    <row r="219" spans="14:25" x14ac:dyDescent="0.25">
      <c r="N219" s="3">
        <v>2048</v>
      </c>
      <c r="O219" s="5">
        <v>24054.0425443848</v>
      </c>
      <c r="P219" s="5">
        <v>62.957349634936001</v>
      </c>
      <c r="Q219" s="5">
        <v>2255.7475915573</v>
      </c>
      <c r="R219" s="4">
        <f t="shared" si="49"/>
        <v>26372.747485577038</v>
      </c>
      <c r="S219" s="4">
        <f t="shared" si="50"/>
        <v>26.372747485577037</v>
      </c>
      <c r="T219" s="4"/>
      <c r="U219" s="5">
        <v>2450.9268561733602</v>
      </c>
      <c r="V219" s="5">
        <v>230.03130585934599</v>
      </c>
      <c r="W219" s="5">
        <v>129.42271410166299</v>
      </c>
      <c r="X219" s="4">
        <f t="shared" si="51"/>
        <v>2810.3808761343694</v>
      </c>
      <c r="Y219" s="4">
        <f t="shared" si="48"/>
        <v>2.8103808761343694</v>
      </c>
    </row>
    <row r="220" spans="14:25" x14ac:dyDescent="0.25">
      <c r="N220" s="3">
        <v>2049</v>
      </c>
      <c r="O220" s="5">
        <v>24069.266703035399</v>
      </c>
      <c r="P220" s="5">
        <v>63.150819001335897</v>
      </c>
      <c r="Q220" s="5">
        <v>2256.2455958730602</v>
      </c>
      <c r="R220" s="4">
        <f t="shared" si="49"/>
        <v>26388.663117909797</v>
      </c>
      <c r="S220" s="4">
        <f t="shared" si="50"/>
        <v>26.388663117909797</v>
      </c>
      <c r="T220" s="4"/>
      <c r="U220" s="5">
        <v>2453.8268109761798</v>
      </c>
      <c r="V220" s="5">
        <v>230.147488874196</v>
      </c>
      <c r="W220" s="5">
        <v>129.42761752228299</v>
      </c>
      <c r="X220" s="4">
        <f t="shared" si="51"/>
        <v>2813.4019173726588</v>
      </c>
      <c r="Y220" s="4">
        <f t="shared" si="48"/>
        <v>2.813401917372659</v>
      </c>
    </row>
    <row r="221" spans="14:25" x14ac:dyDescent="0.25">
      <c r="N221" s="3">
        <v>2050</v>
      </c>
      <c r="O221" s="5">
        <v>24089.2579827628</v>
      </c>
      <c r="P221" s="5">
        <v>63.345189046454799</v>
      </c>
      <c r="Q221" s="5">
        <v>2257.23149044105</v>
      </c>
      <c r="R221" s="4">
        <f t="shared" si="49"/>
        <v>26409.834662250301</v>
      </c>
      <c r="S221" s="4">
        <f t="shared" si="50"/>
        <v>26.409834662250301</v>
      </c>
      <c r="T221" s="4"/>
      <c r="U221" s="5">
        <v>2457.1514288533799</v>
      </c>
      <c r="V221" s="5">
        <v>230.31048264454</v>
      </c>
      <c r="W221" s="5">
        <v>129.461489637862</v>
      </c>
      <c r="X221" s="4">
        <f t="shared" si="51"/>
        <v>2816.9234011357821</v>
      </c>
      <c r="Y221" s="4">
        <f t="shared" si="48"/>
        <v>2.816923401135782</v>
      </c>
    </row>
    <row r="222" spans="14:25" x14ac:dyDescent="0.25">
      <c r="N222" s="3">
        <v>2051</v>
      </c>
      <c r="O222" s="5">
        <v>24113.5290759581</v>
      </c>
      <c r="P222" s="5">
        <v>63.540884935960001</v>
      </c>
      <c r="Q222" s="5">
        <v>2258.6580782661199</v>
      </c>
      <c r="R222" s="4">
        <f t="shared" si="49"/>
        <v>26435.728039160178</v>
      </c>
      <c r="S222" s="4">
        <f t="shared" si="50"/>
        <v>26.435728039160178</v>
      </c>
      <c r="T222" s="4"/>
      <c r="U222" s="5">
        <v>2460.8537625726199</v>
      </c>
      <c r="V222" s="5">
        <v>230.51559970850499</v>
      </c>
      <c r="W222" s="5">
        <v>129.521602832544</v>
      </c>
      <c r="X222" s="4">
        <f t="shared" si="51"/>
        <v>2820.8909651136687</v>
      </c>
      <c r="Y222" s="4">
        <f t="shared" si="48"/>
        <v>2.8208909651136689</v>
      </c>
    </row>
    <row r="223" spans="14:25" x14ac:dyDescent="0.25">
      <c r="N223" s="3">
        <v>2052</v>
      </c>
      <c r="O223" s="5">
        <v>24141.630363803899</v>
      </c>
      <c r="P223" s="5">
        <v>63.738048186238203</v>
      </c>
      <c r="Q223" s="5">
        <v>2260.4817596992202</v>
      </c>
      <c r="R223" s="4">
        <f t="shared" si="49"/>
        <v>26465.850171689359</v>
      </c>
      <c r="S223" s="4">
        <f t="shared" si="50"/>
        <v>26.465850171689357</v>
      </c>
      <c r="T223" s="4"/>
      <c r="U223" s="5">
        <v>2464.89056707694</v>
      </c>
      <c r="V223" s="5">
        <v>230.75851281939401</v>
      </c>
      <c r="W223" s="5">
        <v>129.60543562595501</v>
      </c>
      <c r="X223" s="4">
        <f t="shared" si="51"/>
        <v>2825.2545155222892</v>
      </c>
      <c r="Y223" s="4">
        <f t="shared" si="48"/>
        <v>2.8252545155222895</v>
      </c>
    </row>
    <row r="224" spans="14:25" x14ac:dyDescent="0.25">
      <c r="N224" s="3">
        <v>2053</v>
      </c>
      <c r="O224" s="5">
        <v>24173.1591152849</v>
      </c>
      <c r="P224" s="5">
        <v>63.936734645684297</v>
      </c>
      <c r="Q224" s="5">
        <v>2262.6633355759</v>
      </c>
      <c r="R224" s="4">
        <f t="shared" si="49"/>
        <v>26499.759185506486</v>
      </c>
      <c r="S224" s="4">
        <f t="shared" si="50"/>
        <v>26.499759185506484</v>
      </c>
      <c r="T224" s="4"/>
      <c r="U224" s="5">
        <v>2469.2232729339598</v>
      </c>
      <c r="V224" s="5">
        <v>231.035340146154</v>
      </c>
      <c r="W224" s="5">
        <v>129.710716070009</v>
      </c>
      <c r="X224" s="4">
        <f t="shared" si="51"/>
        <v>2829.9693291501226</v>
      </c>
      <c r="Y224" s="4">
        <f t="shared" si="48"/>
        <v>2.8299693291501224</v>
      </c>
    </row>
    <row r="225" spans="14:25" x14ac:dyDescent="0.25">
      <c r="N225" s="3">
        <v>2054</v>
      </c>
      <c r="O225" s="5">
        <v>24207.760927963001</v>
      </c>
      <c r="P225" s="5">
        <v>64.137023813037302</v>
      </c>
      <c r="Q225" s="5">
        <v>2265.1681331314298</v>
      </c>
      <c r="R225" s="4">
        <f t="shared" si="49"/>
        <v>26537.066084907467</v>
      </c>
      <c r="S225" s="4">
        <f t="shared" si="50"/>
        <v>26.537066084907465</v>
      </c>
      <c r="T225" s="4"/>
      <c r="U225" s="5">
        <v>2473.8181675631999</v>
      </c>
      <c r="V225" s="5">
        <v>231.34265863198499</v>
      </c>
      <c r="W225" s="5">
        <v>129.835428944825</v>
      </c>
      <c r="X225" s="4">
        <f t="shared" si="51"/>
        <v>2834.9962551400099</v>
      </c>
      <c r="Y225" s="4">
        <f t="shared" ref="Y225:Y231" si="52">X225/1000</f>
        <v>2.8349962551400099</v>
      </c>
    </row>
    <row r="226" spans="14:25" x14ac:dyDescent="0.25">
      <c r="N226" s="3">
        <v>2055</v>
      </c>
      <c r="O226" s="5">
        <v>24245.126244162999</v>
      </c>
      <c r="P226" s="5">
        <v>64.338993022609301</v>
      </c>
      <c r="Q226" s="5">
        <v>2267.9656933400702</v>
      </c>
      <c r="R226" s="4">
        <f t="shared" ref="R226:R231" si="53">SUM(O226:Q226)</f>
        <v>26577.430930525676</v>
      </c>
      <c r="S226" s="4">
        <f t="shared" ref="S226:S231" si="54">R226/1000</f>
        <v>26.577430930525676</v>
      </c>
      <c r="T226" s="4"/>
      <c r="U226" s="5">
        <v>2478.64602504092</v>
      </c>
      <c r="V226" s="5">
        <v>231.67747187011599</v>
      </c>
      <c r="W226" s="5">
        <v>129.97779866955</v>
      </c>
      <c r="X226" s="4">
        <f t="shared" ref="X226:X231" si="55">SUM(U226:W226)</f>
        <v>2840.3012955805857</v>
      </c>
      <c r="Y226" s="4">
        <f t="shared" si="52"/>
        <v>2.8403012955805855</v>
      </c>
    </row>
    <row r="227" spans="14:25" x14ac:dyDescent="0.25">
      <c r="N227" s="3">
        <v>2056</v>
      </c>
      <c r="O227" s="5">
        <v>24284.988077431</v>
      </c>
      <c r="P227" s="5">
        <v>64.5427514401363</v>
      </c>
      <c r="Q227" s="5">
        <v>2271.02956810046</v>
      </c>
      <c r="R227" s="4">
        <f t="shared" si="53"/>
        <v>26620.560396971599</v>
      </c>
      <c r="S227" s="4">
        <f t="shared" si="54"/>
        <v>26.620560396971598</v>
      </c>
      <c r="T227" s="4"/>
      <c r="U227" s="5">
        <v>2483.6818793515499</v>
      </c>
      <c r="V227" s="5">
        <v>232.037189079407</v>
      </c>
      <c r="W227" s="5">
        <v>130.13627841541</v>
      </c>
      <c r="X227" s="4">
        <f t="shared" si="55"/>
        <v>2845.855346846367</v>
      </c>
      <c r="Y227" s="4">
        <f t="shared" si="52"/>
        <v>2.845855346846367</v>
      </c>
    </row>
    <row r="228" spans="14:25" x14ac:dyDescent="0.25">
      <c r="N228" s="3">
        <v>2057</v>
      </c>
      <c r="O228" s="5">
        <v>24327.117936203402</v>
      </c>
      <c r="P228" s="5">
        <v>64.748464986201697</v>
      </c>
      <c r="Q228" s="5">
        <v>2274.3369594440701</v>
      </c>
      <c r="R228" s="4">
        <f t="shared" si="53"/>
        <v>26666.203360633674</v>
      </c>
      <c r="S228" s="4">
        <f t="shared" si="54"/>
        <v>26.666203360633673</v>
      </c>
      <c r="T228" s="4"/>
      <c r="U228" s="5">
        <v>2488.9045901883101</v>
      </c>
      <c r="V228" s="5">
        <v>232.419587498645</v>
      </c>
      <c r="W228" s="5">
        <v>130.30953051038099</v>
      </c>
      <c r="X228" s="4">
        <f t="shared" si="55"/>
        <v>2851.6337081973361</v>
      </c>
      <c r="Y228" s="4">
        <f t="shared" si="52"/>
        <v>2.851633708197336</v>
      </c>
    </row>
    <row r="229" spans="14:25" x14ac:dyDescent="0.25">
      <c r="N229" s="3">
        <v>2058</v>
      </c>
      <c r="O229" s="5">
        <v>24371.319482221799</v>
      </c>
      <c r="P229" s="5">
        <v>64.956320272604003</v>
      </c>
      <c r="Q229" s="5">
        <v>2277.8681422247701</v>
      </c>
      <c r="R229" s="4">
        <f t="shared" si="53"/>
        <v>26714.143944719173</v>
      </c>
      <c r="S229" s="4">
        <f t="shared" si="54"/>
        <v>26.714143944719172</v>
      </c>
      <c r="T229" s="4"/>
      <c r="U229" s="5">
        <v>2494.2961903663299</v>
      </c>
      <c r="V229" s="5">
        <v>232.82275284519599</v>
      </c>
      <c r="W229" s="5">
        <v>130.49639432165699</v>
      </c>
      <c r="X229" s="4">
        <f t="shared" si="55"/>
        <v>2857.6153375331833</v>
      </c>
      <c r="Y229" s="4">
        <f t="shared" si="52"/>
        <v>2.8576153375331832</v>
      </c>
    </row>
    <row r="230" spans="14:25" x14ac:dyDescent="0.25">
      <c r="N230" s="3">
        <v>2059</v>
      </c>
      <c r="O230" s="5">
        <v>24417.422772722301</v>
      </c>
      <c r="P230" s="5">
        <v>65.166516242900101</v>
      </c>
      <c r="Q230" s="5">
        <v>2281.6059328216802</v>
      </c>
      <c r="R230" s="4">
        <f t="shared" si="53"/>
        <v>26764.195221786882</v>
      </c>
      <c r="S230" s="4">
        <f t="shared" si="54"/>
        <v>26.764195221786881</v>
      </c>
      <c r="T230" s="4"/>
      <c r="U230" s="5">
        <v>2499.8412920790802</v>
      </c>
      <c r="V230" s="5">
        <v>233.24502489180199</v>
      </c>
      <c r="W230" s="5">
        <v>130.69585627303599</v>
      </c>
      <c r="X230" s="4">
        <f t="shared" si="55"/>
        <v>2863.7821732439184</v>
      </c>
      <c r="Y230" s="4">
        <f t="shared" si="52"/>
        <v>2.8637821732439184</v>
      </c>
    </row>
    <row r="231" spans="14:25" x14ac:dyDescent="0.25">
      <c r="N231" s="3">
        <v>2060</v>
      </c>
      <c r="O231" s="5">
        <v>24465.278612720402</v>
      </c>
      <c r="P231" s="5">
        <v>65.379254135607795</v>
      </c>
      <c r="Q231" s="5">
        <v>2285.53516234892</v>
      </c>
      <c r="R231" s="4">
        <f t="shared" si="53"/>
        <v>26816.193029204929</v>
      </c>
      <c r="S231" s="4">
        <f t="shared" si="54"/>
        <v>26.816193029204928</v>
      </c>
      <c r="T231" s="4"/>
      <c r="U231" s="5">
        <v>2505.5265143086299</v>
      </c>
      <c r="V231" s="5">
        <v>233.68494371412001</v>
      </c>
      <c r="W231" s="5">
        <v>130.90701988024901</v>
      </c>
      <c r="X231" s="4">
        <f t="shared" si="55"/>
        <v>2870.1184779029991</v>
      </c>
      <c r="Y231" s="4">
        <f t="shared" si="52"/>
        <v>2.8701184779029991</v>
      </c>
    </row>
  </sheetData>
  <mergeCells count="7">
    <mergeCell ref="A1:L3"/>
    <mergeCell ref="A79:L81"/>
    <mergeCell ref="AA1:AF3"/>
    <mergeCell ref="AA79:AF81"/>
    <mergeCell ref="N157:Y159"/>
    <mergeCell ref="N79:Y81"/>
    <mergeCell ref="N1:Y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F1E4-CD47-4DE9-B876-92D7CE20B018}">
  <dimension ref="A1:AF231"/>
  <sheetViews>
    <sheetView zoomScale="115" zoomScaleNormal="115" workbookViewId="0">
      <selection activeCell="K83" sqref="K83"/>
    </sheetView>
  </sheetViews>
  <sheetFormatPr defaultRowHeight="15" x14ac:dyDescent="0.25"/>
  <cols>
    <col min="2" max="4" width="12" bestFit="1" customWidth="1"/>
    <col min="5" max="5" width="14.7109375" bestFit="1" customWidth="1"/>
    <col min="6" max="6" width="19" bestFit="1" customWidth="1"/>
    <col min="10" max="10" width="13.42578125" bestFit="1" customWidth="1"/>
    <col min="11" max="11" width="14.7109375" bestFit="1" customWidth="1"/>
    <col min="12" max="12" width="18.7109375" bestFit="1" customWidth="1"/>
    <col min="15" max="16" width="12" bestFit="1" customWidth="1"/>
    <col min="17" max="17" width="12" customWidth="1"/>
    <col min="18" max="18" width="16.7109375" bestFit="1" customWidth="1"/>
    <col min="19" max="19" width="19" bestFit="1" customWidth="1"/>
    <col min="21" max="23" width="12" bestFit="1" customWidth="1"/>
    <col min="24" max="24" width="14.42578125" bestFit="1" customWidth="1"/>
    <col min="25" max="25" width="18.7109375" bestFit="1" customWidth="1"/>
    <col min="28" max="28" width="14.5703125" bestFit="1" customWidth="1"/>
    <col min="29" max="29" width="19.140625" bestFit="1" customWidth="1"/>
    <col min="31" max="31" width="14.28515625" bestFit="1" customWidth="1"/>
    <col min="32" max="32" width="18.85546875" bestFit="1" customWidth="1"/>
  </cols>
  <sheetData>
    <row r="1" spans="1:32" x14ac:dyDescent="0.25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N1" s="12" t="s">
        <v>15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AA1" s="12" t="s">
        <v>16</v>
      </c>
      <c r="AB1" s="12"/>
      <c r="AC1" s="12"/>
      <c r="AD1" s="12"/>
      <c r="AE1" s="12"/>
      <c r="AF1" s="12"/>
    </row>
    <row r="2" spans="1:3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AA2" s="12"/>
      <c r="AB2" s="12"/>
      <c r="AC2" s="12"/>
      <c r="AD2" s="12"/>
      <c r="AE2" s="12"/>
      <c r="AF2" s="12"/>
    </row>
    <row r="3" spans="1:3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AA3" s="12"/>
      <c r="AB3" s="12"/>
      <c r="AC3" s="12"/>
      <c r="AD3" s="12"/>
      <c r="AE3" s="12"/>
      <c r="AF3" s="12"/>
    </row>
    <row r="4" spans="1:32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3"/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N4" s="6" t="s">
        <v>0</v>
      </c>
      <c r="O4" s="6" t="s">
        <v>1</v>
      </c>
      <c r="P4" s="6" t="s">
        <v>2</v>
      </c>
      <c r="Q4" s="6" t="s">
        <v>3</v>
      </c>
      <c r="R4" s="6" t="s">
        <v>11</v>
      </c>
      <c r="S4" s="6" t="s">
        <v>5</v>
      </c>
      <c r="T4" s="3"/>
      <c r="U4" s="6" t="s">
        <v>6</v>
      </c>
      <c r="V4" s="6" t="s">
        <v>7</v>
      </c>
      <c r="W4" s="6" t="s">
        <v>8</v>
      </c>
      <c r="X4" s="6" t="s">
        <v>12</v>
      </c>
      <c r="Y4" s="6" t="s">
        <v>10</v>
      </c>
      <c r="AA4" s="6" t="s">
        <v>0</v>
      </c>
      <c r="AB4" s="6" t="s">
        <v>11</v>
      </c>
      <c r="AC4" s="6" t="s">
        <v>5</v>
      </c>
      <c r="AD4" s="3"/>
      <c r="AE4" s="6" t="s">
        <v>12</v>
      </c>
      <c r="AF4" s="6" t="s">
        <v>10</v>
      </c>
    </row>
    <row r="5" spans="1:32" x14ac:dyDescent="0.25">
      <c r="A5" s="3">
        <v>1990</v>
      </c>
      <c r="B5" s="5">
        <v>298205.74638266402</v>
      </c>
      <c r="C5" s="5">
        <v>29652.493294264699</v>
      </c>
      <c r="D5" s="5">
        <v>32048.8178240739</v>
      </c>
      <c r="E5" s="5">
        <f>SUM(B5:D5)</f>
        <v>359907.05750100262</v>
      </c>
      <c r="F5" s="5">
        <f>E5/1000</f>
        <v>359.90705750100261</v>
      </c>
      <c r="G5" s="5"/>
      <c r="H5" s="5">
        <v>25716.5506581792</v>
      </c>
      <c r="I5" s="5">
        <v>3028.3834070855401</v>
      </c>
      <c r="J5" s="5">
        <v>1986.2601304012701</v>
      </c>
      <c r="K5" s="5">
        <f>SUM(H5:J5)</f>
        <v>30731.194195666012</v>
      </c>
      <c r="L5" s="5">
        <f>K5/1000</f>
        <v>30.731194195666014</v>
      </c>
      <c r="N5" s="3">
        <v>1990</v>
      </c>
      <c r="O5" s="5">
        <v>15003.755997542999</v>
      </c>
      <c r="P5" s="5">
        <v>1786.1614282789301</v>
      </c>
      <c r="Q5" s="5">
        <v>1633.0618772836001</v>
      </c>
      <c r="R5" s="5">
        <f>SUM(O5:Q5)</f>
        <v>18422.979303105527</v>
      </c>
      <c r="S5" s="5">
        <f>R5/1000</f>
        <v>18.422979303105528</v>
      </c>
      <c r="T5" s="5"/>
      <c r="U5" s="5">
        <v>1292.84065284951</v>
      </c>
      <c r="V5" s="5">
        <v>153.09955099533701</v>
      </c>
      <c r="W5" s="5">
        <v>102.06636733022501</v>
      </c>
      <c r="X5" s="5">
        <f>SUM(U5:W5)</f>
        <v>1548.0065711750719</v>
      </c>
      <c r="Y5" s="5">
        <f>X5/1000</f>
        <v>1.5480065711750719</v>
      </c>
      <c r="AA5" s="3">
        <v>1990</v>
      </c>
      <c r="AB5" s="4">
        <f>R5-AB83</f>
        <v>18366.665721177382</v>
      </c>
      <c r="AC5" s="4">
        <f>AB5/1000</f>
        <v>18.36666572117738</v>
      </c>
      <c r="AD5" s="4"/>
      <c r="AE5" s="4">
        <f>X5-AE83</f>
        <v>1543.8716578167116</v>
      </c>
      <c r="AF5" s="4">
        <f t="shared" ref="AF5:AF68" si="0">AE5/1000</f>
        <v>1.5438716578167115</v>
      </c>
    </row>
    <row r="6" spans="1:32" x14ac:dyDescent="0.25">
      <c r="A6" s="3">
        <v>1991</v>
      </c>
      <c r="B6" s="5">
        <v>320704.71761421202</v>
      </c>
      <c r="C6" s="5">
        <v>26632.7690243578</v>
      </c>
      <c r="D6" s="5">
        <v>34099.2257002021</v>
      </c>
      <c r="E6" s="5">
        <f t="shared" ref="E6:E69" si="1">SUM(B6:D6)</f>
        <v>381436.7123387719</v>
      </c>
      <c r="F6" s="5">
        <f t="shared" ref="F6:F69" si="2">E6/1000</f>
        <v>381.43671233877188</v>
      </c>
      <c r="G6" s="5"/>
      <c r="H6" s="5">
        <v>27675.173959015399</v>
      </c>
      <c r="I6" s="5">
        <v>3243.7639979033202</v>
      </c>
      <c r="J6" s="5">
        <v>2098.0224436882399</v>
      </c>
      <c r="K6" s="5">
        <f t="shared" ref="K6:K69" si="3">SUM(H6:J6)</f>
        <v>33016.960400606957</v>
      </c>
      <c r="L6" s="5">
        <f t="shared" ref="L6:L69" si="4">K6/1000</f>
        <v>33.016960400606955</v>
      </c>
      <c r="N6" s="3">
        <v>1991</v>
      </c>
      <c r="O6" s="5">
        <v>29909.438419270598</v>
      </c>
      <c r="P6" s="5">
        <v>3282.5120677845498</v>
      </c>
      <c r="Q6" s="5">
        <v>3235.9997154191401</v>
      </c>
      <c r="R6" s="5">
        <f t="shared" ref="R6:R69" si="5">SUM(O6:Q6)</f>
        <v>36427.950202474283</v>
      </c>
      <c r="S6" s="5">
        <f t="shared" ref="S6:S69" si="6">R6/1000</f>
        <v>36.427950202474285</v>
      </c>
      <c r="T6" s="5"/>
      <c r="U6" s="5">
        <v>2578.2205810544401</v>
      </c>
      <c r="V6" s="5">
        <v>304.50720299817903</v>
      </c>
      <c r="W6" s="5">
        <v>201.45141621583599</v>
      </c>
      <c r="X6" s="5">
        <f t="shared" ref="X6:X69" si="7">SUM(U6:W6)</f>
        <v>3084.1792002684551</v>
      </c>
      <c r="Y6" s="5">
        <f t="shared" ref="Y6:Y69" si="8">X6/1000</f>
        <v>3.0841792002684549</v>
      </c>
      <c r="AA6" s="3">
        <v>1991</v>
      </c>
      <c r="AB6" s="4">
        <f t="shared" ref="AB6:AB69" si="9">R6-AB84</f>
        <v>36205.877009859134</v>
      </c>
      <c r="AC6" s="4">
        <f t="shared" ref="AC6:AC69" si="10">AB6/1000</f>
        <v>36.205877009859137</v>
      </c>
      <c r="AD6" s="4"/>
      <c r="AE6" s="4">
        <f t="shared" ref="AE6:AE69" si="11">X6-AE84</f>
        <v>3067.8731266848254</v>
      </c>
      <c r="AF6" s="4">
        <f t="shared" si="0"/>
        <v>3.0678731266848254</v>
      </c>
    </row>
    <row r="7" spans="1:32" x14ac:dyDescent="0.25">
      <c r="A7" s="3">
        <v>1992</v>
      </c>
      <c r="B7" s="5">
        <v>342903.43963063601</v>
      </c>
      <c r="C7" s="5">
        <v>23936.658302548902</v>
      </c>
      <c r="D7" s="5">
        <v>36142.081644429301</v>
      </c>
      <c r="E7" s="5">
        <f t="shared" si="1"/>
        <v>402982.17957761424</v>
      </c>
      <c r="F7" s="5">
        <f t="shared" si="2"/>
        <v>402.98217957761426</v>
      </c>
      <c r="G7" s="5"/>
      <c r="H7" s="5">
        <v>29607.391576467799</v>
      </c>
      <c r="I7" s="5">
        <v>3457.06221611416</v>
      </c>
      <c r="J7" s="5">
        <v>2210.4044958027898</v>
      </c>
      <c r="K7" s="5">
        <f t="shared" si="3"/>
        <v>35274.858288384748</v>
      </c>
      <c r="L7" s="5">
        <f t="shared" si="4"/>
        <v>35.274858288384749</v>
      </c>
      <c r="N7" s="3">
        <v>1992</v>
      </c>
      <c r="O7" s="5">
        <v>45522.573481825297</v>
      </c>
      <c r="P7" s="5">
        <v>4605.4463596124797</v>
      </c>
      <c r="Q7" s="5">
        <v>4897.9232645090497</v>
      </c>
      <c r="R7" s="5">
        <f t="shared" si="5"/>
        <v>55025.943105946826</v>
      </c>
      <c r="S7" s="5">
        <f t="shared" si="6"/>
        <v>55.025943105946823</v>
      </c>
      <c r="T7" s="5"/>
      <c r="U7" s="5">
        <v>3925.4611401095199</v>
      </c>
      <c r="V7" s="5">
        <v>462.49163873185898</v>
      </c>
      <c r="W7" s="5">
        <v>303.78206462483701</v>
      </c>
      <c r="X7" s="5">
        <f t="shared" si="7"/>
        <v>4691.7348434662163</v>
      </c>
      <c r="Y7" s="5">
        <f t="shared" si="8"/>
        <v>4.6917348434662163</v>
      </c>
      <c r="AA7" s="3">
        <v>1992</v>
      </c>
      <c r="AB7" s="4">
        <f t="shared" si="9"/>
        <v>54482.102182315764</v>
      </c>
      <c r="AC7" s="4">
        <f t="shared" si="10"/>
        <v>54.482102182315764</v>
      </c>
      <c r="AD7" s="4"/>
      <c r="AE7" s="4">
        <f t="shared" si="11"/>
        <v>4651.8024679548444</v>
      </c>
      <c r="AF7" s="4">
        <f t="shared" si="0"/>
        <v>4.6518024679548446</v>
      </c>
    </row>
    <row r="8" spans="1:32" x14ac:dyDescent="0.25">
      <c r="A8" s="3">
        <v>1993</v>
      </c>
      <c r="B8" s="5">
        <v>364179.45333980001</v>
      </c>
      <c r="C8" s="5">
        <v>21540.729560149499</v>
      </c>
      <c r="D8" s="5">
        <v>38113.178119708602</v>
      </c>
      <c r="E8" s="5">
        <f t="shared" si="1"/>
        <v>423833.3610196581</v>
      </c>
      <c r="F8" s="5">
        <f t="shared" si="2"/>
        <v>423.83336101965813</v>
      </c>
      <c r="G8" s="5"/>
      <c r="H8" s="5">
        <v>31459.5512025809</v>
      </c>
      <c r="I8" s="5">
        <v>3662.0718057877598</v>
      </c>
      <c r="J8" s="5">
        <v>2319.5519933553501</v>
      </c>
      <c r="K8" s="5">
        <f t="shared" si="3"/>
        <v>37441.175001724012</v>
      </c>
      <c r="L8" s="5">
        <f t="shared" si="4"/>
        <v>37.441175001724012</v>
      </c>
      <c r="N8" s="3">
        <v>1993</v>
      </c>
      <c r="O8" s="5">
        <v>62415.151944581099</v>
      </c>
      <c r="P8" s="5">
        <v>5821.0835017851696</v>
      </c>
      <c r="Q8" s="5">
        <v>6680.9518826532203</v>
      </c>
      <c r="R8" s="5">
        <f t="shared" si="5"/>
        <v>74917.187329019478</v>
      </c>
      <c r="S8" s="5">
        <f t="shared" si="6"/>
        <v>74.917187329019484</v>
      </c>
      <c r="T8" s="5"/>
      <c r="U8" s="5">
        <v>5383.8911656611099</v>
      </c>
      <c r="V8" s="5">
        <v>632.888697904943</v>
      </c>
      <c r="W8" s="5">
        <v>412.937887653904</v>
      </c>
      <c r="X8" s="5">
        <f t="shared" si="7"/>
        <v>6429.7177512199569</v>
      </c>
      <c r="Y8" s="5">
        <f t="shared" si="8"/>
        <v>6.4297177512199566</v>
      </c>
      <c r="AA8" s="3">
        <v>1993</v>
      </c>
      <c r="AB8" s="4">
        <f t="shared" si="9"/>
        <v>73883.405789266413</v>
      </c>
      <c r="AC8" s="4">
        <f t="shared" si="10"/>
        <v>73.883405789266419</v>
      </c>
      <c r="AD8" s="4"/>
      <c r="AE8" s="4">
        <f t="shared" si="11"/>
        <v>6353.8107150842434</v>
      </c>
      <c r="AF8" s="4">
        <f t="shared" si="0"/>
        <v>6.3538107150842436</v>
      </c>
    </row>
    <row r="9" spans="1:32" x14ac:dyDescent="0.25">
      <c r="A9" s="3">
        <v>1994</v>
      </c>
      <c r="B9" s="5">
        <v>384949.27261008701</v>
      </c>
      <c r="C9" s="5">
        <v>19333.764674712002</v>
      </c>
      <c r="D9" s="5">
        <v>39987.062861044498</v>
      </c>
      <c r="E9" s="5">
        <f t="shared" si="1"/>
        <v>444270.10014584352</v>
      </c>
      <c r="F9" s="5">
        <f t="shared" si="2"/>
        <v>444.27010014584351</v>
      </c>
      <c r="G9" s="5"/>
      <c r="H9" s="5">
        <v>33631.792982696599</v>
      </c>
      <c r="I9" s="5">
        <v>3856.7184784347301</v>
      </c>
      <c r="J9" s="5">
        <v>2423.57722498772</v>
      </c>
      <c r="K9" s="5">
        <f t="shared" si="3"/>
        <v>39912.088686119052</v>
      </c>
      <c r="L9" s="5">
        <f t="shared" si="4"/>
        <v>39.912088686119048</v>
      </c>
      <c r="N9" s="3">
        <v>1994</v>
      </c>
      <c r="O9" s="5">
        <v>80727.282029793103</v>
      </c>
      <c r="P9" s="5">
        <v>6948.9892915073196</v>
      </c>
      <c r="Q9" s="5">
        <v>8600.5372259148498</v>
      </c>
      <c r="R9" s="5">
        <f t="shared" si="5"/>
        <v>96276.808547215274</v>
      </c>
      <c r="S9" s="5">
        <f t="shared" si="6"/>
        <v>96.276808547215268</v>
      </c>
      <c r="T9" s="5"/>
      <c r="U9" s="5">
        <v>6965.6178080357704</v>
      </c>
      <c r="V9" s="5">
        <v>817.140520032822</v>
      </c>
      <c r="W9" s="5">
        <v>529.89648973914905</v>
      </c>
      <c r="X9" s="5">
        <f t="shared" si="7"/>
        <v>8312.654817807741</v>
      </c>
      <c r="Y9" s="5">
        <f t="shared" si="8"/>
        <v>8.3126548178077417</v>
      </c>
      <c r="AA9" s="3">
        <v>1994</v>
      </c>
      <c r="AB9" s="4">
        <f t="shared" si="9"/>
        <v>94608.518824352621</v>
      </c>
      <c r="AC9" s="4">
        <f t="shared" si="10"/>
        <v>94.608518824352615</v>
      </c>
      <c r="AD9" s="4"/>
      <c r="AE9" s="4">
        <f t="shared" si="11"/>
        <v>8190.1580199751679</v>
      </c>
      <c r="AF9" s="4">
        <f t="shared" si="0"/>
        <v>8.1901580199751685</v>
      </c>
    </row>
    <row r="10" spans="1:32" x14ac:dyDescent="0.25">
      <c r="A10" s="3">
        <v>1995</v>
      </c>
      <c r="B10" s="5">
        <v>404881.89607428998</v>
      </c>
      <c r="C10" s="5">
        <v>17210.263544681999</v>
      </c>
      <c r="D10" s="5">
        <v>41785.065226992898</v>
      </c>
      <c r="E10" s="5">
        <f t="shared" si="1"/>
        <v>463877.22484596487</v>
      </c>
      <c r="F10" s="5">
        <f t="shared" si="2"/>
        <v>463.87722484596486</v>
      </c>
      <c r="G10" s="5"/>
      <c r="H10" s="5">
        <v>35716.239487409097</v>
      </c>
      <c r="I10" s="5">
        <v>4043.5040974196099</v>
      </c>
      <c r="J10" s="5">
        <v>2523.3682812342499</v>
      </c>
      <c r="K10" s="5">
        <f t="shared" si="3"/>
        <v>42283.111866062958</v>
      </c>
      <c r="L10" s="5">
        <f t="shared" si="4"/>
        <v>42.28311186606296</v>
      </c>
      <c r="N10" s="3">
        <v>1995</v>
      </c>
      <c r="O10" s="5">
        <v>100212.806813262</v>
      </c>
      <c r="P10" s="5">
        <v>7979.5716177549202</v>
      </c>
      <c r="Q10" s="5">
        <v>10628.367868977401</v>
      </c>
      <c r="R10" s="5">
        <f t="shared" si="5"/>
        <v>118820.74629999431</v>
      </c>
      <c r="S10" s="5">
        <f t="shared" si="6"/>
        <v>118.82074629999431</v>
      </c>
      <c r="T10" s="5"/>
      <c r="U10" s="5">
        <v>8667.1012629952202</v>
      </c>
      <c r="V10" s="5">
        <v>1012.50136914165</v>
      </c>
      <c r="W10" s="5">
        <v>652.95666660966504</v>
      </c>
      <c r="X10" s="5">
        <f t="shared" si="7"/>
        <v>10332.559298746535</v>
      </c>
      <c r="Y10" s="5">
        <f t="shared" si="8"/>
        <v>10.332559298746535</v>
      </c>
      <c r="AA10" s="3">
        <v>1995</v>
      </c>
      <c r="AB10" s="4">
        <f t="shared" si="9"/>
        <v>116383.45888732272</v>
      </c>
      <c r="AC10" s="4">
        <f t="shared" si="10"/>
        <v>116.38345888732272</v>
      </c>
      <c r="AD10" s="4"/>
      <c r="AE10" s="4">
        <f t="shared" si="11"/>
        <v>10153.59763557834</v>
      </c>
      <c r="AF10" s="4">
        <f t="shared" si="0"/>
        <v>10.15359763557834</v>
      </c>
    </row>
    <row r="11" spans="1:32" x14ac:dyDescent="0.25">
      <c r="A11" s="3">
        <v>1996</v>
      </c>
      <c r="B11" s="5">
        <v>424553.64215598902</v>
      </c>
      <c r="C11" s="5">
        <v>15110.0238997171</v>
      </c>
      <c r="D11" s="5">
        <v>43546.737587706397</v>
      </c>
      <c r="E11" s="5">
        <f t="shared" si="1"/>
        <v>483210.40364341252</v>
      </c>
      <c r="F11" s="5">
        <f t="shared" si="2"/>
        <v>483.21040364341252</v>
      </c>
      <c r="G11" s="5"/>
      <c r="H11" s="5">
        <v>37849.328731964801</v>
      </c>
      <c r="I11" s="5">
        <v>4226.5531065887299</v>
      </c>
      <c r="J11" s="5">
        <v>2621.0486622662602</v>
      </c>
      <c r="K11" s="5">
        <f t="shared" si="3"/>
        <v>44696.930500819784</v>
      </c>
      <c r="L11" s="5">
        <f t="shared" si="4"/>
        <v>44.696930500819782</v>
      </c>
      <c r="N11" s="3">
        <v>1996</v>
      </c>
      <c r="O11" s="5">
        <v>120456.283609194</v>
      </c>
      <c r="P11" s="5">
        <v>8898.3756477421102</v>
      </c>
      <c r="Q11" s="5">
        <v>12721.854855924001</v>
      </c>
      <c r="R11" s="5">
        <f t="shared" si="5"/>
        <v>142076.51411286011</v>
      </c>
      <c r="S11" s="5">
        <f t="shared" si="6"/>
        <v>142.07651411286011</v>
      </c>
      <c r="T11" s="5"/>
      <c r="U11" s="5">
        <v>10451.2997242973</v>
      </c>
      <c r="V11" s="5">
        <v>1214.83589533125</v>
      </c>
      <c r="W11" s="5">
        <v>779.55579530053706</v>
      </c>
      <c r="X11" s="5">
        <f t="shared" si="7"/>
        <v>12445.691414929086</v>
      </c>
      <c r="Y11" s="5">
        <f t="shared" si="8"/>
        <v>12.445691414929087</v>
      </c>
      <c r="AA11" s="3">
        <v>1996</v>
      </c>
      <c r="AB11" s="4">
        <f t="shared" si="9"/>
        <v>138667.23483010792</v>
      </c>
      <c r="AC11" s="4">
        <f t="shared" si="10"/>
        <v>138.66723483010793</v>
      </c>
      <c r="AD11" s="4"/>
      <c r="AE11" s="4">
        <f t="shared" si="11"/>
        <v>12195.359719342387</v>
      </c>
      <c r="AF11" s="4">
        <f t="shared" si="0"/>
        <v>12.195359719342386</v>
      </c>
    </row>
    <row r="12" spans="1:32" x14ac:dyDescent="0.25">
      <c r="A12" s="3">
        <v>1997</v>
      </c>
      <c r="B12" s="5">
        <v>444147.46862647502</v>
      </c>
      <c r="C12" s="5">
        <v>13015.513789687</v>
      </c>
      <c r="D12" s="5">
        <v>45303.445966064399</v>
      </c>
      <c r="E12" s="5">
        <f t="shared" si="1"/>
        <v>502466.42838222644</v>
      </c>
      <c r="F12" s="5">
        <f t="shared" si="2"/>
        <v>502.46642838222647</v>
      </c>
      <c r="G12" s="5"/>
      <c r="H12" s="5">
        <v>39960.041781162603</v>
      </c>
      <c r="I12" s="5">
        <v>4409.0258171321202</v>
      </c>
      <c r="J12" s="5">
        <v>2718.4116508042098</v>
      </c>
      <c r="K12" s="5">
        <f t="shared" si="3"/>
        <v>47087.479249098935</v>
      </c>
      <c r="L12" s="5">
        <f t="shared" si="4"/>
        <v>47.087479249098934</v>
      </c>
      <c r="N12" s="3">
        <v>1997</v>
      </c>
      <c r="O12" s="5">
        <v>141171.96855018201</v>
      </c>
      <c r="P12" s="5">
        <v>9699.8830225296497</v>
      </c>
      <c r="Q12" s="5">
        <v>14851.5034579809</v>
      </c>
      <c r="R12" s="5">
        <f t="shared" si="5"/>
        <v>165723.35503069256</v>
      </c>
      <c r="S12" s="5">
        <f t="shared" si="6"/>
        <v>165.72335503069257</v>
      </c>
      <c r="T12" s="5"/>
      <c r="U12" s="5">
        <v>12295.825403393401</v>
      </c>
      <c r="V12" s="5">
        <v>1421.25794399918</v>
      </c>
      <c r="W12" s="5">
        <v>907.93145836875306</v>
      </c>
      <c r="X12" s="5">
        <f t="shared" si="7"/>
        <v>14625.014805761335</v>
      </c>
      <c r="Y12" s="5">
        <f t="shared" si="8"/>
        <v>14.625014805761335</v>
      </c>
      <c r="AA12" s="3">
        <v>1997</v>
      </c>
      <c r="AB12" s="4">
        <f t="shared" si="9"/>
        <v>161318.39955506372</v>
      </c>
      <c r="AC12" s="4">
        <f t="shared" si="10"/>
        <v>161.31839955506371</v>
      </c>
      <c r="AD12" s="4"/>
      <c r="AE12" s="4">
        <f t="shared" si="11"/>
        <v>14301.574019089287</v>
      </c>
      <c r="AF12" s="4">
        <f t="shared" si="0"/>
        <v>14.301574019089287</v>
      </c>
    </row>
    <row r="13" spans="1:32" x14ac:dyDescent="0.25">
      <c r="A13" s="3">
        <v>1998</v>
      </c>
      <c r="B13" s="5">
        <v>463831.66499774298</v>
      </c>
      <c r="C13" s="5">
        <v>10928.088649569499</v>
      </c>
      <c r="D13" s="5">
        <v>47064.384684425699</v>
      </c>
      <c r="E13" s="5">
        <f t="shared" si="1"/>
        <v>521824.13833173818</v>
      </c>
      <c r="F13" s="5">
        <f t="shared" si="2"/>
        <v>521.82413833173814</v>
      </c>
      <c r="G13" s="5"/>
      <c r="H13" s="5">
        <v>42110.797679191797</v>
      </c>
      <c r="I13" s="5">
        <v>4591.8281396069096</v>
      </c>
      <c r="J13" s="5">
        <v>2816.0086298086699</v>
      </c>
      <c r="K13" s="5">
        <f t="shared" si="3"/>
        <v>49518.634448607372</v>
      </c>
      <c r="L13" s="5">
        <f t="shared" si="4"/>
        <v>49.518634448607372</v>
      </c>
      <c r="N13" s="3">
        <v>1998</v>
      </c>
      <c r="O13" s="5">
        <v>162247.846088858</v>
      </c>
      <c r="P13" s="5">
        <v>10387.2208548787</v>
      </c>
      <c r="Q13" s="5">
        <v>17006.578076904902</v>
      </c>
      <c r="R13" s="5">
        <f t="shared" si="5"/>
        <v>189641.64502064159</v>
      </c>
      <c r="S13" s="5">
        <f t="shared" si="6"/>
        <v>189.64164502064159</v>
      </c>
      <c r="T13" s="5"/>
      <c r="U13" s="5">
        <v>14189.072533013599</v>
      </c>
      <c r="V13" s="5">
        <v>1630.69224772139</v>
      </c>
      <c r="W13" s="5">
        <v>1037.4566969252301</v>
      </c>
      <c r="X13" s="5">
        <f t="shared" si="7"/>
        <v>16857.22147766022</v>
      </c>
      <c r="Y13" s="5">
        <f t="shared" si="8"/>
        <v>16.857221477660218</v>
      </c>
      <c r="AA13" s="3">
        <v>1998</v>
      </c>
      <c r="AB13" s="4">
        <f t="shared" si="9"/>
        <v>184053.15100755857</v>
      </c>
      <c r="AC13" s="4">
        <f t="shared" si="10"/>
        <v>184.05315100755857</v>
      </c>
      <c r="AD13" s="4"/>
      <c r="AE13" s="4">
        <f t="shared" si="11"/>
        <v>16446.87751166461</v>
      </c>
      <c r="AF13" s="4">
        <f t="shared" si="0"/>
        <v>16.44687751166461</v>
      </c>
    </row>
    <row r="14" spans="1:32" x14ac:dyDescent="0.25">
      <c r="A14" s="3">
        <v>1999</v>
      </c>
      <c r="B14" s="5">
        <v>483536.79467179597</v>
      </c>
      <c r="C14" s="5">
        <v>8862.5364802096301</v>
      </c>
      <c r="D14" s="5">
        <v>48831.143443566601</v>
      </c>
      <c r="E14" s="5">
        <f t="shared" si="1"/>
        <v>541230.47459557222</v>
      </c>
      <c r="F14" s="5">
        <f t="shared" si="2"/>
        <v>541.23047459557222</v>
      </c>
      <c r="G14" s="5"/>
      <c r="H14" s="5">
        <v>44249.573433999198</v>
      </c>
      <c r="I14" s="5">
        <v>4775.0666202129196</v>
      </c>
      <c r="J14" s="5">
        <v>2913.9897108578298</v>
      </c>
      <c r="K14" s="5">
        <f t="shared" si="3"/>
        <v>51938.629765069949</v>
      </c>
      <c r="L14" s="5">
        <f t="shared" si="4"/>
        <v>51.938629765069948</v>
      </c>
      <c r="N14" s="3">
        <v>1999</v>
      </c>
      <c r="O14" s="5">
        <v>183693.55992491101</v>
      </c>
      <c r="P14" s="5">
        <v>10967.3997180232</v>
      </c>
      <c r="Q14" s="5">
        <v>19188.431698045199</v>
      </c>
      <c r="R14" s="5">
        <f t="shared" si="5"/>
        <v>213849.3913409794</v>
      </c>
      <c r="S14" s="5">
        <f t="shared" si="6"/>
        <v>213.84939134097939</v>
      </c>
      <c r="T14" s="5"/>
      <c r="U14" s="5">
        <v>16132.481516280701</v>
      </c>
      <c r="V14" s="5">
        <v>1843.23866865025</v>
      </c>
      <c r="W14" s="5">
        <v>1168.2315045855501</v>
      </c>
      <c r="X14" s="5">
        <f t="shared" si="7"/>
        <v>19143.9516895165</v>
      </c>
      <c r="Y14" s="5">
        <f t="shared" si="8"/>
        <v>19.143951689516499</v>
      </c>
      <c r="AA14" s="3">
        <v>1999</v>
      </c>
      <c r="AB14" s="4">
        <f t="shared" si="9"/>
        <v>207131.82162361173</v>
      </c>
      <c r="AC14" s="4">
        <f t="shared" si="10"/>
        <v>207.13182162361173</v>
      </c>
      <c r="AD14" s="4"/>
      <c r="AE14" s="4">
        <f t="shared" si="11"/>
        <v>18650.703563416075</v>
      </c>
      <c r="AF14" s="4">
        <f t="shared" si="0"/>
        <v>18.650703563416076</v>
      </c>
    </row>
    <row r="15" spans="1:32" x14ac:dyDescent="0.25">
      <c r="A15" s="3">
        <v>2000</v>
      </c>
      <c r="B15" s="5">
        <v>503054.32631349599</v>
      </c>
      <c r="C15" s="5">
        <v>6813.8724498134097</v>
      </c>
      <c r="D15" s="5">
        <v>50579.112823639502</v>
      </c>
      <c r="E15" s="5">
        <f t="shared" si="1"/>
        <v>560447.31158694893</v>
      </c>
      <c r="F15" s="5">
        <f t="shared" si="2"/>
        <v>560.4473115869489</v>
      </c>
      <c r="G15" s="5"/>
      <c r="H15" s="5">
        <v>46378.503162479399</v>
      </c>
      <c r="I15" s="5">
        <v>4956.3368061329202</v>
      </c>
      <c r="J15" s="5">
        <v>3010.8845511752402</v>
      </c>
      <c r="K15" s="5">
        <f t="shared" si="3"/>
        <v>54345.724519787553</v>
      </c>
      <c r="L15" s="5">
        <f t="shared" si="4"/>
        <v>54.345724519787552</v>
      </c>
      <c r="N15" s="3">
        <v>2000</v>
      </c>
      <c r="O15" s="5">
        <v>205555.16178215999</v>
      </c>
      <c r="P15" s="5">
        <v>11447.505046531</v>
      </c>
      <c r="Q15" s="5">
        <v>21402.3731832015</v>
      </c>
      <c r="R15" s="5">
        <f t="shared" si="5"/>
        <v>238405.0400118925</v>
      </c>
      <c r="S15" s="5">
        <f t="shared" si="6"/>
        <v>238.40504001189251</v>
      </c>
      <c r="T15" s="5"/>
      <c r="U15" s="5">
        <v>18128.873432245</v>
      </c>
      <c r="V15" s="5">
        <v>2059.38759155652</v>
      </c>
      <c r="W15" s="5">
        <v>1300.5905200531299</v>
      </c>
      <c r="X15" s="5">
        <f t="shared" si="7"/>
        <v>21488.851543854649</v>
      </c>
      <c r="Y15" s="5">
        <f t="shared" si="8"/>
        <v>21.488851543854651</v>
      </c>
      <c r="AA15" s="3">
        <v>2000</v>
      </c>
      <c r="AB15" s="4">
        <f t="shared" si="9"/>
        <v>230424.99044352188</v>
      </c>
      <c r="AC15" s="4">
        <f t="shared" si="10"/>
        <v>230.42499044352186</v>
      </c>
      <c r="AD15" s="4"/>
      <c r="AE15" s="4">
        <f t="shared" si="11"/>
        <v>20902.903848274989</v>
      </c>
      <c r="AF15" s="4">
        <f t="shared" si="0"/>
        <v>20.902903848274988</v>
      </c>
    </row>
    <row r="16" spans="1:32" x14ac:dyDescent="0.25">
      <c r="A16" s="3">
        <v>2001</v>
      </c>
      <c r="B16" s="5">
        <v>523876.158464865</v>
      </c>
      <c r="C16" s="5">
        <v>4952.1188438911404</v>
      </c>
      <c r="D16" s="5">
        <v>52472.491997026103</v>
      </c>
      <c r="E16" s="5">
        <f t="shared" si="1"/>
        <v>581300.76930578228</v>
      </c>
      <c r="F16" s="5">
        <f t="shared" si="2"/>
        <v>581.3007693057823</v>
      </c>
      <c r="G16" s="5"/>
      <c r="H16" s="5">
        <v>48612.911713661997</v>
      </c>
      <c r="I16" s="5">
        <v>5151.2050375414401</v>
      </c>
      <c r="J16" s="5">
        <v>3117.0142638208399</v>
      </c>
      <c r="K16" s="5">
        <f t="shared" si="3"/>
        <v>56881.131015024279</v>
      </c>
      <c r="L16" s="5">
        <f t="shared" si="4"/>
        <v>56.88113101502428</v>
      </c>
      <c r="N16" s="3">
        <v>2001</v>
      </c>
      <c r="O16" s="5">
        <v>227920.72311165099</v>
      </c>
      <c r="P16" s="5">
        <v>11837.268368053699</v>
      </c>
      <c r="Q16" s="5">
        <v>23657.926953774</v>
      </c>
      <c r="R16" s="5">
        <f t="shared" si="5"/>
        <v>263415.91843347868</v>
      </c>
      <c r="S16" s="5">
        <f t="shared" si="6"/>
        <v>263.41591843347868</v>
      </c>
      <c r="T16" s="5"/>
      <c r="U16" s="5">
        <v>20185.881084414399</v>
      </c>
      <c r="V16" s="5">
        <v>2280.0333586046099</v>
      </c>
      <c r="W16" s="5">
        <v>1435.12580648891</v>
      </c>
      <c r="X16" s="5">
        <f t="shared" si="7"/>
        <v>23901.040249507922</v>
      </c>
      <c r="Y16" s="5">
        <f t="shared" si="8"/>
        <v>23.901040249507922</v>
      </c>
      <c r="AA16" s="3">
        <v>2001</v>
      </c>
      <c r="AB16" s="4">
        <f t="shared" si="9"/>
        <v>254031.82813893631</v>
      </c>
      <c r="AC16" s="4">
        <f t="shared" si="10"/>
        <v>254.03182813893631</v>
      </c>
      <c r="AD16" s="4"/>
      <c r="AE16" s="4">
        <f t="shared" si="11"/>
        <v>23211.998654454113</v>
      </c>
      <c r="AF16" s="4">
        <f t="shared" si="0"/>
        <v>23.211998654454113</v>
      </c>
    </row>
    <row r="17" spans="1:32" x14ac:dyDescent="0.25">
      <c r="A17" s="3">
        <v>2002</v>
      </c>
      <c r="B17" s="5">
        <v>546745.99765458296</v>
      </c>
      <c r="C17" s="5">
        <v>3340.7602229979998</v>
      </c>
      <c r="D17" s="5">
        <v>54588.888693303299</v>
      </c>
      <c r="E17" s="5">
        <f t="shared" si="1"/>
        <v>604675.64657088427</v>
      </c>
      <c r="F17" s="5">
        <f t="shared" si="2"/>
        <v>604.67564657088428</v>
      </c>
      <c r="G17" s="5"/>
      <c r="H17" s="5">
        <v>51027.1696361535</v>
      </c>
      <c r="I17" s="5">
        <v>5367.09938435806</v>
      </c>
      <c r="J17" s="5">
        <v>3237.2021212648001</v>
      </c>
      <c r="K17" s="5">
        <f t="shared" si="3"/>
        <v>59631.471141776361</v>
      </c>
      <c r="L17" s="5">
        <f t="shared" si="4"/>
        <v>59.631471141776359</v>
      </c>
      <c r="N17" s="3">
        <v>2002</v>
      </c>
      <c r="O17" s="5">
        <v>251957.14697307901</v>
      </c>
      <c r="P17" s="5">
        <v>12165.283797133899</v>
      </c>
      <c r="Q17" s="5">
        <v>26073.448692831498</v>
      </c>
      <c r="R17" s="5">
        <f t="shared" si="5"/>
        <v>290195.8794630444</v>
      </c>
      <c r="S17" s="5">
        <f t="shared" si="6"/>
        <v>290.19587946304438</v>
      </c>
      <c r="T17" s="5"/>
      <c r="U17" s="5">
        <v>22410.237697865301</v>
      </c>
      <c r="V17" s="5">
        <v>2516.7217724779698</v>
      </c>
      <c r="W17" s="5">
        <v>1578.9246859846901</v>
      </c>
      <c r="X17" s="5">
        <f t="shared" si="7"/>
        <v>26505.88415632796</v>
      </c>
      <c r="Y17" s="5">
        <f t="shared" si="8"/>
        <v>26.505884156327959</v>
      </c>
      <c r="AA17" s="3">
        <v>2002</v>
      </c>
      <c r="AB17" s="4">
        <f t="shared" si="9"/>
        <v>279211.92434163822</v>
      </c>
      <c r="AC17" s="4">
        <f t="shared" si="10"/>
        <v>279.21192434163822</v>
      </c>
      <c r="AD17" s="4"/>
      <c r="AE17" s="4">
        <f t="shared" si="11"/>
        <v>25699.36996909184</v>
      </c>
      <c r="AF17" s="4">
        <f t="shared" si="0"/>
        <v>25.69936996909184</v>
      </c>
    </row>
    <row r="18" spans="1:32" x14ac:dyDescent="0.25">
      <c r="A18" s="3">
        <v>2003</v>
      </c>
      <c r="B18" s="5">
        <v>569113.40460260597</v>
      </c>
      <c r="C18" s="5">
        <v>1648.3327202248599</v>
      </c>
      <c r="D18" s="5">
        <v>56650.1662420906</v>
      </c>
      <c r="E18" s="5">
        <f t="shared" si="1"/>
        <v>627411.90356492146</v>
      </c>
      <c r="F18" s="5">
        <f t="shared" si="2"/>
        <v>627.41190356492143</v>
      </c>
      <c r="G18" s="5"/>
      <c r="H18" s="5">
        <v>53390.975838908998</v>
      </c>
      <c r="I18" s="5">
        <v>5577.8235376367102</v>
      </c>
      <c r="J18" s="5">
        <v>3353.8164659884501</v>
      </c>
      <c r="K18" s="5">
        <f t="shared" si="3"/>
        <v>62322.615842534156</v>
      </c>
      <c r="L18" s="5">
        <f t="shared" si="4"/>
        <v>62.322615842534155</v>
      </c>
      <c r="N18" s="3">
        <v>2003</v>
      </c>
      <c r="O18" s="5">
        <v>276220.53793291299</v>
      </c>
      <c r="P18" s="5">
        <v>12416.2200580308</v>
      </c>
      <c r="Q18" s="5">
        <v>28504.167034153401</v>
      </c>
      <c r="R18" s="5">
        <f t="shared" si="5"/>
        <v>317140.92502509721</v>
      </c>
      <c r="S18" s="5">
        <f t="shared" si="6"/>
        <v>317.1409250250972</v>
      </c>
      <c r="T18" s="5"/>
      <c r="U18" s="5">
        <v>24668.201136917702</v>
      </c>
      <c r="V18" s="5">
        <v>2755.2543352963899</v>
      </c>
      <c r="W18" s="5">
        <v>1723.3864119920299</v>
      </c>
      <c r="X18" s="5">
        <f t="shared" si="7"/>
        <v>29146.841884206122</v>
      </c>
      <c r="Y18" s="5">
        <f t="shared" si="8"/>
        <v>29.146841884206122</v>
      </c>
      <c r="AA18" s="3">
        <v>2003</v>
      </c>
      <c r="AB18" s="4">
        <f t="shared" si="9"/>
        <v>304254.03089377831</v>
      </c>
      <c r="AC18" s="4">
        <f t="shared" si="10"/>
        <v>304.25403089377829</v>
      </c>
      <c r="AD18" s="4"/>
      <c r="AE18" s="4">
        <f t="shared" si="11"/>
        <v>28200.601406032358</v>
      </c>
      <c r="AF18" s="4">
        <f t="shared" si="0"/>
        <v>28.200601406032359</v>
      </c>
    </row>
    <row r="19" spans="1:32" x14ac:dyDescent="0.25">
      <c r="A19" s="3">
        <v>2004</v>
      </c>
      <c r="B19" s="5">
        <v>593874.12433355104</v>
      </c>
      <c r="C19" s="5">
        <v>179.833408821136</v>
      </c>
      <c r="D19" s="5">
        <v>58966.293090724801</v>
      </c>
      <c r="E19" s="5">
        <f t="shared" si="1"/>
        <v>653020.25083309703</v>
      </c>
      <c r="F19" s="5">
        <f t="shared" si="2"/>
        <v>653.02025083309707</v>
      </c>
      <c r="G19" s="5"/>
      <c r="H19" s="5">
        <v>55970.832282953103</v>
      </c>
      <c r="I19" s="5">
        <v>5812.8191009849397</v>
      </c>
      <c r="J19" s="5">
        <v>3486.2817759638201</v>
      </c>
      <c r="K19" s="5">
        <f t="shared" si="3"/>
        <v>65269.933159901862</v>
      </c>
      <c r="L19" s="5">
        <f t="shared" si="4"/>
        <v>65.269933159901868</v>
      </c>
      <c r="N19" s="3">
        <v>2004</v>
      </c>
      <c r="O19" s="5">
        <v>300946.60389545199</v>
      </c>
      <c r="P19" s="5">
        <v>12599.765434979199</v>
      </c>
      <c r="Q19" s="5">
        <v>30974.390927791101</v>
      </c>
      <c r="R19" s="5">
        <f t="shared" si="5"/>
        <v>344520.76025822235</v>
      </c>
      <c r="S19" s="5">
        <f t="shared" si="6"/>
        <v>344.52076025822237</v>
      </c>
      <c r="T19" s="5"/>
      <c r="U19" s="5">
        <v>26980.4910556783</v>
      </c>
      <c r="V19" s="5">
        <v>2997.9805656774001</v>
      </c>
      <c r="W19" s="5">
        <v>1869.9750859549299</v>
      </c>
      <c r="X19" s="5">
        <f t="shared" si="7"/>
        <v>31848.446707310632</v>
      </c>
      <c r="Y19" s="5">
        <f t="shared" si="8"/>
        <v>31.848446707310632</v>
      </c>
      <c r="AA19" s="3">
        <v>2004</v>
      </c>
      <c r="AB19" s="4">
        <f t="shared" si="9"/>
        <v>329570.09422393417</v>
      </c>
      <c r="AC19" s="4">
        <f t="shared" si="10"/>
        <v>329.57009422393418</v>
      </c>
      <c r="AD19" s="4"/>
      <c r="AE19" s="4">
        <f t="shared" si="11"/>
        <v>30750.670529967796</v>
      </c>
      <c r="AF19" s="4">
        <f t="shared" si="0"/>
        <v>30.750670529967795</v>
      </c>
    </row>
    <row r="20" spans="1:32" x14ac:dyDescent="0.25">
      <c r="A20" s="3">
        <v>2005</v>
      </c>
      <c r="B20" s="5">
        <v>619572.62225988298</v>
      </c>
      <c r="C20" s="5">
        <v>0</v>
      </c>
      <c r="D20" s="5">
        <v>61377.145937230198</v>
      </c>
      <c r="E20" s="5">
        <f t="shared" si="1"/>
        <v>680949.76819711318</v>
      </c>
      <c r="F20" s="5">
        <f t="shared" si="2"/>
        <v>680.94976819711314</v>
      </c>
      <c r="G20" s="5"/>
      <c r="H20" s="5">
        <v>58630.328302719703</v>
      </c>
      <c r="I20" s="5">
        <v>6057.1221147430997</v>
      </c>
      <c r="J20" s="5">
        <v>3624.3451104395599</v>
      </c>
      <c r="K20" s="5">
        <f t="shared" si="3"/>
        <v>68311.795527902359</v>
      </c>
      <c r="L20" s="5">
        <f t="shared" si="4"/>
        <v>68.311795527902362</v>
      </c>
      <c r="N20" s="3">
        <v>2005</v>
      </c>
      <c r="O20" s="5">
        <v>325515.184918457</v>
      </c>
      <c r="P20" s="5">
        <v>12721.746296326</v>
      </c>
      <c r="Q20" s="5">
        <v>33423.041789007701</v>
      </c>
      <c r="R20" s="5">
        <f t="shared" si="5"/>
        <v>371659.97300379071</v>
      </c>
      <c r="S20" s="5">
        <f t="shared" si="6"/>
        <v>371.6599730037907</v>
      </c>
      <c r="T20" s="5"/>
      <c r="U20" s="5">
        <v>29288.212034625802</v>
      </c>
      <c r="V20" s="5">
        <v>3238.8583609396001</v>
      </c>
      <c r="W20" s="5">
        <v>2015.10192408786</v>
      </c>
      <c r="X20" s="5">
        <f t="shared" si="7"/>
        <v>34542.172319653262</v>
      </c>
      <c r="Y20" s="5">
        <f t="shared" si="8"/>
        <v>34.542172319653261</v>
      </c>
      <c r="AA20" s="3">
        <v>2005</v>
      </c>
      <c r="AB20" s="4">
        <f t="shared" si="9"/>
        <v>354681.8530483733</v>
      </c>
      <c r="AC20" s="4">
        <f t="shared" si="10"/>
        <v>354.68185304837328</v>
      </c>
      <c r="AD20" s="4"/>
      <c r="AE20" s="4">
        <f t="shared" si="11"/>
        <v>33295.527148101632</v>
      </c>
      <c r="AF20" s="4">
        <f t="shared" si="0"/>
        <v>33.295527148101634</v>
      </c>
    </row>
    <row r="21" spans="1:32" x14ac:dyDescent="0.25">
      <c r="A21" s="3">
        <v>2006</v>
      </c>
      <c r="B21" s="5">
        <v>642040.967321984</v>
      </c>
      <c r="C21" s="5">
        <v>0</v>
      </c>
      <c r="D21" s="5">
        <v>63434.296171228001</v>
      </c>
      <c r="E21" s="5">
        <f t="shared" si="1"/>
        <v>705475.26349321206</v>
      </c>
      <c r="F21" s="5">
        <f t="shared" si="2"/>
        <v>705.47526349321208</v>
      </c>
      <c r="G21" s="5"/>
      <c r="H21" s="5">
        <v>61007.691004212596</v>
      </c>
      <c r="I21" s="5">
        <v>6268.0738296752097</v>
      </c>
      <c r="J21" s="5">
        <v>3739.9845822606298</v>
      </c>
      <c r="K21" s="5">
        <f t="shared" si="3"/>
        <v>71015.749416148436</v>
      </c>
      <c r="L21" s="5">
        <f t="shared" si="4"/>
        <v>71.015749416148438</v>
      </c>
      <c r="N21" s="3">
        <v>2006</v>
      </c>
      <c r="O21" s="5">
        <v>350124.408763021</v>
      </c>
      <c r="P21" s="5">
        <v>12835.3737268847</v>
      </c>
      <c r="Q21" s="5">
        <v>35869.6913075681</v>
      </c>
      <c r="R21" s="5">
        <f t="shared" si="5"/>
        <v>398829.47379747382</v>
      </c>
      <c r="S21" s="5">
        <f t="shared" si="6"/>
        <v>398.82947379747384</v>
      </c>
      <c r="T21" s="5"/>
      <c r="U21" s="5">
        <v>31609.401751727699</v>
      </c>
      <c r="V21" s="5">
        <v>3479.8288703634698</v>
      </c>
      <c r="W21" s="5">
        <v>2159.9142247846398</v>
      </c>
      <c r="X21" s="5">
        <f t="shared" si="7"/>
        <v>37249.14484687581</v>
      </c>
      <c r="Y21" s="5">
        <f t="shared" si="8"/>
        <v>37.249144846875808</v>
      </c>
      <c r="AA21" s="3">
        <v>2006</v>
      </c>
      <c r="AB21" s="4">
        <f t="shared" si="9"/>
        <v>379622.17831365886</v>
      </c>
      <c r="AC21" s="4">
        <f t="shared" si="10"/>
        <v>379.62217831365888</v>
      </c>
      <c r="AD21" s="4"/>
      <c r="AE21" s="4">
        <f t="shared" si="11"/>
        <v>35838.818954707582</v>
      </c>
      <c r="AF21" s="4">
        <f t="shared" si="0"/>
        <v>35.838818954707584</v>
      </c>
    </row>
    <row r="22" spans="1:32" x14ac:dyDescent="0.25">
      <c r="A22" s="3">
        <v>2007</v>
      </c>
      <c r="B22" s="5">
        <v>661838.46024942596</v>
      </c>
      <c r="C22" s="5">
        <v>0</v>
      </c>
      <c r="D22" s="5">
        <v>65208.613092538799</v>
      </c>
      <c r="E22" s="5">
        <f t="shared" si="1"/>
        <v>727047.07334196474</v>
      </c>
      <c r="F22" s="5">
        <f t="shared" si="2"/>
        <v>727.04707334196473</v>
      </c>
      <c r="G22" s="5"/>
      <c r="H22" s="5">
        <v>63139.996106758997</v>
      </c>
      <c r="I22" s="5">
        <v>6451.9792512633903</v>
      </c>
      <c r="J22" s="5">
        <v>3838.0371610037701</v>
      </c>
      <c r="K22" s="5">
        <f t="shared" si="3"/>
        <v>73430.012519026161</v>
      </c>
      <c r="L22" s="5">
        <f t="shared" si="4"/>
        <v>73.430012519026164</v>
      </c>
      <c r="N22" s="3">
        <v>2007</v>
      </c>
      <c r="O22" s="5">
        <v>375481.85850727803</v>
      </c>
      <c r="P22" s="5">
        <v>12945.508880007201</v>
      </c>
      <c r="Q22" s="5">
        <v>38383.745002926</v>
      </c>
      <c r="R22" s="5">
        <f t="shared" si="5"/>
        <v>426811.1123902112</v>
      </c>
      <c r="S22" s="5">
        <f t="shared" si="6"/>
        <v>426.81111239021118</v>
      </c>
      <c r="T22" s="5"/>
      <c r="U22" s="5">
        <v>34011.223762396301</v>
      </c>
      <c r="V22" s="5">
        <v>3727.7697313297599</v>
      </c>
      <c r="W22" s="5">
        <v>2308.4732171812102</v>
      </c>
      <c r="X22" s="5">
        <f t="shared" si="7"/>
        <v>40047.466710907276</v>
      </c>
      <c r="Y22" s="5">
        <f t="shared" si="8"/>
        <v>40.047466710907273</v>
      </c>
      <c r="AA22" s="3">
        <v>2007</v>
      </c>
      <c r="AB22" s="4">
        <f t="shared" si="9"/>
        <v>405410.89744512545</v>
      </c>
      <c r="AC22" s="4">
        <f t="shared" si="10"/>
        <v>405.41089744512544</v>
      </c>
      <c r="AD22" s="4"/>
      <c r="AE22" s="4">
        <f t="shared" si="11"/>
        <v>38476.122256897484</v>
      </c>
      <c r="AF22" s="4">
        <f t="shared" si="0"/>
        <v>38.476122256897483</v>
      </c>
    </row>
    <row r="23" spans="1:32" x14ac:dyDescent="0.25">
      <c r="A23" s="3">
        <v>2008</v>
      </c>
      <c r="B23" s="5">
        <v>682780.53290987201</v>
      </c>
      <c r="C23" s="5">
        <v>0</v>
      </c>
      <c r="D23" s="5">
        <v>67116.312559660495</v>
      </c>
      <c r="E23" s="5">
        <f t="shared" si="1"/>
        <v>749896.84546953253</v>
      </c>
      <c r="F23" s="5">
        <f t="shared" si="2"/>
        <v>749.89684546953254</v>
      </c>
      <c r="G23" s="5"/>
      <c r="H23" s="5">
        <v>65353.535662937902</v>
      </c>
      <c r="I23" s="5">
        <v>6647.0769316435399</v>
      </c>
      <c r="J23" s="5">
        <v>3944.1099685824502</v>
      </c>
      <c r="K23" s="5">
        <f t="shared" si="3"/>
        <v>75944.722563163887</v>
      </c>
      <c r="L23" s="5">
        <f t="shared" si="4"/>
        <v>75.944722563163893</v>
      </c>
      <c r="N23" s="3">
        <v>2008</v>
      </c>
      <c r="O23" s="5">
        <v>400713.21628183499</v>
      </c>
      <c r="P23" s="5">
        <v>13054.790903539601</v>
      </c>
      <c r="Q23" s="5">
        <v>40878.5987415052</v>
      </c>
      <c r="R23" s="5">
        <f t="shared" si="5"/>
        <v>454646.6059268798</v>
      </c>
      <c r="S23" s="5">
        <f t="shared" si="6"/>
        <v>454.64660592687977</v>
      </c>
      <c r="T23" s="5"/>
      <c r="U23" s="5">
        <v>36410.356271255303</v>
      </c>
      <c r="V23" s="5">
        <v>3974.1322240344798</v>
      </c>
      <c r="W23" s="5">
        <v>2455.6567411548899</v>
      </c>
      <c r="X23" s="5">
        <f t="shared" si="7"/>
        <v>42840.145236444674</v>
      </c>
      <c r="Y23" s="5">
        <f t="shared" si="8"/>
        <v>42.840145236444677</v>
      </c>
      <c r="AA23" s="3">
        <v>2008</v>
      </c>
      <c r="AB23" s="4">
        <f t="shared" si="9"/>
        <v>430659.17664398561</v>
      </c>
      <c r="AC23" s="4">
        <f t="shared" si="10"/>
        <v>430.65917664398563</v>
      </c>
      <c r="AD23" s="4"/>
      <c r="AE23" s="4">
        <f t="shared" si="11"/>
        <v>41078.830498889511</v>
      </c>
      <c r="AF23" s="4">
        <f t="shared" si="0"/>
        <v>41.078830498889509</v>
      </c>
    </row>
    <row r="24" spans="1:32" x14ac:dyDescent="0.25">
      <c r="A24" s="3">
        <v>2009</v>
      </c>
      <c r="B24" s="5">
        <v>694817.58525452798</v>
      </c>
      <c r="C24" s="5">
        <v>0</v>
      </c>
      <c r="D24" s="5">
        <v>68082.480126668393</v>
      </c>
      <c r="E24" s="5">
        <f t="shared" si="1"/>
        <v>762900.06538119633</v>
      </c>
      <c r="F24" s="5">
        <f t="shared" si="2"/>
        <v>762.90006538119633</v>
      </c>
      <c r="G24" s="5"/>
      <c r="H24" s="5">
        <v>66757.950302345198</v>
      </c>
      <c r="I24" s="5">
        <v>6752.4931760039299</v>
      </c>
      <c r="J24" s="5">
        <v>3992.0551475871298</v>
      </c>
      <c r="K24" s="5">
        <f t="shared" si="3"/>
        <v>77502.498625936263</v>
      </c>
      <c r="L24" s="5">
        <f t="shared" si="4"/>
        <v>77.502498625936269</v>
      </c>
      <c r="N24" s="3">
        <v>2009</v>
      </c>
      <c r="O24" s="5">
        <v>426013.45401109703</v>
      </c>
      <c r="P24" s="5">
        <v>13142.740681167101</v>
      </c>
      <c r="Q24" s="5">
        <v>43372.790683995299</v>
      </c>
      <c r="R24" s="5">
        <f t="shared" si="5"/>
        <v>482528.98537625943</v>
      </c>
      <c r="S24" s="5">
        <f t="shared" si="6"/>
        <v>482.52898537625941</v>
      </c>
      <c r="T24" s="5"/>
      <c r="U24" s="5">
        <v>38825.478365296498</v>
      </c>
      <c r="V24" s="5">
        <v>4220.7585538965104</v>
      </c>
      <c r="W24" s="5">
        <v>2602.5068426073999</v>
      </c>
      <c r="X24" s="5">
        <f t="shared" si="7"/>
        <v>45648.743761800404</v>
      </c>
      <c r="Y24" s="5">
        <f t="shared" si="8"/>
        <v>45.648743761800404</v>
      </c>
      <c r="AA24" s="3">
        <v>2009</v>
      </c>
      <c r="AB24" s="4">
        <f t="shared" si="9"/>
        <v>455689.80745916406</v>
      </c>
      <c r="AC24" s="4">
        <f t="shared" si="10"/>
        <v>455.68980745916406</v>
      </c>
      <c r="AD24" s="4"/>
      <c r="AE24" s="4">
        <f t="shared" si="11"/>
        <v>43678.034893761927</v>
      </c>
      <c r="AF24" s="4">
        <f t="shared" si="0"/>
        <v>43.678034893761925</v>
      </c>
    </row>
    <row r="25" spans="1:32" x14ac:dyDescent="0.25">
      <c r="A25" s="3">
        <v>2010</v>
      </c>
      <c r="B25" s="5">
        <v>702627.959101388</v>
      </c>
      <c r="C25" s="5">
        <v>0</v>
      </c>
      <c r="D25" s="5">
        <v>68622.790578077896</v>
      </c>
      <c r="E25" s="5">
        <f t="shared" si="1"/>
        <v>771250.74967946589</v>
      </c>
      <c r="F25" s="5">
        <f t="shared" si="2"/>
        <v>771.25074967946591</v>
      </c>
      <c r="G25" s="5"/>
      <c r="H25" s="5">
        <v>67776.501368196899</v>
      </c>
      <c r="I25" s="5">
        <v>6816.8867705223502</v>
      </c>
      <c r="J25" s="5">
        <v>4015.03024072773</v>
      </c>
      <c r="K25" s="5">
        <f t="shared" si="3"/>
        <v>78608.418379446986</v>
      </c>
      <c r="L25" s="5">
        <f t="shared" si="4"/>
        <v>78.608418379446988</v>
      </c>
      <c r="N25" s="3">
        <v>2010</v>
      </c>
      <c r="O25" s="5">
        <v>451811.05674133298</v>
      </c>
      <c r="P25" s="5">
        <v>13224.288890751701</v>
      </c>
      <c r="Q25" s="5">
        <v>45907.441019690799</v>
      </c>
      <c r="R25" s="5">
        <f t="shared" si="5"/>
        <v>510942.78665177547</v>
      </c>
      <c r="S25" s="5">
        <f t="shared" si="6"/>
        <v>510.94278665177546</v>
      </c>
      <c r="T25" s="5"/>
      <c r="U25" s="5">
        <v>41297.860021695597</v>
      </c>
      <c r="V25" s="5">
        <v>4471.7752974711502</v>
      </c>
      <c r="W25" s="5">
        <v>2751.3926250325499</v>
      </c>
      <c r="X25" s="5">
        <f t="shared" si="7"/>
        <v>48521.027944199297</v>
      </c>
      <c r="Y25" s="5">
        <f t="shared" si="8"/>
        <v>48.521027944199297</v>
      </c>
      <c r="AA25" s="3">
        <v>2010</v>
      </c>
      <c r="AB25" s="4">
        <f t="shared" si="9"/>
        <v>481326.8603491105</v>
      </c>
      <c r="AC25" s="4">
        <f t="shared" si="10"/>
        <v>481.32686034911052</v>
      </c>
      <c r="AD25" s="4"/>
      <c r="AE25" s="4">
        <f t="shared" si="11"/>
        <v>46346.431956940673</v>
      </c>
      <c r="AF25" s="4">
        <f t="shared" si="0"/>
        <v>46.34643195694067</v>
      </c>
    </row>
    <row r="26" spans="1:32" x14ac:dyDescent="0.25">
      <c r="A26" s="3">
        <v>2011</v>
      </c>
      <c r="B26" s="5">
        <v>709657.60748036695</v>
      </c>
      <c r="C26" s="5">
        <v>0</v>
      </c>
      <c r="D26" s="5">
        <v>69121.095870608304</v>
      </c>
      <c r="E26" s="5">
        <f t="shared" si="1"/>
        <v>778778.70335097529</v>
      </c>
      <c r="F26" s="5">
        <f t="shared" si="2"/>
        <v>778.77870335097532</v>
      </c>
      <c r="G26" s="5"/>
      <c r="H26" s="5">
        <v>68677.812417650493</v>
      </c>
      <c r="I26" s="5">
        <v>6875.4205752118096</v>
      </c>
      <c r="J26" s="5">
        <v>4036.8412727917098</v>
      </c>
      <c r="K26" s="5">
        <f t="shared" si="3"/>
        <v>79590.074265654024</v>
      </c>
      <c r="L26" s="5">
        <f t="shared" si="4"/>
        <v>79.590074265654025</v>
      </c>
      <c r="N26" s="3">
        <v>2011</v>
      </c>
      <c r="O26" s="5">
        <v>479027.90811521001</v>
      </c>
      <c r="P26" s="5">
        <v>13308.535203523101</v>
      </c>
      <c r="Q26" s="5">
        <v>48572.870900418799</v>
      </c>
      <c r="R26" s="5">
        <f t="shared" si="5"/>
        <v>540909.31421915197</v>
      </c>
      <c r="S26" s="5">
        <f t="shared" si="6"/>
        <v>540.90931421915195</v>
      </c>
      <c r="T26" s="5"/>
      <c r="U26" s="5">
        <v>43916.540009019503</v>
      </c>
      <c r="V26" s="5">
        <v>4736.1594540642</v>
      </c>
      <c r="W26" s="5">
        <v>2907.6260793786801</v>
      </c>
      <c r="X26" s="5">
        <f t="shared" si="7"/>
        <v>51560.325542462379</v>
      </c>
      <c r="Y26" s="5">
        <f t="shared" si="8"/>
        <v>51.56032554246238</v>
      </c>
      <c r="AA26" s="3">
        <v>2011</v>
      </c>
      <c r="AB26" s="4">
        <f t="shared" si="9"/>
        <v>508128.07942923065</v>
      </c>
      <c r="AC26" s="4">
        <f t="shared" si="10"/>
        <v>508.12807942923064</v>
      </c>
      <c r="AD26" s="4"/>
      <c r="AE26" s="4">
        <f t="shared" si="11"/>
        <v>49153.311799146475</v>
      </c>
      <c r="AF26" s="4">
        <f t="shared" si="0"/>
        <v>49.153311799146472</v>
      </c>
    </row>
    <row r="27" spans="1:32" x14ac:dyDescent="0.25">
      <c r="A27" s="3">
        <v>2012</v>
      </c>
      <c r="B27" s="5">
        <v>710890.132750549</v>
      </c>
      <c r="C27" s="5">
        <v>0</v>
      </c>
      <c r="D27" s="5">
        <v>69033.462777537803</v>
      </c>
      <c r="E27" s="5">
        <f t="shared" si="1"/>
        <v>779923.59552808676</v>
      </c>
      <c r="F27" s="5">
        <f t="shared" si="2"/>
        <v>779.92359552808671</v>
      </c>
      <c r="G27" s="5"/>
      <c r="H27" s="5">
        <v>69036.134728024903</v>
      </c>
      <c r="I27" s="5">
        <v>6876.9113787966498</v>
      </c>
      <c r="J27" s="5">
        <v>4023.6256384743001</v>
      </c>
      <c r="K27" s="5">
        <f t="shared" si="3"/>
        <v>79936.671745295855</v>
      </c>
      <c r="L27" s="5">
        <f t="shared" si="4"/>
        <v>79.936671745295854</v>
      </c>
      <c r="N27" s="3">
        <v>2012</v>
      </c>
      <c r="O27" s="5">
        <v>506905.05080985202</v>
      </c>
      <c r="P27" s="5">
        <v>13381.4671851487</v>
      </c>
      <c r="Q27" s="5">
        <v>51294.466811442799</v>
      </c>
      <c r="R27" s="5">
        <f t="shared" si="5"/>
        <v>571580.98480644345</v>
      </c>
      <c r="S27" s="5">
        <f t="shared" si="6"/>
        <v>571.58098480644344</v>
      </c>
      <c r="T27" s="5"/>
      <c r="U27" s="5">
        <v>46608.495985972302</v>
      </c>
      <c r="V27" s="5">
        <v>5006.5292843588904</v>
      </c>
      <c r="W27" s="5">
        <v>3066.8212342054499</v>
      </c>
      <c r="X27" s="5">
        <f t="shared" si="7"/>
        <v>54681.846504536639</v>
      </c>
      <c r="Y27" s="5">
        <f t="shared" si="8"/>
        <v>54.681846504536637</v>
      </c>
      <c r="AA27" s="3">
        <v>2012</v>
      </c>
      <c r="AB27" s="4">
        <f t="shared" si="9"/>
        <v>535936.47672460426</v>
      </c>
      <c r="AC27" s="4">
        <f t="shared" si="10"/>
        <v>535.93647672460429</v>
      </c>
      <c r="AD27" s="4"/>
      <c r="AE27" s="4">
        <f t="shared" si="11"/>
        <v>52064.592414611383</v>
      </c>
      <c r="AF27" s="4">
        <f t="shared" si="0"/>
        <v>52.064592414611383</v>
      </c>
    </row>
    <row r="28" spans="1:32" x14ac:dyDescent="0.25">
      <c r="A28" s="3">
        <v>2013</v>
      </c>
      <c r="B28" s="5">
        <v>710482.58171342302</v>
      </c>
      <c r="C28" s="5">
        <v>0</v>
      </c>
      <c r="D28" s="5">
        <v>68822.077695735104</v>
      </c>
      <c r="E28" s="5">
        <f t="shared" si="1"/>
        <v>779304.65940915816</v>
      </c>
      <c r="F28" s="5">
        <f t="shared" si="2"/>
        <v>779.30465940915815</v>
      </c>
      <c r="G28" s="5"/>
      <c r="H28" s="5">
        <v>69199.9632973142</v>
      </c>
      <c r="I28" s="5">
        <v>6864.39506026238</v>
      </c>
      <c r="J28" s="5">
        <v>4004.7012169248601</v>
      </c>
      <c r="K28" s="5">
        <f t="shared" si="3"/>
        <v>80069.059574501443</v>
      </c>
      <c r="L28" s="5">
        <f t="shared" si="4"/>
        <v>80.069059574501438</v>
      </c>
      <c r="N28" s="3">
        <v>2013</v>
      </c>
      <c r="O28" s="5">
        <v>536921.73335053795</v>
      </c>
      <c r="P28" s="5">
        <v>13457.6076202611</v>
      </c>
      <c r="Q28" s="5">
        <v>54216.112719885597</v>
      </c>
      <c r="R28" s="5">
        <f t="shared" si="5"/>
        <v>604595.45369068463</v>
      </c>
      <c r="S28" s="5">
        <f t="shared" si="6"/>
        <v>604.59545369068462</v>
      </c>
      <c r="T28" s="5"/>
      <c r="U28" s="5">
        <v>49517.168145591502</v>
      </c>
      <c r="V28" s="5">
        <v>5297.2066107985602</v>
      </c>
      <c r="W28" s="5">
        <v>3237.3745144848999</v>
      </c>
      <c r="X28" s="5">
        <f t="shared" si="7"/>
        <v>58051.749270874963</v>
      </c>
      <c r="Y28" s="5">
        <f t="shared" si="8"/>
        <v>58.051749270874964</v>
      </c>
      <c r="AA28" s="3">
        <v>2013</v>
      </c>
      <c r="AB28" s="4">
        <f t="shared" si="9"/>
        <v>565624.36906952655</v>
      </c>
      <c r="AC28" s="4">
        <f t="shared" si="10"/>
        <v>565.62436906952655</v>
      </c>
      <c r="AD28" s="4"/>
      <c r="AE28" s="4">
        <f t="shared" si="11"/>
        <v>55190.236064426288</v>
      </c>
      <c r="AF28" s="4">
        <f t="shared" si="0"/>
        <v>55.190236064426287</v>
      </c>
    </row>
    <row r="29" spans="1:32" x14ac:dyDescent="0.25">
      <c r="A29" s="3">
        <v>2014</v>
      </c>
      <c r="B29" s="5">
        <v>707790.71102449205</v>
      </c>
      <c r="C29" s="5">
        <v>0</v>
      </c>
      <c r="D29" s="5">
        <v>68412.031965062502</v>
      </c>
      <c r="E29" s="5">
        <f t="shared" si="1"/>
        <v>776202.74298955454</v>
      </c>
      <c r="F29" s="5">
        <f t="shared" si="2"/>
        <v>776.20274298955451</v>
      </c>
      <c r="G29" s="5"/>
      <c r="H29" s="5">
        <v>69121.987135874806</v>
      </c>
      <c r="I29" s="5">
        <v>6831.3796734830803</v>
      </c>
      <c r="J29" s="5">
        <v>3975.4378308267901</v>
      </c>
      <c r="K29" s="5">
        <f t="shared" si="3"/>
        <v>79928.80464018468</v>
      </c>
      <c r="L29" s="5">
        <f t="shared" si="4"/>
        <v>79.92880464018468</v>
      </c>
      <c r="N29" s="3">
        <v>2014</v>
      </c>
      <c r="O29" s="5">
        <v>568205.12859015702</v>
      </c>
      <c r="P29" s="5">
        <v>13532.2011618335</v>
      </c>
      <c r="Q29" s="5">
        <v>57253.153069273503</v>
      </c>
      <c r="R29" s="5">
        <f t="shared" si="5"/>
        <v>638990.48282126395</v>
      </c>
      <c r="S29" s="5">
        <f t="shared" si="6"/>
        <v>638.99048282126398</v>
      </c>
      <c r="T29" s="5"/>
      <c r="U29" s="5">
        <v>52557.8216175009</v>
      </c>
      <c r="V29" s="5">
        <v>5599.7585892589505</v>
      </c>
      <c r="W29" s="5">
        <v>3414.3607916600399</v>
      </c>
      <c r="X29" s="5">
        <f t="shared" si="7"/>
        <v>61571.940998419886</v>
      </c>
      <c r="Y29" s="5">
        <f t="shared" si="8"/>
        <v>61.571940998419883</v>
      </c>
      <c r="AA29" s="3">
        <v>2014</v>
      </c>
      <c r="AB29" s="4">
        <f t="shared" si="9"/>
        <v>596563.04832151008</v>
      </c>
      <c r="AC29" s="4">
        <f t="shared" si="10"/>
        <v>596.56304832151011</v>
      </c>
      <c r="AD29" s="4"/>
      <c r="AE29" s="4">
        <f t="shared" si="11"/>
        <v>58456.639863822566</v>
      </c>
      <c r="AF29" s="4">
        <f t="shared" si="0"/>
        <v>58.456639863822566</v>
      </c>
    </row>
    <row r="30" spans="1:32" x14ac:dyDescent="0.25">
      <c r="A30" s="3">
        <v>2015</v>
      </c>
      <c r="B30" s="5">
        <v>703415.98872601998</v>
      </c>
      <c r="C30" s="5">
        <v>0</v>
      </c>
      <c r="D30" s="5">
        <v>67860.702077203096</v>
      </c>
      <c r="E30" s="5">
        <f t="shared" si="1"/>
        <v>771276.69080322306</v>
      </c>
      <c r="F30" s="5">
        <f t="shared" si="2"/>
        <v>771.276690803223</v>
      </c>
      <c r="G30" s="5"/>
      <c r="H30" s="5">
        <v>68859.551962143902</v>
      </c>
      <c r="I30" s="5">
        <v>6783.3456081755303</v>
      </c>
      <c r="J30" s="5">
        <v>3938.9473580404101</v>
      </c>
      <c r="K30" s="5">
        <f t="shared" si="3"/>
        <v>79581.844928359846</v>
      </c>
      <c r="L30" s="5">
        <f t="shared" si="4"/>
        <v>79.581844928359843</v>
      </c>
      <c r="N30" s="3">
        <v>2015</v>
      </c>
      <c r="O30" s="5">
        <v>600294.59462914895</v>
      </c>
      <c r="P30" s="5">
        <v>13604.5001605339</v>
      </c>
      <c r="Q30" s="5">
        <v>60361.365155236403</v>
      </c>
      <c r="R30" s="5">
        <f t="shared" si="5"/>
        <v>674260.45994491933</v>
      </c>
      <c r="S30" s="5">
        <f t="shared" si="6"/>
        <v>674.26045994491938</v>
      </c>
      <c r="T30" s="5"/>
      <c r="U30" s="5">
        <v>55685.435292044502</v>
      </c>
      <c r="V30" s="5">
        <v>5909.7745868247302</v>
      </c>
      <c r="W30" s="5">
        <v>3595.2376627220601</v>
      </c>
      <c r="X30" s="5">
        <f t="shared" si="7"/>
        <v>65190.447541591289</v>
      </c>
      <c r="Y30" s="5">
        <f t="shared" si="8"/>
        <v>65.190447541591283</v>
      </c>
      <c r="AA30" s="3">
        <v>2015</v>
      </c>
      <c r="AB30" s="4">
        <f t="shared" si="9"/>
        <v>627964.07533840882</v>
      </c>
      <c r="AC30" s="4">
        <f t="shared" si="10"/>
        <v>627.96407533840886</v>
      </c>
      <c r="AD30" s="4"/>
      <c r="AE30" s="4">
        <f t="shared" si="11"/>
        <v>61791.062657896466</v>
      </c>
      <c r="AF30" s="4">
        <f t="shared" si="0"/>
        <v>61.791062657896468</v>
      </c>
    </row>
    <row r="31" spans="1:32" x14ac:dyDescent="0.25">
      <c r="A31" s="3">
        <v>2016</v>
      </c>
      <c r="B31" s="5">
        <v>697058.67095617601</v>
      </c>
      <c r="C31" s="5">
        <v>0</v>
      </c>
      <c r="D31" s="5">
        <v>67129.071919294307</v>
      </c>
      <c r="E31" s="5">
        <f t="shared" si="1"/>
        <v>764187.74287547031</v>
      </c>
      <c r="F31" s="5">
        <f t="shared" si="2"/>
        <v>764.18774287547035</v>
      </c>
      <c r="G31" s="5"/>
      <c r="H31" s="5">
        <v>68390.868909843004</v>
      </c>
      <c r="I31" s="5">
        <v>6717.0539371078603</v>
      </c>
      <c r="J31" s="5">
        <v>3892.60453105955</v>
      </c>
      <c r="K31" s="5">
        <f t="shared" si="3"/>
        <v>79000.527378010418</v>
      </c>
      <c r="L31" s="5">
        <f t="shared" si="4"/>
        <v>79.000527378010418</v>
      </c>
      <c r="N31" s="3">
        <v>2016</v>
      </c>
      <c r="O31" s="5">
        <v>633738.00804456696</v>
      </c>
      <c r="P31" s="5">
        <v>13675.7594856949</v>
      </c>
      <c r="Q31" s="5">
        <v>63594.284284957102</v>
      </c>
      <c r="R31" s="5">
        <f t="shared" si="5"/>
        <v>711008.05181521899</v>
      </c>
      <c r="S31" s="5">
        <f t="shared" si="6"/>
        <v>711.00805181521901</v>
      </c>
      <c r="T31" s="5"/>
      <c r="U31" s="5">
        <v>58953.124094418497</v>
      </c>
      <c r="V31" s="5">
        <v>6232.5798954715901</v>
      </c>
      <c r="W31" s="5">
        <v>3783.1471593115002</v>
      </c>
      <c r="X31" s="5">
        <f t="shared" si="7"/>
        <v>68968.851149201582</v>
      </c>
      <c r="Y31" s="5">
        <f t="shared" si="8"/>
        <v>68.968851149201583</v>
      </c>
      <c r="AA31" s="3">
        <v>2016</v>
      </c>
      <c r="AB31" s="4">
        <f t="shared" si="9"/>
        <v>661077.33860517014</v>
      </c>
      <c r="AC31" s="4">
        <f t="shared" si="10"/>
        <v>661.0773386051701</v>
      </c>
      <c r="AD31" s="4"/>
      <c r="AE31" s="4">
        <f t="shared" si="11"/>
        <v>65302.609969442761</v>
      </c>
      <c r="AF31" s="4">
        <f t="shared" si="0"/>
        <v>65.302609969442756</v>
      </c>
    </row>
    <row r="32" spans="1:32" x14ac:dyDescent="0.25">
      <c r="A32" s="3">
        <v>2017</v>
      </c>
      <c r="B32" s="5">
        <v>690313.88916522998</v>
      </c>
      <c r="C32" s="5">
        <v>0</v>
      </c>
      <c r="D32" s="5">
        <v>66379.670697752605</v>
      </c>
      <c r="E32" s="5">
        <f t="shared" si="1"/>
        <v>756693.5598629826</v>
      </c>
      <c r="F32" s="5">
        <f t="shared" si="2"/>
        <v>756.69355986298262</v>
      </c>
      <c r="G32" s="5"/>
      <c r="H32" s="5">
        <v>67871.532623577805</v>
      </c>
      <c r="I32" s="5">
        <v>6648.3422508851299</v>
      </c>
      <c r="J32" s="5">
        <v>3846.31895016411</v>
      </c>
      <c r="K32" s="5">
        <f t="shared" si="3"/>
        <v>78366.193824627058</v>
      </c>
      <c r="L32" s="5">
        <f t="shared" si="4"/>
        <v>78.366193824627061</v>
      </c>
      <c r="N32" s="3">
        <v>2017</v>
      </c>
      <c r="O32" s="5">
        <v>667955.37269146799</v>
      </c>
      <c r="P32" s="5">
        <v>13748.256646023399</v>
      </c>
      <c r="Q32" s="5">
        <v>66896.251841182806</v>
      </c>
      <c r="R32" s="5">
        <f t="shared" si="5"/>
        <v>748599.88117867417</v>
      </c>
      <c r="S32" s="5">
        <f t="shared" si="6"/>
        <v>748.5998811786742</v>
      </c>
      <c r="T32" s="5"/>
      <c r="U32" s="5">
        <v>62303.906929772304</v>
      </c>
      <c r="V32" s="5">
        <v>6562.6124032299003</v>
      </c>
      <c r="W32" s="5">
        <v>3974.8812006058502</v>
      </c>
      <c r="X32" s="5">
        <f t="shared" si="7"/>
        <v>72841.400533608044</v>
      </c>
      <c r="Y32" s="5">
        <f t="shared" si="8"/>
        <v>72.841400533608038</v>
      </c>
      <c r="AA32" s="3">
        <v>2017</v>
      </c>
      <c r="AB32" s="4">
        <f t="shared" si="9"/>
        <v>694564.37468954315</v>
      </c>
      <c r="AC32" s="4">
        <f t="shared" si="10"/>
        <v>694.56437468954311</v>
      </c>
      <c r="AD32" s="4"/>
      <c r="AE32" s="4">
        <f t="shared" si="11"/>
        <v>68873.758448741777</v>
      </c>
      <c r="AF32" s="4">
        <f t="shared" si="0"/>
        <v>68.873758448741782</v>
      </c>
    </row>
    <row r="33" spans="1:32" x14ac:dyDescent="0.25">
      <c r="A33" s="3">
        <v>2018</v>
      </c>
      <c r="B33" s="5">
        <v>680025.92351716501</v>
      </c>
      <c r="C33" s="5">
        <v>0</v>
      </c>
      <c r="D33" s="5">
        <v>65266.404049235804</v>
      </c>
      <c r="E33" s="5">
        <f t="shared" si="1"/>
        <v>745292.32756640087</v>
      </c>
      <c r="F33" s="5">
        <f t="shared" si="2"/>
        <v>745.2923275664009</v>
      </c>
      <c r="G33" s="5"/>
      <c r="H33" s="5">
        <v>67023.251490255599</v>
      </c>
      <c r="I33" s="5">
        <v>6545.1260792372896</v>
      </c>
      <c r="J33" s="5">
        <v>3778.38524253693</v>
      </c>
      <c r="K33" s="5">
        <f t="shared" si="3"/>
        <v>77346.762812029818</v>
      </c>
      <c r="L33" s="5">
        <f t="shared" si="4"/>
        <v>77.346762812029823</v>
      </c>
      <c r="N33" s="3">
        <v>2018</v>
      </c>
      <c r="O33" s="5">
        <v>703501.448789716</v>
      </c>
      <c r="P33" s="5">
        <v>13816.586192258301</v>
      </c>
      <c r="Q33" s="5">
        <v>70320.623332039904</v>
      </c>
      <c r="R33" s="5">
        <f t="shared" si="5"/>
        <v>787638.6583140142</v>
      </c>
      <c r="S33" s="5">
        <f t="shared" si="6"/>
        <v>787.63865831401415</v>
      </c>
      <c r="T33" s="5"/>
      <c r="U33" s="5">
        <v>65792.747640951406</v>
      </c>
      <c r="V33" s="5">
        <v>6905.2380438585897</v>
      </c>
      <c r="W33" s="5">
        <v>4173.5503522292202</v>
      </c>
      <c r="X33" s="5">
        <f t="shared" si="7"/>
        <v>76871.536037039215</v>
      </c>
      <c r="Y33" s="5">
        <f t="shared" si="8"/>
        <v>76.87153603703922</v>
      </c>
      <c r="AA33" s="3">
        <v>2018</v>
      </c>
      <c r="AB33" s="4">
        <f t="shared" si="9"/>
        <v>728815.30231449264</v>
      </c>
      <c r="AC33" s="4">
        <f t="shared" si="10"/>
        <v>728.81530231449267</v>
      </c>
      <c r="AD33" s="4"/>
      <c r="AE33" s="4">
        <f t="shared" si="11"/>
        <v>72552.33856854288</v>
      </c>
      <c r="AF33" s="4">
        <f t="shared" si="0"/>
        <v>72.552338568542879</v>
      </c>
    </row>
    <row r="34" spans="1:32" x14ac:dyDescent="0.25">
      <c r="A34" s="3">
        <v>2019</v>
      </c>
      <c r="B34" s="5">
        <v>666939.160187606</v>
      </c>
      <c r="C34" s="5">
        <v>0</v>
      </c>
      <c r="D34" s="5">
        <v>63865.813968089002</v>
      </c>
      <c r="E34" s="5">
        <f t="shared" si="1"/>
        <v>730804.97415569494</v>
      </c>
      <c r="F34" s="5">
        <f t="shared" si="2"/>
        <v>730.80497415569494</v>
      </c>
      <c r="G34" s="5"/>
      <c r="H34" s="5">
        <v>65917.382350244501</v>
      </c>
      <c r="I34" s="5">
        <v>6414.09090502248</v>
      </c>
      <c r="J34" s="5">
        <v>3693.0698820801699</v>
      </c>
      <c r="K34" s="5">
        <f t="shared" si="3"/>
        <v>76024.543137347151</v>
      </c>
      <c r="L34" s="5">
        <f t="shared" si="4"/>
        <v>76.024543137347152</v>
      </c>
      <c r="N34" s="3">
        <v>2019</v>
      </c>
      <c r="O34" s="5">
        <v>739381.34880359098</v>
      </c>
      <c r="P34" s="5">
        <v>13879.271714898299</v>
      </c>
      <c r="Q34" s="5">
        <v>73770.007640955198</v>
      </c>
      <c r="R34" s="5">
        <f t="shared" si="5"/>
        <v>827030.62815944443</v>
      </c>
      <c r="S34" s="5">
        <f t="shared" si="6"/>
        <v>827.0306281594444</v>
      </c>
      <c r="T34" s="5"/>
      <c r="U34" s="5">
        <v>69323.515344093801</v>
      </c>
      <c r="V34" s="5">
        <v>7250.8349918263602</v>
      </c>
      <c r="W34" s="5">
        <v>4373.4658206294198</v>
      </c>
      <c r="X34" s="5">
        <f t="shared" si="7"/>
        <v>80947.816156549583</v>
      </c>
      <c r="Y34" s="5">
        <f t="shared" si="8"/>
        <v>80.947816156549578</v>
      </c>
      <c r="AA34" s="3">
        <v>2019</v>
      </c>
      <c r="AB34" s="4">
        <f t="shared" si="9"/>
        <v>763583.14495070931</v>
      </c>
      <c r="AC34" s="4">
        <f t="shared" si="10"/>
        <v>763.58314495070931</v>
      </c>
      <c r="AD34" s="4"/>
      <c r="AE34" s="4">
        <f t="shared" si="11"/>
        <v>76289.084871992105</v>
      </c>
      <c r="AF34" s="4">
        <f t="shared" si="0"/>
        <v>76.289084871992102</v>
      </c>
    </row>
    <row r="35" spans="1:32" x14ac:dyDescent="0.25">
      <c r="A35" s="3">
        <v>2020</v>
      </c>
      <c r="B35" s="5">
        <v>654317.91597705695</v>
      </c>
      <c r="C35" s="5">
        <v>0</v>
      </c>
      <c r="D35" s="5">
        <v>62527.830413403703</v>
      </c>
      <c r="E35" s="5">
        <f t="shared" si="1"/>
        <v>716845.74639046064</v>
      </c>
      <c r="F35" s="5">
        <f t="shared" si="2"/>
        <v>716.84574639046059</v>
      </c>
      <c r="G35" s="5"/>
      <c r="H35" s="5">
        <v>64856.421598369699</v>
      </c>
      <c r="I35" s="5">
        <v>6288.8615582920202</v>
      </c>
      <c r="J35" s="5">
        <v>3612.5870304220298</v>
      </c>
      <c r="K35" s="5">
        <f t="shared" si="3"/>
        <v>74757.870187083754</v>
      </c>
      <c r="L35" s="5">
        <f t="shared" si="4"/>
        <v>74.757870187083753</v>
      </c>
      <c r="N35" s="3">
        <v>2020</v>
      </c>
      <c r="O35" s="5">
        <v>774501.53695304506</v>
      </c>
      <c r="P35" s="5">
        <v>13940.453457948901</v>
      </c>
      <c r="Q35" s="5">
        <v>77138.798428221606</v>
      </c>
      <c r="R35" s="5">
        <f t="shared" si="5"/>
        <v>865580.78883921553</v>
      </c>
      <c r="S35" s="5">
        <f t="shared" si="6"/>
        <v>865.58078883921553</v>
      </c>
      <c r="T35" s="5"/>
      <c r="U35" s="5">
        <v>72789.127693265007</v>
      </c>
      <c r="V35" s="5">
        <v>7588.8485617624401</v>
      </c>
      <c r="W35" s="5">
        <v>4568.4891992947896</v>
      </c>
      <c r="X35" s="5">
        <f t="shared" si="7"/>
        <v>84946.465454322242</v>
      </c>
      <c r="Y35" s="5">
        <f t="shared" si="8"/>
        <v>84.946465454322237</v>
      </c>
      <c r="AA35" s="3">
        <v>2020</v>
      </c>
      <c r="AB35" s="4">
        <f t="shared" si="9"/>
        <v>797623.89121926832</v>
      </c>
      <c r="AC35" s="4">
        <f t="shared" si="10"/>
        <v>797.62389121926833</v>
      </c>
      <c r="AD35" s="4"/>
      <c r="AE35" s="4">
        <f t="shared" si="11"/>
        <v>79956.623321389052</v>
      </c>
      <c r="AF35" s="4">
        <f t="shared" si="0"/>
        <v>79.956623321389046</v>
      </c>
    </row>
    <row r="36" spans="1:32" x14ac:dyDescent="0.25">
      <c r="A36" s="3">
        <v>2021</v>
      </c>
      <c r="B36" s="5">
        <v>638306.47477726405</v>
      </c>
      <c r="C36" s="5">
        <v>0</v>
      </c>
      <c r="D36" s="5">
        <v>60822.255436193002</v>
      </c>
      <c r="E36" s="5">
        <f t="shared" si="1"/>
        <v>699128.73021345702</v>
      </c>
      <c r="F36" s="5">
        <f t="shared" si="2"/>
        <v>699.12873021345706</v>
      </c>
      <c r="G36" s="5"/>
      <c r="H36" s="5">
        <v>63528.163961292499</v>
      </c>
      <c r="I36" s="5">
        <v>6130.5798356527202</v>
      </c>
      <c r="J36" s="5">
        <v>3510.3624530096599</v>
      </c>
      <c r="K36" s="5">
        <f t="shared" si="3"/>
        <v>73169.106249954872</v>
      </c>
      <c r="L36" s="5">
        <f t="shared" si="4"/>
        <v>73.169106249954865</v>
      </c>
      <c r="N36" s="3">
        <v>2021</v>
      </c>
      <c r="O36" s="5">
        <v>808722.35139920795</v>
      </c>
      <c r="P36" s="5">
        <v>13993.030183228</v>
      </c>
      <c r="Q36" s="5">
        <v>80413.830376621001</v>
      </c>
      <c r="R36" s="5">
        <f t="shared" si="5"/>
        <v>903129.21195905691</v>
      </c>
      <c r="S36" s="5">
        <f t="shared" si="6"/>
        <v>903.12921195905687</v>
      </c>
      <c r="T36" s="5"/>
      <c r="U36" s="5">
        <v>76176.409203315794</v>
      </c>
      <c r="V36" s="5">
        <v>7917.9713556156703</v>
      </c>
      <c r="W36" s="5">
        <v>4757.8932563381404</v>
      </c>
      <c r="X36" s="5">
        <f t="shared" si="7"/>
        <v>88852.273815269597</v>
      </c>
      <c r="Y36" s="5">
        <f t="shared" si="8"/>
        <v>88.852273815269598</v>
      </c>
      <c r="AA36" s="3">
        <v>2021</v>
      </c>
      <c r="AB36" s="4">
        <f t="shared" si="9"/>
        <v>830738.9911871301</v>
      </c>
      <c r="AC36" s="4">
        <f t="shared" si="10"/>
        <v>830.73899118713007</v>
      </c>
      <c r="AD36" s="4"/>
      <c r="AE36" s="4">
        <f t="shared" si="11"/>
        <v>83536.907954393857</v>
      </c>
      <c r="AF36" s="4">
        <f t="shared" si="0"/>
        <v>83.536907954393854</v>
      </c>
    </row>
    <row r="37" spans="1:32" x14ac:dyDescent="0.25">
      <c r="A37" s="3">
        <v>2022</v>
      </c>
      <c r="B37" s="5">
        <v>618664.78661870398</v>
      </c>
      <c r="C37" s="5">
        <v>0</v>
      </c>
      <c r="D37" s="5">
        <v>58729.524107640602</v>
      </c>
      <c r="E37" s="5">
        <f t="shared" si="1"/>
        <v>677394.31072634459</v>
      </c>
      <c r="F37" s="5">
        <f t="shared" si="2"/>
        <v>677.39431072634454</v>
      </c>
      <c r="G37" s="5"/>
      <c r="H37" s="5">
        <v>61868.880490289899</v>
      </c>
      <c r="I37" s="5">
        <v>5933.1115296498701</v>
      </c>
      <c r="J37" s="5">
        <v>3382.6566284539299</v>
      </c>
      <c r="K37" s="5">
        <f t="shared" si="3"/>
        <v>71184.648648393704</v>
      </c>
      <c r="L37" s="5">
        <f t="shared" si="4"/>
        <v>71.184648648393704</v>
      </c>
      <c r="N37" s="3">
        <v>2022</v>
      </c>
      <c r="O37" s="5">
        <v>841251.39136001095</v>
      </c>
      <c r="P37" s="5">
        <v>14036.236542720901</v>
      </c>
      <c r="Q37" s="5">
        <v>83517.307999584606</v>
      </c>
      <c r="R37" s="5">
        <f t="shared" si="5"/>
        <v>938804.93590231647</v>
      </c>
      <c r="S37" s="5">
        <f t="shared" si="6"/>
        <v>938.80493590231652</v>
      </c>
      <c r="T37" s="5"/>
      <c r="U37" s="5">
        <v>79410.0693083316</v>
      </c>
      <c r="V37" s="5">
        <v>8230.5666247408499</v>
      </c>
      <c r="W37" s="5">
        <v>4937.1600506629602</v>
      </c>
      <c r="X37" s="5">
        <f t="shared" si="7"/>
        <v>92577.795983735414</v>
      </c>
      <c r="Y37" s="5">
        <f t="shared" si="8"/>
        <v>92.577795983735413</v>
      </c>
      <c r="AA37" s="3">
        <v>2022</v>
      </c>
      <c r="AB37" s="4">
        <f t="shared" si="9"/>
        <v>862226.2044521739</v>
      </c>
      <c r="AC37" s="4">
        <f t="shared" si="10"/>
        <v>862.22620445217387</v>
      </c>
      <c r="AD37" s="4"/>
      <c r="AE37" s="4">
        <f t="shared" si="11"/>
        <v>86954.882135997672</v>
      </c>
      <c r="AF37" s="4">
        <f t="shared" si="0"/>
        <v>86.954882135997678</v>
      </c>
    </row>
    <row r="38" spans="1:32" x14ac:dyDescent="0.25">
      <c r="A38" s="3">
        <v>2023</v>
      </c>
      <c r="B38" s="5">
        <v>595644.56638239801</v>
      </c>
      <c r="C38" s="5">
        <v>0</v>
      </c>
      <c r="D38" s="5">
        <v>56290.291184917201</v>
      </c>
      <c r="E38" s="5">
        <f t="shared" si="1"/>
        <v>651934.85756731522</v>
      </c>
      <c r="F38" s="5">
        <f t="shared" si="2"/>
        <v>651.93485756731525</v>
      </c>
      <c r="G38" s="5"/>
      <c r="H38" s="5">
        <v>59928.751029402898</v>
      </c>
      <c r="I38" s="5">
        <v>5701.9750154497597</v>
      </c>
      <c r="J38" s="5">
        <v>3234.3458741381</v>
      </c>
      <c r="K38" s="5">
        <f t="shared" si="3"/>
        <v>68865.071918990769</v>
      </c>
      <c r="L38" s="5">
        <f t="shared" si="4"/>
        <v>68.865071918990765</v>
      </c>
      <c r="N38" s="3">
        <v>2023</v>
      </c>
      <c r="O38" s="5">
        <v>872622.40461592004</v>
      </c>
      <c r="P38" s="5">
        <v>14070.281667966001</v>
      </c>
      <c r="Q38" s="5">
        <v>86498.262312832594</v>
      </c>
      <c r="R38" s="5">
        <f t="shared" si="5"/>
        <v>973190.94859671872</v>
      </c>
      <c r="S38" s="5">
        <f t="shared" si="6"/>
        <v>973.19094859671873</v>
      </c>
      <c r="T38" s="5"/>
      <c r="U38" s="5">
        <v>82544.388333715295</v>
      </c>
      <c r="V38" s="5">
        <v>8531.5493871654508</v>
      </c>
      <c r="W38" s="5">
        <v>5108.9667034250397</v>
      </c>
      <c r="X38" s="5">
        <f t="shared" si="7"/>
        <v>96184.904424305787</v>
      </c>
      <c r="Y38" s="5">
        <f t="shared" si="8"/>
        <v>96.184904424305785</v>
      </c>
      <c r="AA38" s="3">
        <v>2023</v>
      </c>
      <c r="AB38" s="4">
        <f t="shared" si="9"/>
        <v>892799.35939239303</v>
      </c>
      <c r="AC38" s="4">
        <f t="shared" si="10"/>
        <v>892.79935939239306</v>
      </c>
      <c r="AD38" s="4"/>
      <c r="AE38" s="4">
        <f t="shared" si="11"/>
        <v>90282.025496715418</v>
      </c>
      <c r="AF38" s="4">
        <f t="shared" si="0"/>
        <v>90.28202549671542</v>
      </c>
    </row>
    <row r="39" spans="1:32" x14ac:dyDescent="0.25">
      <c r="A39" s="3">
        <v>2024</v>
      </c>
      <c r="B39" s="5">
        <v>569410.54861417098</v>
      </c>
      <c r="C39" s="5">
        <v>0</v>
      </c>
      <c r="D39" s="5">
        <v>53529.418385851197</v>
      </c>
      <c r="E39" s="5">
        <f t="shared" si="1"/>
        <v>622939.96700002218</v>
      </c>
      <c r="F39" s="5">
        <f t="shared" si="2"/>
        <v>622.93996700002219</v>
      </c>
      <c r="G39" s="5"/>
      <c r="H39" s="5">
        <v>57707.470528397003</v>
      </c>
      <c r="I39" s="5">
        <v>5439.2890957728196</v>
      </c>
      <c r="J39" s="5">
        <v>3067.19015737886</v>
      </c>
      <c r="K39" s="5">
        <f t="shared" si="3"/>
        <v>66213.949781548683</v>
      </c>
      <c r="L39" s="5">
        <f t="shared" si="4"/>
        <v>66.213949781548678</v>
      </c>
      <c r="N39" s="3">
        <v>2024</v>
      </c>
      <c r="O39" s="5">
        <v>902609.397066909</v>
      </c>
      <c r="P39" s="5">
        <v>14095.0180274678</v>
      </c>
      <c r="Q39" s="5">
        <v>89334.021677736397</v>
      </c>
      <c r="R39" s="5">
        <f t="shared" si="5"/>
        <v>1006038.4367721132</v>
      </c>
      <c r="S39" s="5">
        <f t="shared" si="6"/>
        <v>1006.0384367721132</v>
      </c>
      <c r="T39" s="5"/>
      <c r="U39" s="5">
        <v>85559.519924369102</v>
      </c>
      <c r="V39" s="5">
        <v>8818.6916766589093</v>
      </c>
      <c r="W39" s="5">
        <v>5271.9771625569201</v>
      </c>
      <c r="X39" s="5">
        <f t="shared" si="7"/>
        <v>99650.188763584942</v>
      </c>
      <c r="Y39" s="5">
        <f t="shared" si="8"/>
        <v>99.650188763584936</v>
      </c>
      <c r="AA39" s="3">
        <v>2024</v>
      </c>
      <c r="AB39" s="4">
        <f t="shared" si="9"/>
        <v>921075.07666601427</v>
      </c>
      <c r="AC39" s="4">
        <f t="shared" si="10"/>
        <v>921.0750766660143</v>
      </c>
      <c r="AD39" s="4"/>
      <c r="AE39" s="4">
        <f t="shared" si="11"/>
        <v>93411.620364186034</v>
      </c>
      <c r="AF39" s="4">
        <f t="shared" si="0"/>
        <v>93.411620364186035</v>
      </c>
    </row>
    <row r="40" spans="1:32" x14ac:dyDescent="0.25">
      <c r="A40" s="3">
        <v>2025</v>
      </c>
      <c r="B40" s="5">
        <v>540121.24198034196</v>
      </c>
      <c r="C40" s="5">
        <v>0</v>
      </c>
      <c r="D40" s="5">
        <v>50465.683239194099</v>
      </c>
      <c r="E40" s="5">
        <f t="shared" si="1"/>
        <v>590586.92521953606</v>
      </c>
      <c r="F40" s="5">
        <f t="shared" si="2"/>
        <v>590.58692521953606</v>
      </c>
      <c r="G40" s="5"/>
      <c r="H40" s="5">
        <v>55235.4819120377</v>
      </c>
      <c r="I40" s="5">
        <v>5146.5937429232099</v>
      </c>
      <c r="J40" s="5">
        <v>2882.57402083326</v>
      </c>
      <c r="K40" s="5">
        <f t="shared" si="3"/>
        <v>63264.649675794164</v>
      </c>
      <c r="L40" s="5">
        <f t="shared" si="4"/>
        <v>63.264649675794161</v>
      </c>
      <c r="N40" s="3">
        <v>2025</v>
      </c>
      <c r="O40" s="5">
        <v>931025.93095236504</v>
      </c>
      <c r="P40" s="5">
        <v>14110.3067737159</v>
      </c>
      <c r="Q40" s="5">
        <v>92006.205671023796</v>
      </c>
      <c r="R40" s="5">
        <f t="shared" si="5"/>
        <v>1037142.4433971047</v>
      </c>
      <c r="S40" s="5">
        <f t="shared" si="6"/>
        <v>1037.1424433971047</v>
      </c>
      <c r="T40" s="5"/>
      <c r="U40" s="5">
        <v>88438.614250015598</v>
      </c>
      <c r="V40" s="5">
        <v>9090.1750100337595</v>
      </c>
      <c r="W40" s="5">
        <v>5425.1211371527697</v>
      </c>
      <c r="X40" s="5">
        <f t="shared" si="7"/>
        <v>102953.91039720213</v>
      </c>
      <c r="Y40" s="5">
        <f t="shared" si="8"/>
        <v>102.95391039720212</v>
      </c>
      <c r="AA40" s="3">
        <v>2025</v>
      </c>
      <c r="AB40" s="4">
        <f t="shared" si="9"/>
        <v>947502.46198718285</v>
      </c>
      <c r="AC40" s="4">
        <f t="shared" si="10"/>
        <v>947.50246198718287</v>
      </c>
      <c r="AD40" s="4"/>
      <c r="AE40" s="4">
        <f t="shared" si="11"/>
        <v>96371.953720249818</v>
      </c>
      <c r="AF40" s="4">
        <f t="shared" si="0"/>
        <v>96.37195372024982</v>
      </c>
    </row>
    <row r="41" spans="1:32" x14ac:dyDescent="0.25">
      <c r="A41" s="3">
        <v>2026</v>
      </c>
      <c r="B41" s="5">
        <v>509398.59116755601</v>
      </c>
      <c r="C41" s="5">
        <v>0</v>
      </c>
      <c r="D41" s="5">
        <v>47280.569011742497</v>
      </c>
      <c r="E41" s="5">
        <f t="shared" si="1"/>
        <v>556679.16017929849</v>
      </c>
      <c r="F41" s="5">
        <f t="shared" si="2"/>
        <v>556.67916017929849</v>
      </c>
      <c r="G41" s="5"/>
      <c r="H41" s="5">
        <v>52634.867852712101</v>
      </c>
      <c r="I41" s="5">
        <v>4840.8119612882001</v>
      </c>
      <c r="J41" s="5">
        <v>2691.92437763929</v>
      </c>
      <c r="K41" s="5">
        <f t="shared" si="3"/>
        <v>60167.604191639592</v>
      </c>
      <c r="L41" s="5">
        <f t="shared" si="4"/>
        <v>60.16760419163959</v>
      </c>
      <c r="N41" s="3">
        <v>2026</v>
      </c>
      <c r="O41" s="5">
        <v>957764.87886939303</v>
      </c>
      <c r="P41" s="5">
        <v>14119.209508469599</v>
      </c>
      <c r="Q41" s="5">
        <v>94504.532288918897</v>
      </c>
      <c r="R41" s="5">
        <f t="shared" si="5"/>
        <v>1066388.6206667814</v>
      </c>
      <c r="S41" s="5">
        <f t="shared" si="6"/>
        <v>1066.3886206667814</v>
      </c>
      <c r="T41" s="5"/>
      <c r="U41" s="5">
        <v>91173.0719221537</v>
      </c>
      <c r="V41" s="5">
        <v>9344.9594757169998</v>
      </c>
      <c r="W41" s="5">
        <v>5567.8242760395797</v>
      </c>
      <c r="X41" s="5">
        <f t="shared" si="7"/>
        <v>106085.85567391028</v>
      </c>
      <c r="Y41" s="5">
        <f t="shared" si="8"/>
        <v>106.08585567391027</v>
      </c>
      <c r="AA41" s="3">
        <v>2026</v>
      </c>
      <c r="AB41" s="4">
        <f t="shared" si="9"/>
        <v>971970.75927779975</v>
      </c>
      <c r="AC41" s="4">
        <f t="shared" si="10"/>
        <v>971.97075927779974</v>
      </c>
      <c r="AD41" s="4"/>
      <c r="AE41" s="4">
        <f t="shared" si="11"/>
        <v>99153.075641852163</v>
      </c>
      <c r="AF41" s="4">
        <f t="shared" si="0"/>
        <v>99.153075641852169</v>
      </c>
    </row>
    <row r="42" spans="1:32" x14ac:dyDescent="0.25">
      <c r="A42" s="3">
        <v>2027</v>
      </c>
      <c r="B42" s="5">
        <v>480409.73180209502</v>
      </c>
      <c r="C42" s="5">
        <v>0</v>
      </c>
      <c r="D42" s="5">
        <v>44312.289296287498</v>
      </c>
      <c r="E42" s="5">
        <f t="shared" si="1"/>
        <v>524722.02109838254</v>
      </c>
      <c r="F42" s="5">
        <f t="shared" si="2"/>
        <v>524.72202109838258</v>
      </c>
      <c r="G42" s="5"/>
      <c r="H42" s="5">
        <v>50193.9966946352</v>
      </c>
      <c r="I42" s="5">
        <v>4553.8368009223304</v>
      </c>
      <c r="J42" s="5">
        <v>2516.2028032022699</v>
      </c>
      <c r="K42" s="5">
        <f t="shared" si="3"/>
        <v>57264.036298759798</v>
      </c>
      <c r="L42" s="5">
        <f t="shared" si="4"/>
        <v>57.264036298759798</v>
      </c>
      <c r="N42" s="3">
        <v>2027</v>
      </c>
      <c r="O42" s="5">
        <v>982860.02150007605</v>
      </c>
      <c r="P42" s="5">
        <v>14128.0688675695</v>
      </c>
      <c r="Q42" s="5">
        <v>96833.774347264596</v>
      </c>
      <c r="R42" s="5">
        <f t="shared" si="5"/>
        <v>1093821.8647149103</v>
      </c>
      <c r="S42" s="5">
        <f t="shared" si="6"/>
        <v>1093.8218647149104</v>
      </c>
      <c r="T42" s="5"/>
      <c r="U42" s="5">
        <v>93766.089529610093</v>
      </c>
      <c r="V42" s="5">
        <v>9583.4384757048192</v>
      </c>
      <c r="W42" s="5">
        <v>5700.43992786742</v>
      </c>
      <c r="X42" s="5">
        <f t="shared" si="7"/>
        <v>109049.96793318234</v>
      </c>
      <c r="Y42" s="5">
        <f t="shared" si="8"/>
        <v>109.04996793318234</v>
      </c>
      <c r="AA42" s="3">
        <v>2027</v>
      </c>
      <c r="AB42" s="4">
        <f t="shared" si="9"/>
        <v>994530.93561259494</v>
      </c>
      <c r="AC42" s="4">
        <f t="shared" si="10"/>
        <v>994.53093561259493</v>
      </c>
      <c r="AD42" s="4"/>
      <c r="AE42" s="4">
        <f t="shared" si="11"/>
        <v>101759.3752368585</v>
      </c>
      <c r="AF42" s="4">
        <f t="shared" si="0"/>
        <v>101.7593752368585</v>
      </c>
    </row>
    <row r="43" spans="1:32" x14ac:dyDescent="0.25">
      <c r="A43" s="3">
        <v>2028</v>
      </c>
      <c r="B43" s="5">
        <v>452985.15720821999</v>
      </c>
      <c r="C43" s="5">
        <v>0</v>
      </c>
      <c r="D43" s="5">
        <v>41540.453156966301</v>
      </c>
      <c r="E43" s="5">
        <f t="shared" si="1"/>
        <v>494525.61036518629</v>
      </c>
      <c r="F43" s="5">
        <f t="shared" si="2"/>
        <v>494.52561036518631</v>
      </c>
      <c r="G43" s="5"/>
      <c r="H43" s="5">
        <v>47881.711004226803</v>
      </c>
      <c r="I43" s="5">
        <v>4283.9968577424397</v>
      </c>
      <c r="J43" s="5">
        <v>2353.90712383658</v>
      </c>
      <c r="K43" s="5">
        <f t="shared" si="3"/>
        <v>54519.61498580582</v>
      </c>
      <c r="L43" s="5">
        <f t="shared" si="4"/>
        <v>54.519614985805816</v>
      </c>
      <c r="N43" s="3">
        <v>2028</v>
      </c>
      <c r="O43" s="5">
        <v>1006445.56331569</v>
      </c>
      <c r="P43" s="5">
        <v>14136.897723653799</v>
      </c>
      <c r="Q43" s="5">
        <v>99009.270143786096</v>
      </c>
      <c r="R43" s="5">
        <f t="shared" si="5"/>
        <v>1119591.7311831298</v>
      </c>
      <c r="S43" s="5">
        <f t="shared" si="6"/>
        <v>1119.5917311831299</v>
      </c>
      <c r="T43" s="5"/>
      <c r="U43" s="5">
        <v>96230.345620954497</v>
      </c>
      <c r="V43" s="5">
        <v>9807.0074443990507</v>
      </c>
      <c r="W43" s="5">
        <v>5823.9719933168299</v>
      </c>
      <c r="X43" s="5">
        <f t="shared" si="7"/>
        <v>111861.32505867037</v>
      </c>
      <c r="Y43" s="5">
        <f t="shared" si="8"/>
        <v>111.86132505867036</v>
      </c>
      <c r="AA43" s="3">
        <v>2028</v>
      </c>
      <c r="AB43" s="4">
        <f t="shared" si="9"/>
        <v>1015341.7558088767</v>
      </c>
      <c r="AC43" s="4">
        <f t="shared" si="10"/>
        <v>1015.3417558088767</v>
      </c>
      <c r="AD43" s="4"/>
      <c r="AE43" s="4">
        <f t="shared" si="11"/>
        <v>104206.60658713432</v>
      </c>
      <c r="AF43" s="4">
        <f t="shared" si="0"/>
        <v>104.20660658713432</v>
      </c>
    </row>
    <row r="44" spans="1:32" x14ac:dyDescent="0.25">
      <c r="A44" s="3">
        <v>2029</v>
      </c>
      <c r="B44" s="5">
        <v>427037.84248536901</v>
      </c>
      <c r="C44" s="5">
        <v>0</v>
      </c>
      <c r="D44" s="5">
        <v>38947.352747358302</v>
      </c>
      <c r="E44" s="5">
        <f t="shared" si="1"/>
        <v>465985.19523272733</v>
      </c>
      <c r="F44" s="5">
        <f t="shared" si="2"/>
        <v>465.98519523272734</v>
      </c>
      <c r="G44" s="5"/>
      <c r="H44" s="5">
        <v>45702.905561162203</v>
      </c>
      <c r="I44" s="5">
        <v>4029.9343130263901</v>
      </c>
      <c r="J44" s="5">
        <v>2203.6503561397099</v>
      </c>
      <c r="K44" s="5">
        <f t="shared" si="3"/>
        <v>51936.490230328302</v>
      </c>
      <c r="L44" s="5">
        <f t="shared" si="4"/>
        <v>51.936490230328303</v>
      </c>
      <c r="N44" s="3">
        <v>2029</v>
      </c>
      <c r="O44" s="5">
        <v>1028623.78175398</v>
      </c>
      <c r="P44" s="5">
        <v>14145.7023932106</v>
      </c>
      <c r="Q44" s="5">
        <v>101043.096704061</v>
      </c>
      <c r="R44" s="5">
        <f t="shared" si="5"/>
        <v>1143812.5808512515</v>
      </c>
      <c r="S44" s="5">
        <f t="shared" si="6"/>
        <v>1143.8125808512516</v>
      </c>
      <c r="T44" s="5"/>
      <c r="U44" s="5">
        <v>98574.641077333901</v>
      </c>
      <c r="V44" s="5">
        <v>10016.752546612701</v>
      </c>
      <c r="W44" s="5">
        <v>5939.2196246026497</v>
      </c>
      <c r="X44" s="5">
        <f t="shared" si="7"/>
        <v>114530.61324854924</v>
      </c>
      <c r="Y44" s="5">
        <f t="shared" si="8"/>
        <v>114.53061324854924</v>
      </c>
      <c r="AA44" s="3">
        <v>2029</v>
      </c>
      <c r="AB44" s="4">
        <f t="shared" si="9"/>
        <v>1034529.4890106232</v>
      </c>
      <c r="AC44" s="4">
        <f t="shared" si="10"/>
        <v>1034.5294890106231</v>
      </c>
      <c r="AD44" s="4"/>
      <c r="AE44" s="4">
        <f t="shared" si="11"/>
        <v>106506.33028123037</v>
      </c>
      <c r="AF44" s="4">
        <f t="shared" si="0"/>
        <v>106.50633028123038</v>
      </c>
    </row>
    <row r="45" spans="1:32" x14ac:dyDescent="0.25">
      <c r="A45" s="3">
        <v>2030</v>
      </c>
      <c r="B45" s="5">
        <v>402472.06453789002</v>
      </c>
      <c r="C45" s="5">
        <v>0</v>
      </c>
      <c r="D45" s="5">
        <v>36517.516627875499</v>
      </c>
      <c r="E45" s="5">
        <f t="shared" si="1"/>
        <v>438989.58116576553</v>
      </c>
      <c r="F45" s="5">
        <f t="shared" si="2"/>
        <v>438.98958116576551</v>
      </c>
      <c r="G45" s="5"/>
      <c r="H45" s="5">
        <v>43639.8821609765</v>
      </c>
      <c r="I45" s="5">
        <v>3790.53861118031</v>
      </c>
      <c r="J45" s="5">
        <v>2064.1556616149501</v>
      </c>
      <c r="K45" s="5">
        <f t="shared" si="3"/>
        <v>49494.576433771756</v>
      </c>
      <c r="L45" s="5">
        <f t="shared" si="4"/>
        <v>49.494576433771755</v>
      </c>
      <c r="N45" s="3">
        <v>2030</v>
      </c>
      <c r="O45" s="5">
        <v>1049471.9332725401</v>
      </c>
      <c r="P45" s="5">
        <v>14154.481929313</v>
      </c>
      <c r="Q45" s="5">
        <v>102944.52142698001</v>
      </c>
      <c r="R45" s="5">
        <f t="shared" si="5"/>
        <v>1166570.9366288329</v>
      </c>
      <c r="S45" s="5">
        <f t="shared" si="6"/>
        <v>1166.5709366288329</v>
      </c>
      <c r="T45" s="5"/>
      <c r="U45" s="5">
        <v>100805.874483797</v>
      </c>
      <c r="V45" s="5">
        <v>10213.495487891299</v>
      </c>
      <c r="W45" s="5">
        <v>6046.8026815311596</v>
      </c>
      <c r="X45" s="5">
        <f t="shared" si="7"/>
        <v>117066.17265321946</v>
      </c>
      <c r="Y45" s="5">
        <f t="shared" si="8"/>
        <v>117.06617265321945</v>
      </c>
      <c r="AA45" s="3">
        <v>2030</v>
      </c>
      <c r="AB45" s="4">
        <f t="shared" si="9"/>
        <v>1052194.2590112276</v>
      </c>
      <c r="AC45" s="4">
        <f t="shared" si="10"/>
        <v>1052.1942590112276</v>
      </c>
      <c r="AD45" s="4"/>
      <c r="AE45" s="4">
        <f t="shared" si="11"/>
        <v>108667.88513584287</v>
      </c>
      <c r="AF45" s="4">
        <f t="shared" si="0"/>
        <v>108.66788513584287</v>
      </c>
    </row>
    <row r="46" spans="1:32" x14ac:dyDescent="0.25">
      <c r="A46" s="3">
        <v>2031</v>
      </c>
      <c r="B46" s="5">
        <v>379232.68982667802</v>
      </c>
      <c r="C46" s="5">
        <v>0</v>
      </c>
      <c r="D46" s="5">
        <v>34237.027856037697</v>
      </c>
      <c r="E46" s="5">
        <f t="shared" si="1"/>
        <v>413469.71768271574</v>
      </c>
      <c r="F46" s="5">
        <f t="shared" si="2"/>
        <v>413.46971768271573</v>
      </c>
      <c r="G46" s="5"/>
      <c r="H46" s="5">
        <v>41695.154208476699</v>
      </c>
      <c r="I46" s="5">
        <v>3564.8419853823898</v>
      </c>
      <c r="J46" s="5">
        <v>1934.24870384314</v>
      </c>
      <c r="K46" s="5">
        <f t="shared" si="3"/>
        <v>47194.244897702229</v>
      </c>
      <c r="L46" s="5">
        <f t="shared" si="4"/>
        <v>47.194244897702227</v>
      </c>
      <c r="N46" s="3">
        <v>2031</v>
      </c>
      <c r="O46" s="5">
        <v>1069053.2848827599</v>
      </c>
      <c r="P46" s="5">
        <v>14163.231309753701</v>
      </c>
      <c r="Q46" s="5">
        <v>104721.19711711501</v>
      </c>
      <c r="R46" s="5">
        <f t="shared" si="5"/>
        <v>1187937.7133096284</v>
      </c>
      <c r="S46" s="5">
        <f t="shared" si="6"/>
        <v>1187.9377133096284</v>
      </c>
      <c r="T46" s="5"/>
      <c r="U46" s="5">
        <v>102929.07246973499</v>
      </c>
      <c r="V46" s="5">
        <v>10397.915416322499</v>
      </c>
      <c r="W46" s="5">
        <v>6147.2294225392097</v>
      </c>
      <c r="X46" s="5">
        <f t="shared" si="7"/>
        <v>119474.21730859671</v>
      </c>
      <c r="Y46" s="5">
        <f t="shared" si="8"/>
        <v>119.47421730859671</v>
      </c>
      <c r="AA46" s="3">
        <v>2031</v>
      </c>
      <c r="AB46" s="4">
        <f t="shared" si="9"/>
        <v>1068420.8898069859</v>
      </c>
      <c r="AC46" s="4">
        <f t="shared" si="10"/>
        <v>1068.4208898069858</v>
      </c>
      <c r="AD46" s="4"/>
      <c r="AE46" s="4">
        <f t="shared" si="11"/>
        <v>110698.50649196909</v>
      </c>
      <c r="AF46" s="4">
        <f t="shared" si="0"/>
        <v>110.6985064919691</v>
      </c>
    </row>
    <row r="47" spans="1:32" x14ac:dyDescent="0.25">
      <c r="A47" s="3">
        <v>2032</v>
      </c>
      <c r="B47" s="5">
        <v>357249.65734754299</v>
      </c>
      <c r="C47" s="5">
        <v>0</v>
      </c>
      <c r="D47" s="5">
        <v>32093.193553499699</v>
      </c>
      <c r="E47" s="5">
        <f t="shared" si="1"/>
        <v>389342.85090104269</v>
      </c>
      <c r="F47" s="5">
        <f t="shared" si="2"/>
        <v>389.34285090104271</v>
      </c>
      <c r="G47" s="5"/>
      <c r="H47" s="5">
        <v>39858.601054282299</v>
      </c>
      <c r="I47" s="5">
        <v>3351.9493590914499</v>
      </c>
      <c r="J47" s="5">
        <v>1812.87065596355</v>
      </c>
      <c r="K47" s="5">
        <f t="shared" si="3"/>
        <v>45023.421069337295</v>
      </c>
      <c r="L47" s="5">
        <f t="shared" si="4"/>
        <v>45.023421069337296</v>
      </c>
      <c r="N47" s="3">
        <v>2032</v>
      </c>
      <c r="O47" s="5">
        <v>1087428.10631938</v>
      </c>
      <c r="P47" s="5">
        <v>14171.9447114832</v>
      </c>
      <c r="Q47" s="5">
        <v>106380.071181116</v>
      </c>
      <c r="R47" s="5">
        <f t="shared" si="5"/>
        <v>1207980.122211979</v>
      </c>
      <c r="S47" s="5">
        <f t="shared" si="6"/>
        <v>1207.9801222119791</v>
      </c>
      <c r="T47" s="5"/>
      <c r="U47" s="5">
        <v>104949.312374958</v>
      </c>
      <c r="V47" s="5">
        <v>10570.641388234601</v>
      </c>
      <c r="W47" s="5">
        <v>6240.9488605005399</v>
      </c>
      <c r="X47" s="5">
        <f t="shared" si="7"/>
        <v>121760.90262369314</v>
      </c>
      <c r="Y47" s="5">
        <f t="shared" si="8"/>
        <v>121.76090262369314</v>
      </c>
      <c r="AA47" s="3">
        <v>2032</v>
      </c>
      <c r="AB47" s="4">
        <f t="shared" si="9"/>
        <v>1083289.3499974082</v>
      </c>
      <c r="AC47" s="4">
        <f t="shared" si="10"/>
        <v>1083.2893499974082</v>
      </c>
      <c r="AD47" s="4"/>
      <c r="AE47" s="4">
        <f t="shared" si="11"/>
        <v>112605.28648206381</v>
      </c>
      <c r="AF47" s="4">
        <f t="shared" si="0"/>
        <v>112.6052864820638</v>
      </c>
    </row>
    <row r="48" spans="1:32" x14ac:dyDescent="0.25">
      <c r="A48" s="3">
        <v>2033</v>
      </c>
      <c r="B48" s="5">
        <v>336464.19269709301</v>
      </c>
      <c r="C48" s="5">
        <v>0</v>
      </c>
      <c r="D48" s="5">
        <v>30074.560434350999</v>
      </c>
      <c r="E48" s="5">
        <f t="shared" si="1"/>
        <v>366538.75313144398</v>
      </c>
      <c r="F48" s="5">
        <f t="shared" si="2"/>
        <v>366.53875313144397</v>
      </c>
      <c r="G48" s="5"/>
      <c r="H48" s="5">
        <v>38128.342223375003</v>
      </c>
      <c r="I48" s="5">
        <v>3151.0159696391802</v>
      </c>
      <c r="J48" s="5">
        <v>1699.0997388644801</v>
      </c>
      <c r="K48" s="5">
        <f t="shared" si="3"/>
        <v>42978.457931878664</v>
      </c>
      <c r="L48" s="5">
        <f t="shared" si="4"/>
        <v>42.978457931878665</v>
      </c>
      <c r="N48" s="3">
        <v>2033</v>
      </c>
      <c r="O48" s="5">
        <v>1104656.8523088</v>
      </c>
      <c r="P48" s="5">
        <v>14180.6173695454</v>
      </c>
      <c r="Q48" s="5">
        <v>107927.799690719</v>
      </c>
      <c r="R48" s="5">
        <f t="shared" si="5"/>
        <v>1226765.2693690644</v>
      </c>
      <c r="S48" s="5">
        <f t="shared" si="6"/>
        <v>1226.7652693690643</v>
      </c>
      <c r="T48" s="5"/>
      <c r="U48" s="5">
        <v>106871.53594868</v>
      </c>
      <c r="V48" s="5">
        <v>10732.2927233428</v>
      </c>
      <c r="W48" s="5">
        <v>6328.3764826154502</v>
      </c>
      <c r="X48" s="5">
        <f t="shared" si="7"/>
        <v>123932.20515463826</v>
      </c>
      <c r="Y48" s="5">
        <f t="shared" si="8"/>
        <v>123.93220515463825</v>
      </c>
      <c r="AA48" s="3">
        <v>2033</v>
      </c>
      <c r="AB48" s="4">
        <f t="shared" si="9"/>
        <v>1096877.2414477614</v>
      </c>
      <c r="AC48" s="4">
        <f t="shared" si="10"/>
        <v>1096.8772414477614</v>
      </c>
      <c r="AD48" s="4"/>
      <c r="AE48" s="4">
        <f t="shared" si="11"/>
        <v>114394.9723352419</v>
      </c>
      <c r="AF48" s="4">
        <f t="shared" si="0"/>
        <v>114.39497233524189</v>
      </c>
    </row>
    <row r="49" spans="1:32" x14ac:dyDescent="0.25">
      <c r="A49" s="3">
        <v>2034</v>
      </c>
      <c r="B49" s="5">
        <v>316808.88840679498</v>
      </c>
      <c r="C49" s="5">
        <v>0</v>
      </c>
      <c r="D49" s="5">
        <v>28170.972992361101</v>
      </c>
      <c r="E49" s="5">
        <f t="shared" si="1"/>
        <v>344979.8613991561</v>
      </c>
      <c r="F49" s="5">
        <f t="shared" si="2"/>
        <v>344.97986139915611</v>
      </c>
      <c r="G49" s="5"/>
      <c r="H49" s="5">
        <v>36496.936926378803</v>
      </c>
      <c r="I49" s="5">
        <v>2961.2481091488198</v>
      </c>
      <c r="J49" s="5">
        <v>1592.1587797475299</v>
      </c>
      <c r="K49" s="5">
        <f t="shared" si="3"/>
        <v>41050.343815275155</v>
      </c>
      <c r="L49" s="5">
        <f t="shared" si="4"/>
        <v>41.050343815275156</v>
      </c>
      <c r="N49" s="3">
        <v>2034</v>
      </c>
      <c r="O49" s="5">
        <v>1120801.11546731</v>
      </c>
      <c r="P49" s="5">
        <v>14189.246156619</v>
      </c>
      <c r="Q49" s="5">
        <v>109370.840669721</v>
      </c>
      <c r="R49" s="5">
        <f t="shared" si="5"/>
        <v>1244361.2022936498</v>
      </c>
      <c r="S49" s="5">
        <f t="shared" si="6"/>
        <v>1244.3612022936497</v>
      </c>
      <c r="T49" s="5"/>
      <c r="U49" s="5">
        <v>108701.01440140299</v>
      </c>
      <c r="V49" s="5">
        <v>10883.4851299486</v>
      </c>
      <c r="W49" s="5">
        <v>6409.9028795164404</v>
      </c>
      <c r="X49" s="5">
        <f t="shared" si="7"/>
        <v>125994.40241086803</v>
      </c>
      <c r="Y49" s="5">
        <f t="shared" si="8"/>
        <v>125.99440241086803</v>
      </c>
      <c r="AA49" s="3">
        <v>2034</v>
      </c>
      <c r="AB49" s="4">
        <f t="shared" si="9"/>
        <v>1109260.5901081953</v>
      </c>
      <c r="AC49" s="4">
        <f t="shared" si="10"/>
        <v>1109.2605901081954</v>
      </c>
      <c r="AD49" s="4"/>
      <c r="AE49" s="4">
        <f t="shared" si="11"/>
        <v>116074.42739025778</v>
      </c>
      <c r="AF49" s="4">
        <f t="shared" si="0"/>
        <v>116.07442739025778</v>
      </c>
    </row>
    <row r="50" spans="1:32" x14ac:dyDescent="0.25">
      <c r="A50" s="3">
        <v>2035</v>
      </c>
      <c r="B50" s="5">
        <v>298221.13003996399</v>
      </c>
      <c r="C50" s="5">
        <v>0</v>
      </c>
      <c r="D50" s="5">
        <v>26373.524770429201</v>
      </c>
      <c r="E50" s="5">
        <f t="shared" si="1"/>
        <v>324594.65481039317</v>
      </c>
      <c r="F50" s="5">
        <f t="shared" si="2"/>
        <v>324.59465481039319</v>
      </c>
      <c r="G50" s="5"/>
      <c r="H50" s="5">
        <v>34960.075810505601</v>
      </c>
      <c r="I50" s="5">
        <v>2781.9075343387999</v>
      </c>
      <c r="J50" s="5">
        <v>1491.4040354546</v>
      </c>
      <c r="K50" s="5">
        <f t="shared" si="3"/>
        <v>39233.387380299006</v>
      </c>
      <c r="L50" s="5">
        <f t="shared" si="4"/>
        <v>39.233387380299007</v>
      </c>
      <c r="N50" s="3">
        <v>2035</v>
      </c>
      <c r="O50" s="5">
        <v>1135922.1506920501</v>
      </c>
      <c r="P50" s="5">
        <v>14197.8294615984</v>
      </c>
      <c r="Q50" s="5">
        <v>110715.418711943</v>
      </c>
      <c r="R50" s="5">
        <f t="shared" si="5"/>
        <v>1260835.3988655915</v>
      </c>
      <c r="S50" s="5">
        <f t="shared" si="6"/>
        <v>1260.8353988655915</v>
      </c>
      <c r="T50" s="5"/>
      <c r="U50" s="5">
        <v>110442.984052678</v>
      </c>
      <c r="V50" s="5">
        <v>11024.8231372021</v>
      </c>
      <c r="W50" s="5">
        <v>6485.8953464986998</v>
      </c>
      <c r="X50" s="5">
        <f t="shared" si="7"/>
        <v>127953.7025363788</v>
      </c>
      <c r="Y50" s="5">
        <f t="shared" si="8"/>
        <v>127.9537025363788</v>
      </c>
      <c r="AA50" s="3">
        <v>2035</v>
      </c>
      <c r="AB50" s="4">
        <f t="shared" si="9"/>
        <v>1120512.4905607868</v>
      </c>
      <c r="AC50" s="4">
        <f t="shared" si="10"/>
        <v>1120.5124905607868</v>
      </c>
      <c r="AD50" s="4"/>
      <c r="AE50" s="4">
        <f t="shared" si="11"/>
        <v>117650.27220630576</v>
      </c>
      <c r="AF50" s="4">
        <f t="shared" si="0"/>
        <v>117.65027220630576</v>
      </c>
    </row>
    <row r="51" spans="1:32" x14ac:dyDescent="0.25">
      <c r="A51" s="3">
        <v>2036</v>
      </c>
      <c r="B51" s="5">
        <v>280637.07603489299</v>
      </c>
      <c r="C51" s="5">
        <v>0</v>
      </c>
      <c r="D51" s="5">
        <v>24674.413241209</v>
      </c>
      <c r="E51" s="5">
        <f t="shared" si="1"/>
        <v>305311.48927610199</v>
      </c>
      <c r="F51" s="5">
        <f t="shared" si="2"/>
        <v>305.31148927610201</v>
      </c>
      <c r="G51" s="5"/>
      <c r="H51" s="5">
        <v>33511.552455888399</v>
      </c>
      <c r="I51" s="5">
        <v>2612.3125434141998</v>
      </c>
      <c r="J51" s="5">
        <v>1396.30293769898</v>
      </c>
      <c r="K51" s="5">
        <f t="shared" si="3"/>
        <v>37520.167937001577</v>
      </c>
      <c r="L51" s="5">
        <f t="shared" si="4"/>
        <v>37.520167937001574</v>
      </c>
      <c r="N51" s="3">
        <v>2036</v>
      </c>
      <c r="O51" s="5">
        <v>1150079.81908393</v>
      </c>
      <c r="P51" s="5">
        <v>14206.366823681101</v>
      </c>
      <c r="Q51" s="5">
        <v>111967.468216198</v>
      </c>
      <c r="R51" s="5">
        <f t="shared" si="5"/>
        <v>1276253.6541238092</v>
      </c>
      <c r="S51" s="5">
        <f t="shared" si="6"/>
        <v>1276.2536541238092</v>
      </c>
      <c r="T51" s="5"/>
      <c r="U51" s="5">
        <v>112102.669133389</v>
      </c>
      <c r="V51" s="5">
        <v>11156.8906548953</v>
      </c>
      <c r="W51" s="5">
        <v>6556.69785391809</v>
      </c>
      <c r="X51" s="5">
        <f t="shared" si="7"/>
        <v>129816.25764220238</v>
      </c>
      <c r="Y51" s="5">
        <f t="shared" si="8"/>
        <v>129.81625764220237</v>
      </c>
      <c r="AA51" s="3">
        <v>2036</v>
      </c>
      <c r="AB51" s="4">
        <f t="shared" si="9"/>
        <v>1130702.4650647724</v>
      </c>
      <c r="AC51" s="4">
        <f t="shared" si="10"/>
        <v>1130.7024650647725</v>
      </c>
      <c r="AD51" s="4"/>
      <c r="AE51" s="4">
        <f t="shared" si="11"/>
        <v>119128.93257143395</v>
      </c>
      <c r="AF51" s="4">
        <f t="shared" si="0"/>
        <v>119.12893257143395</v>
      </c>
    </row>
    <row r="52" spans="1:32" x14ac:dyDescent="0.25">
      <c r="A52" s="3">
        <v>2037</v>
      </c>
      <c r="B52" s="5">
        <v>263997.05526798201</v>
      </c>
      <c r="C52" s="5">
        <v>0</v>
      </c>
      <c r="D52" s="5">
        <v>23066.756956650501</v>
      </c>
      <c r="E52" s="5">
        <f t="shared" si="1"/>
        <v>287063.81222463254</v>
      </c>
      <c r="F52" s="5">
        <f t="shared" si="2"/>
        <v>287.06381222463256</v>
      </c>
      <c r="G52" s="5"/>
      <c r="H52" s="5">
        <v>32146.4678737018</v>
      </c>
      <c r="I52" s="5">
        <v>2451.8354282166702</v>
      </c>
      <c r="J52" s="5">
        <v>1306.4095908489401</v>
      </c>
      <c r="K52" s="5">
        <f t="shared" si="3"/>
        <v>35904.712892767413</v>
      </c>
      <c r="L52" s="5">
        <f t="shared" si="4"/>
        <v>35.904712892767414</v>
      </c>
      <c r="N52" s="3">
        <v>2037</v>
      </c>
      <c r="O52" s="5">
        <v>1163331.50578832</v>
      </c>
      <c r="P52" s="5">
        <v>14214.858559792199</v>
      </c>
      <c r="Q52" s="5">
        <v>113132.594358855</v>
      </c>
      <c r="R52" s="5">
        <f t="shared" si="5"/>
        <v>1290678.9587069671</v>
      </c>
      <c r="S52" s="5">
        <f t="shared" si="6"/>
        <v>1290.678958706967</v>
      </c>
      <c r="T52" s="5"/>
      <c r="U52" s="5">
        <v>113685.085114904</v>
      </c>
      <c r="V52" s="5">
        <v>11280.2440901876</v>
      </c>
      <c r="W52" s="5">
        <v>6622.63129840891</v>
      </c>
      <c r="X52" s="5">
        <f t="shared" si="7"/>
        <v>131587.96050350051</v>
      </c>
      <c r="Y52" s="5">
        <f t="shared" si="8"/>
        <v>131.58796050350051</v>
      </c>
      <c r="AA52" s="3">
        <v>2037</v>
      </c>
      <c r="AB52" s="4">
        <f t="shared" si="9"/>
        <v>1139895.8863443551</v>
      </c>
      <c r="AC52" s="4">
        <f t="shared" si="10"/>
        <v>1139.8958863443552</v>
      </c>
      <c r="AD52" s="4"/>
      <c r="AE52" s="4">
        <f t="shared" si="11"/>
        <v>120516.47616918286</v>
      </c>
      <c r="AF52" s="4">
        <f t="shared" si="0"/>
        <v>120.51647616918287</v>
      </c>
    </row>
    <row r="53" spans="1:32" x14ac:dyDescent="0.25">
      <c r="A53" s="3">
        <v>2038</v>
      </c>
      <c r="B53" s="5">
        <v>248243.57613725099</v>
      </c>
      <c r="C53" s="5">
        <v>0</v>
      </c>
      <c r="D53" s="5">
        <v>21544.423963329202</v>
      </c>
      <c r="E53" s="5">
        <f t="shared" si="1"/>
        <v>269788.00010058016</v>
      </c>
      <c r="F53" s="5">
        <f t="shared" si="2"/>
        <v>269.78800010058018</v>
      </c>
      <c r="G53" s="5"/>
      <c r="H53" s="5">
        <v>30859.4986560584</v>
      </c>
      <c r="I53" s="5">
        <v>2299.8981761109899</v>
      </c>
      <c r="J53" s="5">
        <v>1221.3434702271099</v>
      </c>
      <c r="K53" s="5">
        <f t="shared" si="3"/>
        <v>34380.740302396502</v>
      </c>
      <c r="L53" s="5">
        <f t="shared" si="4"/>
        <v>34.380740302396504</v>
      </c>
      <c r="N53" s="3">
        <v>2038</v>
      </c>
      <c r="O53" s="5">
        <v>1175731.6415534499</v>
      </c>
      <c r="P53" s="5">
        <v>14223.305467210301</v>
      </c>
      <c r="Q53" s="5">
        <v>114216.056890789</v>
      </c>
      <c r="R53" s="5">
        <f t="shared" si="5"/>
        <v>1304171.0039114491</v>
      </c>
      <c r="S53" s="5">
        <f t="shared" si="6"/>
        <v>1304.1710039114491</v>
      </c>
      <c r="T53" s="5"/>
      <c r="U53" s="5">
        <v>115195.02834362201</v>
      </c>
      <c r="V53" s="5">
        <v>11395.4086027341</v>
      </c>
      <c r="W53" s="5">
        <v>6683.9943173068104</v>
      </c>
      <c r="X53" s="5">
        <f t="shared" si="7"/>
        <v>133274.4312636629</v>
      </c>
      <c r="Y53" s="5">
        <f t="shared" si="8"/>
        <v>133.2744312636629</v>
      </c>
      <c r="AA53" s="3">
        <v>2038</v>
      </c>
      <c r="AB53" s="4">
        <f t="shared" si="9"/>
        <v>1148153.9157678941</v>
      </c>
      <c r="AC53" s="4">
        <f t="shared" si="10"/>
        <v>1148.1539157678942</v>
      </c>
      <c r="AD53" s="4"/>
      <c r="AE53" s="4">
        <f t="shared" si="11"/>
        <v>121818.63108528996</v>
      </c>
      <c r="AF53" s="4">
        <f t="shared" si="0"/>
        <v>121.81863108528997</v>
      </c>
    </row>
    <row r="54" spans="1:32" x14ac:dyDescent="0.25">
      <c r="A54" s="3">
        <v>2039</v>
      </c>
      <c r="B54" s="5">
        <v>233323.07671824301</v>
      </c>
      <c r="C54" s="5">
        <v>0</v>
      </c>
      <c r="D54" s="5">
        <v>20101.890688561201</v>
      </c>
      <c r="E54" s="5">
        <f t="shared" si="1"/>
        <v>253424.96740680421</v>
      </c>
      <c r="F54" s="5">
        <f t="shared" si="2"/>
        <v>253.4249674068042</v>
      </c>
      <c r="G54" s="5"/>
      <c r="H54" s="5">
        <v>29645.985739122501</v>
      </c>
      <c r="I54" s="5">
        <v>2155.9676912354898</v>
      </c>
      <c r="J54" s="5">
        <v>1140.7730134072899</v>
      </c>
      <c r="K54" s="5">
        <f t="shared" si="3"/>
        <v>32942.726443765285</v>
      </c>
      <c r="L54" s="5">
        <f t="shared" si="4"/>
        <v>32.942726443765288</v>
      </c>
      <c r="N54" s="3">
        <v>2039</v>
      </c>
      <c r="O54" s="5">
        <v>1187331.41788132</v>
      </c>
      <c r="P54" s="5">
        <v>14231.708614437999</v>
      </c>
      <c r="Q54" s="5">
        <v>115222.77175920999</v>
      </c>
      <c r="R54" s="5">
        <f t="shared" si="5"/>
        <v>1316785.898254968</v>
      </c>
      <c r="S54" s="5">
        <f t="shared" si="6"/>
        <v>1316.7858982549681</v>
      </c>
      <c r="T54" s="5"/>
      <c r="U54" s="5">
        <v>116637.01241253701</v>
      </c>
      <c r="V54" s="5">
        <v>11502.876859656901</v>
      </c>
      <c r="W54" s="5">
        <v>6741.0645194630197</v>
      </c>
      <c r="X54" s="5">
        <f t="shared" si="7"/>
        <v>134880.95379165694</v>
      </c>
      <c r="Y54" s="5">
        <f t="shared" si="8"/>
        <v>134.88095379165694</v>
      </c>
      <c r="AA54" s="3">
        <v>2039</v>
      </c>
      <c r="AB54" s="4">
        <f t="shared" si="9"/>
        <v>1155533.5461314439</v>
      </c>
      <c r="AC54" s="4">
        <f t="shared" si="10"/>
        <v>1155.5335461314439</v>
      </c>
      <c r="AD54" s="4"/>
      <c r="AE54" s="4">
        <f t="shared" si="11"/>
        <v>123040.74611825129</v>
      </c>
      <c r="AF54" s="4">
        <f t="shared" si="0"/>
        <v>123.04074611825129</v>
      </c>
    </row>
    <row r="55" spans="1:32" x14ac:dyDescent="0.25">
      <c r="A55" s="3">
        <v>2040</v>
      </c>
      <c r="B55" s="5">
        <v>219185.09521685299</v>
      </c>
      <c r="C55" s="5">
        <v>0</v>
      </c>
      <c r="D55" s="5">
        <v>18734.134079771498</v>
      </c>
      <c r="E55" s="5">
        <f t="shared" si="1"/>
        <v>237919.22929662449</v>
      </c>
      <c r="F55" s="5">
        <f t="shared" si="2"/>
        <v>237.91922929662448</v>
      </c>
      <c r="G55" s="5"/>
      <c r="H55" s="5">
        <v>28501.342142863799</v>
      </c>
      <c r="I55" s="5">
        <v>2019.55127486533</v>
      </c>
      <c r="J55" s="5">
        <v>1064.4038498724001</v>
      </c>
      <c r="K55" s="5">
        <f t="shared" si="3"/>
        <v>31585.297267601531</v>
      </c>
      <c r="L55" s="5">
        <f t="shared" si="4"/>
        <v>31.585297267601529</v>
      </c>
      <c r="N55" s="3">
        <v>2040</v>
      </c>
      <c r="O55" s="5">
        <v>1198178.7824204301</v>
      </c>
      <c r="P55" s="5">
        <v>14240.069204265699</v>
      </c>
      <c r="Q55" s="5">
        <v>116157.32370876901</v>
      </c>
      <c r="R55" s="5">
        <f t="shared" si="5"/>
        <v>1328576.1753334648</v>
      </c>
      <c r="S55" s="5">
        <f t="shared" si="6"/>
        <v>1328.5761753334648</v>
      </c>
      <c r="T55" s="5"/>
      <c r="U55" s="5">
        <v>118015.276487212</v>
      </c>
      <c r="V55" s="5">
        <v>11603.109411920101</v>
      </c>
      <c r="W55" s="5">
        <v>6794.0999110190296</v>
      </c>
      <c r="X55" s="5">
        <f t="shared" si="7"/>
        <v>136412.48581015112</v>
      </c>
      <c r="Y55" s="5">
        <f t="shared" si="8"/>
        <v>136.41248581015111</v>
      </c>
      <c r="AA55" s="3">
        <v>2040</v>
      </c>
      <c r="AB55" s="4">
        <f t="shared" si="9"/>
        <v>1162087.8353668188</v>
      </c>
      <c r="AC55" s="4">
        <f t="shared" si="10"/>
        <v>1162.0878353668188</v>
      </c>
      <c r="AD55" s="4"/>
      <c r="AE55" s="4">
        <f t="shared" si="11"/>
        <v>124187.81749092185</v>
      </c>
      <c r="AF55" s="4">
        <f t="shared" si="0"/>
        <v>124.18781749092184</v>
      </c>
    </row>
    <row r="56" spans="1:32" x14ac:dyDescent="0.25">
      <c r="A56" s="3">
        <v>2041</v>
      </c>
      <c r="B56" s="5">
        <v>205782.66379166199</v>
      </c>
      <c r="C56" s="5">
        <v>0</v>
      </c>
      <c r="D56" s="5">
        <v>17436.550754819898</v>
      </c>
      <c r="E56" s="5">
        <f t="shared" si="1"/>
        <v>223219.2145464819</v>
      </c>
      <c r="F56" s="5">
        <f t="shared" si="2"/>
        <v>223.21921454648191</v>
      </c>
      <c r="G56" s="5"/>
      <c r="H56" s="5">
        <v>27421.398906913299</v>
      </c>
      <c r="I56" s="5">
        <v>1890.19254699929</v>
      </c>
      <c r="J56" s="5">
        <v>991.97061264521199</v>
      </c>
      <c r="K56" s="5">
        <f t="shared" si="3"/>
        <v>30303.562066557799</v>
      </c>
      <c r="L56" s="5">
        <f t="shared" si="4"/>
        <v>30.303562066557799</v>
      </c>
      <c r="N56" s="3">
        <v>2041</v>
      </c>
      <c r="O56" s="5">
        <v>1208318.51757523</v>
      </c>
      <c r="P56" s="5">
        <v>14248.3884886387</v>
      </c>
      <c r="Q56" s="5">
        <v>117023.984636309</v>
      </c>
      <c r="R56" s="5">
        <f t="shared" si="5"/>
        <v>1339590.8907001778</v>
      </c>
      <c r="S56" s="5">
        <f t="shared" si="6"/>
        <v>1339.5908907001779</v>
      </c>
      <c r="T56" s="5"/>
      <c r="U56" s="5">
        <v>119333.778826978</v>
      </c>
      <c r="V56" s="5">
        <v>11696.535997511701</v>
      </c>
      <c r="W56" s="5">
        <v>6843.3403629064396</v>
      </c>
      <c r="X56" s="5">
        <f t="shared" si="7"/>
        <v>137873.65518739613</v>
      </c>
      <c r="Y56" s="5">
        <f t="shared" si="8"/>
        <v>137.87365518739614</v>
      </c>
      <c r="AA56" s="3">
        <v>2041</v>
      </c>
      <c r="AB56" s="4">
        <f t="shared" si="9"/>
        <v>1167866.1455731902</v>
      </c>
      <c r="AC56" s="4">
        <f t="shared" si="10"/>
        <v>1167.8661455731901</v>
      </c>
      <c r="AD56" s="4"/>
      <c r="AE56" s="4">
        <f t="shared" si="11"/>
        <v>125264.49558016979</v>
      </c>
      <c r="AF56" s="4">
        <f t="shared" si="0"/>
        <v>125.26449558016979</v>
      </c>
    </row>
    <row r="57" spans="1:32" x14ac:dyDescent="0.25">
      <c r="A57" s="3">
        <v>2042</v>
      </c>
      <c r="B57" s="5">
        <v>193071.849690998</v>
      </c>
      <c r="C57" s="5">
        <v>0</v>
      </c>
      <c r="D57" s="5">
        <v>16204.8965423714</v>
      </c>
      <c r="E57" s="5">
        <f t="shared" si="1"/>
        <v>209276.7462333694</v>
      </c>
      <c r="F57" s="5">
        <f t="shared" si="2"/>
        <v>209.27674623336941</v>
      </c>
      <c r="G57" s="5"/>
      <c r="H57" s="5">
        <v>26402.1943379486</v>
      </c>
      <c r="I57" s="5">
        <v>1767.46787661912</v>
      </c>
      <c r="J57" s="5">
        <v>923.23129930954701</v>
      </c>
      <c r="K57" s="5">
        <f t="shared" si="3"/>
        <v>29092.893513877269</v>
      </c>
      <c r="L57" s="5">
        <f t="shared" si="4"/>
        <v>29.092893513877268</v>
      </c>
      <c r="N57" s="3">
        <v>2042</v>
      </c>
      <c r="O57" s="5">
        <v>1217792.4046425601</v>
      </c>
      <c r="P57" s="5">
        <v>14256.667715735501</v>
      </c>
      <c r="Q57" s="5">
        <v>117826.734049943</v>
      </c>
      <c r="R57" s="5">
        <f t="shared" si="5"/>
        <v>1349875.8064082386</v>
      </c>
      <c r="S57" s="5">
        <f t="shared" si="6"/>
        <v>1349.8758064082385</v>
      </c>
      <c r="T57" s="5"/>
      <c r="U57" s="5">
        <v>120596.213823617</v>
      </c>
      <c r="V57" s="5">
        <v>11783.557277127</v>
      </c>
      <c r="W57" s="5">
        <v>6889.0090182982503</v>
      </c>
      <c r="X57" s="5">
        <f t="shared" si="7"/>
        <v>139268.78011904223</v>
      </c>
      <c r="Y57" s="5">
        <f t="shared" si="8"/>
        <v>139.26878011904222</v>
      </c>
      <c r="AA57" s="3">
        <v>2042</v>
      </c>
      <c r="AB57" s="4">
        <f t="shared" si="9"/>
        <v>1172914.4160255366</v>
      </c>
      <c r="AC57" s="4">
        <f t="shared" si="10"/>
        <v>1172.9144160255366</v>
      </c>
      <c r="AD57" s="4"/>
      <c r="AE57" s="4">
        <f t="shared" si="11"/>
        <v>126275.1115944382</v>
      </c>
      <c r="AF57" s="4">
        <f t="shared" si="0"/>
        <v>126.2751115944382</v>
      </c>
    </row>
    <row r="58" spans="1:32" x14ac:dyDescent="0.25">
      <c r="A58" s="3">
        <v>2043</v>
      </c>
      <c r="B58" s="5">
        <v>181011.72547289199</v>
      </c>
      <c r="C58" s="5">
        <v>0</v>
      </c>
      <c r="D58" s="5">
        <v>15035.2417524348</v>
      </c>
      <c r="E58" s="5">
        <f t="shared" si="1"/>
        <v>196046.96722532681</v>
      </c>
      <c r="F58" s="5">
        <f t="shared" si="2"/>
        <v>196.0469672253268</v>
      </c>
      <c r="G58" s="5"/>
      <c r="H58" s="5">
        <v>25440.074394199299</v>
      </c>
      <c r="I58" s="5">
        <v>1650.9833819714199</v>
      </c>
      <c r="J58" s="5">
        <v>857.96341384904497</v>
      </c>
      <c r="K58" s="5">
        <f t="shared" si="3"/>
        <v>27949.021190019761</v>
      </c>
      <c r="L58" s="5">
        <f t="shared" si="4"/>
        <v>27.94902119001976</v>
      </c>
      <c r="N58" s="3">
        <v>2043</v>
      </c>
      <c r="O58" s="5">
        <v>1226639.3998945099</v>
      </c>
      <c r="P58" s="5">
        <v>14264.9080952446</v>
      </c>
      <c r="Q58" s="5">
        <v>118569.27959968599</v>
      </c>
      <c r="R58" s="5">
        <f t="shared" si="5"/>
        <v>1359473.5875894404</v>
      </c>
      <c r="S58" s="5">
        <f t="shared" si="6"/>
        <v>1359.4735875894405</v>
      </c>
      <c r="T58" s="5"/>
      <c r="U58" s="5">
        <v>121806.02296110999</v>
      </c>
      <c r="V58" s="5">
        <v>11864.546711565201</v>
      </c>
      <c r="W58" s="5">
        <v>6931.3135952446801</v>
      </c>
      <c r="X58" s="5">
        <f t="shared" si="7"/>
        <v>140601.88326791988</v>
      </c>
      <c r="Y58" s="5">
        <f t="shared" si="8"/>
        <v>140.60188326791987</v>
      </c>
      <c r="AA58" s="3">
        <v>2043</v>
      </c>
      <c r="AB58" s="4">
        <f t="shared" si="9"/>
        <v>1177275.4142476022</v>
      </c>
      <c r="AC58" s="4">
        <f t="shared" si="10"/>
        <v>1177.2754142476022</v>
      </c>
      <c r="AD58" s="4"/>
      <c r="AE58" s="4">
        <f t="shared" si="11"/>
        <v>127223.69571484787</v>
      </c>
      <c r="AF58" s="4">
        <f t="shared" si="0"/>
        <v>127.22369571484786</v>
      </c>
    </row>
    <row r="59" spans="1:32" x14ac:dyDescent="0.25">
      <c r="A59" s="3">
        <v>2044</v>
      </c>
      <c r="B59" s="5">
        <v>169564.07596060401</v>
      </c>
      <c r="C59" s="5">
        <v>0</v>
      </c>
      <c r="D59" s="5">
        <v>13923.9367112246</v>
      </c>
      <c r="E59" s="5">
        <f t="shared" si="1"/>
        <v>183488.01267182862</v>
      </c>
      <c r="F59" s="5">
        <f t="shared" si="2"/>
        <v>183.48801267182861</v>
      </c>
      <c r="G59" s="5"/>
      <c r="H59" s="5">
        <v>24531.611033330701</v>
      </c>
      <c r="I59" s="5">
        <v>1540.37234128044</v>
      </c>
      <c r="J59" s="5">
        <v>795.96123863035405</v>
      </c>
      <c r="K59" s="5">
        <f t="shared" si="3"/>
        <v>26867.944613241492</v>
      </c>
      <c r="L59" s="5">
        <f t="shared" si="4"/>
        <v>26.867944613241491</v>
      </c>
      <c r="N59" s="3">
        <v>2044</v>
      </c>
      <c r="O59" s="5">
        <v>1234895.82687858</v>
      </c>
      <c r="P59" s="5">
        <v>14273.1107760673</v>
      </c>
      <c r="Q59" s="5">
        <v>119255.077027408</v>
      </c>
      <c r="R59" s="5">
        <f t="shared" si="5"/>
        <v>1368424.0146820552</v>
      </c>
      <c r="S59" s="5">
        <f t="shared" si="6"/>
        <v>1368.4240146820553</v>
      </c>
      <c r="T59" s="5"/>
      <c r="U59" s="5">
        <v>122966.412522374</v>
      </c>
      <c r="V59" s="5">
        <v>11939.8524615632</v>
      </c>
      <c r="W59" s="5">
        <v>6970.4475920227596</v>
      </c>
      <c r="X59" s="5">
        <f t="shared" si="7"/>
        <v>141876.71257595997</v>
      </c>
      <c r="Y59" s="5">
        <f t="shared" si="8"/>
        <v>141.87671257595997</v>
      </c>
      <c r="AA59" s="3">
        <v>2044</v>
      </c>
      <c r="AB59" s="4">
        <f t="shared" si="9"/>
        <v>1180988.9794033451</v>
      </c>
      <c r="AC59" s="4">
        <f t="shared" si="10"/>
        <v>1180.9889794033452</v>
      </c>
      <c r="AD59" s="4"/>
      <c r="AE59" s="4">
        <f t="shared" si="11"/>
        <v>128114.00019535536</v>
      </c>
      <c r="AF59" s="4">
        <f t="shared" si="0"/>
        <v>128.11400019535535</v>
      </c>
    </row>
    <row r="60" spans="1:32" x14ac:dyDescent="0.25">
      <c r="A60" s="3">
        <v>2045</v>
      </c>
      <c r="B60" s="5">
        <v>158693.254505958</v>
      </c>
      <c r="C60" s="5">
        <v>0</v>
      </c>
      <c r="D60" s="5">
        <v>12867.5839208711</v>
      </c>
      <c r="E60" s="5">
        <f t="shared" si="1"/>
        <v>171560.83842682911</v>
      </c>
      <c r="F60" s="5">
        <f t="shared" si="2"/>
        <v>171.56083842682912</v>
      </c>
      <c r="G60" s="5"/>
      <c r="H60" s="5">
        <v>23673.623715260001</v>
      </c>
      <c r="I60" s="5">
        <v>1435.2929004612899</v>
      </c>
      <c r="J60" s="5">
        <v>737.03381119806795</v>
      </c>
      <c r="K60" s="5">
        <f t="shared" si="3"/>
        <v>25845.950426919357</v>
      </c>
      <c r="L60" s="5">
        <f t="shared" si="4"/>
        <v>25.845950426919355</v>
      </c>
      <c r="N60" s="3">
        <v>2045</v>
      </c>
      <c r="O60" s="5">
        <v>1242595.56297175</v>
      </c>
      <c r="P60" s="5">
        <v>14281.276832355001</v>
      </c>
      <c r="Q60" s="5">
        <v>119887.349149006</v>
      </c>
      <c r="R60" s="5">
        <f t="shared" si="5"/>
        <v>1376764.1889531109</v>
      </c>
      <c r="S60" s="5">
        <f t="shared" si="6"/>
        <v>1376.764188953111</v>
      </c>
      <c r="T60" s="5"/>
      <c r="U60" s="5">
        <v>124080.36858781301</v>
      </c>
      <c r="V60" s="5">
        <v>12009.7992380008</v>
      </c>
      <c r="W60" s="5">
        <v>7006.5914004510796</v>
      </c>
      <c r="X60" s="5">
        <f t="shared" si="7"/>
        <v>143096.7592262649</v>
      </c>
      <c r="Y60" s="5">
        <f t="shared" si="8"/>
        <v>143.09675922626491</v>
      </c>
      <c r="AA60" s="3">
        <v>2045</v>
      </c>
      <c r="AB60" s="4">
        <f t="shared" si="9"/>
        <v>1184092.2462560781</v>
      </c>
      <c r="AC60" s="4">
        <f t="shared" si="10"/>
        <v>1184.0922462560782</v>
      </c>
      <c r="AD60" s="4"/>
      <c r="AE60" s="4">
        <f t="shared" si="11"/>
        <v>128949.5186785807</v>
      </c>
      <c r="AF60" s="4">
        <f t="shared" si="0"/>
        <v>128.94951867858069</v>
      </c>
    </row>
    <row r="61" spans="1:32" x14ac:dyDescent="0.25">
      <c r="A61" s="3">
        <v>2046</v>
      </c>
      <c r="B61" s="5">
        <v>148365.96203162099</v>
      </c>
      <c r="C61" s="5">
        <v>0</v>
      </c>
      <c r="D61" s="5">
        <v>11863.014796239901</v>
      </c>
      <c r="E61" s="5">
        <f t="shared" si="1"/>
        <v>160228.9768278609</v>
      </c>
      <c r="F61" s="5">
        <f t="shared" si="2"/>
        <v>160.22897682786089</v>
      </c>
      <c r="G61" s="5"/>
      <c r="H61" s="5">
        <v>22863.1414787168</v>
      </c>
      <c r="I61" s="5">
        <v>1335.4260236939599</v>
      </c>
      <c r="J61" s="5">
        <v>681.00335395786897</v>
      </c>
      <c r="K61" s="5">
        <f t="shared" si="3"/>
        <v>24879.570856368628</v>
      </c>
      <c r="L61" s="5">
        <f t="shared" si="4"/>
        <v>24.879570856368627</v>
      </c>
      <c r="N61" s="3">
        <v>2046</v>
      </c>
      <c r="O61" s="5">
        <v>1249770.22087571</v>
      </c>
      <c r="P61" s="5">
        <v>14289.407254735001</v>
      </c>
      <c r="Q61" s="5">
        <v>120469.103634855</v>
      </c>
      <c r="R61" s="5">
        <f t="shared" si="5"/>
        <v>1384528.7317653</v>
      </c>
      <c r="S61" s="5">
        <f t="shared" si="6"/>
        <v>1384.5287317653001</v>
      </c>
      <c r="T61" s="5"/>
      <c r="U61" s="5">
        <v>125150.673384528</v>
      </c>
      <c r="V61" s="5">
        <v>12074.6900588795</v>
      </c>
      <c r="W61" s="5">
        <v>7039.9133300785197</v>
      </c>
      <c r="X61" s="5">
        <f t="shared" si="7"/>
        <v>144265.27677348602</v>
      </c>
      <c r="Y61" s="5">
        <f t="shared" si="8"/>
        <v>144.26527677348602</v>
      </c>
      <c r="AA61" s="3">
        <v>2046</v>
      </c>
      <c r="AB61" s="4">
        <f t="shared" si="9"/>
        <v>1186619.8554224991</v>
      </c>
      <c r="AC61" s="4">
        <f t="shared" si="10"/>
        <v>1186.6198554224991</v>
      </c>
      <c r="AD61" s="4"/>
      <c r="AE61" s="4">
        <f t="shared" si="11"/>
        <v>129733.50613293078</v>
      </c>
      <c r="AF61" s="4">
        <f t="shared" si="0"/>
        <v>129.73350613293078</v>
      </c>
    </row>
    <row r="62" spans="1:32" x14ac:dyDescent="0.25">
      <c r="A62" s="3">
        <v>2047</v>
      </c>
      <c r="B62" s="5">
        <v>138551.08621536099</v>
      </c>
      <c r="C62" s="5">
        <v>0</v>
      </c>
      <c r="D62" s="5">
        <v>10907.269682125299</v>
      </c>
      <c r="E62" s="5">
        <f t="shared" si="1"/>
        <v>149458.3558974863</v>
      </c>
      <c r="F62" s="5">
        <f t="shared" si="2"/>
        <v>149.45835589748629</v>
      </c>
      <c r="G62" s="5"/>
      <c r="H62" s="5">
        <v>22097.400153305902</v>
      </c>
      <c r="I62" s="5">
        <v>1240.47364722568</v>
      </c>
      <c r="J62" s="5">
        <v>627.70400176352098</v>
      </c>
      <c r="K62" s="5">
        <f t="shared" si="3"/>
        <v>23965.577802295105</v>
      </c>
      <c r="L62" s="5">
        <f t="shared" si="4"/>
        <v>23.965577802295105</v>
      </c>
      <c r="N62" s="3">
        <v>2047</v>
      </c>
      <c r="O62" s="5">
        <v>1256449.3182874499</v>
      </c>
      <c r="P62" s="5">
        <v>14297.502944871499</v>
      </c>
      <c r="Q62" s="5">
        <v>121003.149519342</v>
      </c>
      <c r="R62" s="5">
        <f t="shared" si="5"/>
        <v>1391749.9707516634</v>
      </c>
      <c r="S62" s="5">
        <f t="shared" si="6"/>
        <v>1391.7499707516633</v>
      </c>
      <c r="T62" s="5"/>
      <c r="U62" s="5">
        <v>126179.919897567</v>
      </c>
      <c r="V62" s="5">
        <v>12134.8078943741</v>
      </c>
      <c r="W62" s="5">
        <v>7070.5705487324603</v>
      </c>
      <c r="X62" s="5">
        <f t="shared" si="7"/>
        <v>145385.29834067359</v>
      </c>
      <c r="Y62" s="5">
        <f t="shared" si="8"/>
        <v>145.38529834067359</v>
      </c>
      <c r="AA62" s="3">
        <v>2047</v>
      </c>
      <c r="AB62" s="4">
        <f t="shared" si="9"/>
        <v>1188604.1455872357</v>
      </c>
      <c r="AC62" s="4">
        <f t="shared" si="10"/>
        <v>1188.6041455872357</v>
      </c>
      <c r="AD62" s="4"/>
      <c r="AE62" s="4">
        <f t="shared" si="11"/>
        <v>130468.99649293591</v>
      </c>
      <c r="AF62" s="4">
        <f t="shared" si="0"/>
        <v>130.4689964929359</v>
      </c>
    </row>
    <row r="63" spans="1:32" x14ac:dyDescent="0.25">
      <c r="A63" s="3">
        <v>2048</v>
      </c>
      <c r="B63" s="5">
        <v>129219.52466133299</v>
      </c>
      <c r="C63" s="5">
        <v>0</v>
      </c>
      <c r="D63" s="5">
        <v>9997.5803570179305</v>
      </c>
      <c r="E63" s="5">
        <f t="shared" si="1"/>
        <v>139217.10501835094</v>
      </c>
      <c r="F63" s="5">
        <f t="shared" si="2"/>
        <v>139.21710501835094</v>
      </c>
      <c r="G63" s="5"/>
      <c r="H63" s="5">
        <v>21373.820478068199</v>
      </c>
      <c r="I63" s="5">
        <v>1150.15700913406</v>
      </c>
      <c r="J63" s="5">
        <v>576.98073437187202</v>
      </c>
      <c r="K63" s="5">
        <f t="shared" si="3"/>
        <v>23100.958221574132</v>
      </c>
      <c r="L63" s="5">
        <f t="shared" si="4"/>
        <v>23.100958221574132</v>
      </c>
      <c r="N63" s="3">
        <v>2048</v>
      </c>
      <c r="O63" s="5">
        <v>1262660.4369740901</v>
      </c>
      <c r="P63" s="5">
        <v>14305.5647123864</v>
      </c>
      <c r="Q63" s="5">
        <v>121492.11245996899</v>
      </c>
      <c r="R63" s="5">
        <f t="shared" si="5"/>
        <v>1398458.1141464454</v>
      </c>
      <c r="S63" s="5">
        <f t="shared" si="6"/>
        <v>1398.4581141464455</v>
      </c>
      <c r="T63" s="5"/>
      <c r="U63" s="5">
        <v>127170.526169718</v>
      </c>
      <c r="V63" s="5">
        <v>12190.417195325999</v>
      </c>
      <c r="W63" s="5">
        <v>7098.7099459867704</v>
      </c>
      <c r="X63" s="5">
        <f t="shared" si="7"/>
        <v>146459.65331103076</v>
      </c>
      <c r="Y63" s="5">
        <f t="shared" si="8"/>
        <v>146.45965331103076</v>
      </c>
      <c r="AA63" s="3">
        <v>2048</v>
      </c>
      <c r="AB63" s="4">
        <f t="shared" si="9"/>
        <v>1190075.3313544986</v>
      </c>
      <c r="AC63" s="4">
        <f t="shared" si="10"/>
        <v>1190.0753313544985</v>
      </c>
      <c r="AD63" s="4"/>
      <c r="AE63" s="4">
        <f t="shared" si="11"/>
        <v>131158.81960952419</v>
      </c>
      <c r="AF63" s="4">
        <f t="shared" si="0"/>
        <v>131.15881960952419</v>
      </c>
    </row>
    <row r="64" spans="1:32" x14ac:dyDescent="0.25">
      <c r="A64" s="3">
        <v>2049</v>
      </c>
      <c r="B64" s="5">
        <v>120344.03579910799</v>
      </c>
      <c r="C64" s="5">
        <v>0</v>
      </c>
      <c r="D64" s="5">
        <v>9131.3543382435801</v>
      </c>
      <c r="E64" s="5">
        <f t="shared" si="1"/>
        <v>129475.39013735157</v>
      </c>
      <c r="F64" s="5">
        <f t="shared" si="2"/>
        <v>129.47539013735158</v>
      </c>
      <c r="G64" s="5"/>
      <c r="H64" s="5">
        <v>20689.9986612008</v>
      </c>
      <c r="I64" s="5">
        <v>1064.21511999667</v>
      </c>
      <c r="J64" s="5">
        <v>528.68844761999298</v>
      </c>
      <c r="K64" s="5">
        <f t="shared" si="3"/>
        <v>22282.90222881746</v>
      </c>
      <c r="L64" s="5">
        <f t="shared" si="4"/>
        <v>22.282902228817459</v>
      </c>
      <c r="N64" s="3">
        <v>2049</v>
      </c>
      <c r="O64" s="5">
        <v>1268429.36993751</v>
      </c>
      <c r="P64" s="5">
        <v>14313.593273726399</v>
      </c>
      <c r="Q64" s="5">
        <v>121938.44880911701</v>
      </c>
      <c r="R64" s="5">
        <f t="shared" si="5"/>
        <v>1404681.4120203534</v>
      </c>
      <c r="S64" s="5">
        <f t="shared" si="6"/>
        <v>1404.6814120203533</v>
      </c>
      <c r="T64" s="5"/>
      <c r="U64" s="5">
        <v>128124.748357374</v>
      </c>
      <c r="V64" s="5">
        <v>12241.765307776501</v>
      </c>
      <c r="W64" s="5">
        <v>7124.4689261911899</v>
      </c>
      <c r="X64" s="5">
        <f t="shared" si="7"/>
        <v>147490.98259134169</v>
      </c>
      <c r="Y64" s="5">
        <f t="shared" si="8"/>
        <v>147.49098259134169</v>
      </c>
      <c r="AA64" s="3">
        <v>2049</v>
      </c>
      <c r="AB64" s="4">
        <f t="shared" si="9"/>
        <v>1191061.6664694948</v>
      </c>
      <c r="AC64" s="4">
        <f t="shared" si="10"/>
        <v>1191.0616664694949</v>
      </c>
      <c r="AD64" s="4"/>
      <c r="AE64" s="4">
        <f t="shared" si="11"/>
        <v>131805.61665928562</v>
      </c>
      <c r="AF64" s="4">
        <f t="shared" si="0"/>
        <v>131.80561665928562</v>
      </c>
    </row>
    <row r="65" spans="1:32" x14ac:dyDescent="0.25">
      <c r="A65" s="3">
        <v>2050</v>
      </c>
      <c r="B65" s="5">
        <v>111899.09157693401</v>
      </c>
      <c r="C65" s="5">
        <v>0</v>
      </c>
      <c r="D65" s="5">
        <v>8306.1607020655392</v>
      </c>
      <c r="E65" s="5">
        <f t="shared" si="1"/>
        <v>120205.25227899954</v>
      </c>
      <c r="F65" s="5">
        <f t="shared" si="2"/>
        <v>120.20525227899954</v>
      </c>
      <c r="G65" s="5"/>
      <c r="H65" s="5">
        <v>20043.691061928901</v>
      </c>
      <c r="I65" s="5">
        <v>982.40336303504898</v>
      </c>
      <c r="J65" s="5">
        <v>482.69113102852299</v>
      </c>
      <c r="K65" s="5">
        <f t="shared" si="3"/>
        <v>21508.785555992472</v>
      </c>
      <c r="L65" s="5">
        <f t="shared" si="4"/>
        <v>21.508785555992471</v>
      </c>
      <c r="N65" s="3">
        <v>2050</v>
      </c>
      <c r="O65" s="5">
        <v>1273780.2574283001</v>
      </c>
      <c r="P65" s="5">
        <v>14321.5892523497</v>
      </c>
      <c r="Q65" s="5">
        <v>122344.45854095</v>
      </c>
      <c r="R65" s="5">
        <f t="shared" si="5"/>
        <v>1410446.3052215998</v>
      </c>
      <c r="S65" s="5">
        <f t="shared" si="6"/>
        <v>1410.4463052215997</v>
      </c>
      <c r="T65" s="5"/>
      <c r="U65" s="5">
        <v>129044.69303336499</v>
      </c>
      <c r="V65" s="5">
        <v>12289.083775495201</v>
      </c>
      <c r="W65" s="5">
        <v>7147.9761351867301</v>
      </c>
      <c r="X65" s="5">
        <f t="shared" si="7"/>
        <v>148481.75294404692</v>
      </c>
      <c r="Y65" s="5">
        <f t="shared" si="8"/>
        <v>148.48175294404692</v>
      </c>
      <c r="AA65" s="3">
        <v>2050</v>
      </c>
      <c r="AB65" s="4">
        <f t="shared" si="9"/>
        <v>1191589.5939090606</v>
      </c>
      <c r="AC65" s="4">
        <f t="shared" si="10"/>
        <v>1191.5895939090606</v>
      </c>
      <c r="AD65" s="4"/>
      <c r="AE65" s="4">
        <f t="shared" si="11"/>
        <v>132411.85456095837</v>
      </c>
      <c r="AF65" s="4">
        <f t="shared" si="0"/>
        <v>132.41185456095837</v>
      </c>
    </row>
    <row r="66" spans="1:32" x14ac:dyDescent="0.25">
      <c r="A66" s="3">
        <v>2051</v>
      </c>
      <c r="B66" s="5">
        <v>103860.753236274</v>
      </c>
      <c r="C66" s="5">
        <v>0</v>
      </c>
      <c r="D66" s="5">
        <v>7519.7179216070799</v>
      </c>
      <c r="E66" s="5">
        <f t="shared" si="1"/>
        <v>111380.47115788108</v>
      </c>
      <c r="F66" s="5">
        <f t="shared" si="2"/>
        <v>111.38047115788108</v>
      </c>
      <c r="G66" s="5"/>
      <c r="H66" s="5">
        <v>19432.804028459199</v>
      </c>
      <c r="I66" s="5">
        <v>904.49227009454205</v>
      </c>
      <c r="J66" s="5">
        <v>438.86116888800899</v>
      </c>
      <c r="K66" s="5">
        <f t="shared" si="3"/>
        <v>20776.15746744175</v>
      </c>
      <c r="L66" s="5">
        <f t="shared" si="4"/>
        <v>20.776157467441749</v>
      </c>
      <c r="N66" s="3">
        <v>2051</v>
      </c>
      <c r="O66" s="5">
        <v>1278735.7117366099</v>
      </c>
      <c r="P66" s="5">
        <v>14329.553179741401</v>
      </c>
      <c r="Q66" s="5">
        <v>122712.297093136</v>
      </c>
      <c r="R66" s="5">
        <f t="shared" si="5"/>
        <v>1415777.5620094873</v>
      </c>
      <c r="S66" s="5">
        <f t="shared" si="6"/>
        <v>1415.7775620094874</v>
      </c>
      <c r="T66" s="5"/>
      <c r="U66" s="5">
        <v>129932.32843618801</v>
      </c>
      <c r="V66" s="5">
        <v>12332.589535097401</v>
      </c>
      <c r="W66" s="5">
        <v>7169.3521250283902</v>
      </c>
      <c r="X66" s="5">
        <f t="shared" si="7"/>
        <v>149434.27009631379</v>
      </c>
      <c r="Y66" s="5">
        <f t="shared" si="8"/>
        <v>149.43427009631378</v>
      </c>
      <c r="AA66" s="10">
        <v>2051</v>
      </c>
      <c r="AB66" s="4">
        <f t="shared" si="9"/>
        <v>1191683.8831737079</v>
      </c>
      <c r="AC66" s="4">
        <f t="shared" si="10"/>
        <v>1191.683883173708</v>
      </c>
      <c r="AD66" s="4"/>
      <c r="AE66" s="4">
        <f t="shared" si="11"/>
        <v>132979.83913284744</v>
      </c>
      <c r="AF66" s="4">
        <f t="shared" si="0"/>
        <v>132.97983913284745</v>
      </c>
    </row>
    <row r="67" spans="1:32" x14ac:dyDescent="0.25">
      <c r="A67" s="3">
        <v>2052</v>
      </c>
      <c r="B67" s="5">
        <v>96206.565435588098</v>
      </c>
      <c r="C67" s="5">
        <v>0</v>
      </c>
      <c r="D67" s="5">
        <v>6769.8841691851003</v>
      </c>
      <c r="E67" s="5">
        <f t="shared" si="1"/>
        <v>102976.4496047732</v>
      </c>
      <c r="F67" s="5">
        <f t="shared" si="2"/>
        <v>102.97644960477319</v>
      </c>
      <c r="G67" s="5"/>
      <c r="H67" s="5">
        <v>18855.382559010999</v>
      </c>
      <c r="I67" s="5">
        <v>830.26650888428401</v>
      </c>
      <c r="J67" s="5">
        <v>397.07878260426799</v>
      </c>
      <c r="K67" s="5">
        <f t="shared" si="3"/>
        <v>20082.727850499552</v>
      </c>
      <c r="L67" s="5">
        <f t="shared" si="4"/>
        <v>20.082727850499552</v>
      </c>
      <c r="N67" s="3">
        <v>2052</v>
      </c>
      <c r="O67" s="5">
        <v>1283316.9328692099</v>
      </c>
      <c r="P67" s="5">
        <v>14337.485498612299</v>
      </c>
      <c r="Q67" s="5">
        <v>123043.986297963</v>
      </c>
      <c r="R67" s="5">
        <f t="shared" si="5"/>
        <v>1420698.4046657851</v>
      </c>
      <c r="S67" s="5">
        <f t="shared" si="6"/>
        <v>1420.6984046657851</v>
      </c>
      <c r="T67" s="5"/>
      <c r="U67" s="5">
        <v>130789.49507234999</v>
      </c>
      <c r="V67" s="5">
        <v>12372.486021237901</v>
      </c>
      <c r="W67" s="5">
        <v>7188.7099671250498</v>
      </c>
      <c r="X67" s="5">
        <f t="shared" si="7"/>
        <v>150350.69106071297</v>
      </c>
      <c r="Y67" s="5">
        <f t="shared" si="8"/>
        <v>150.35069106071296</v>
      </c>
      <c r="AA67" s="10">
        <v>2052</v>
      </c>
      <c r="AB67" s="4">
        <f t="shared" si="9"/>
        <v>1191367.757266677</v>
      </c>
      <c r="AC67" s="4">
        <f t="shared" si="10"/>
        <v>1191.367757266677</v>
      </c>
      <c r="AD67" s="4"/>
      <c r="AE67" s="4">
        <f t="shared" si="11"/>
        <v>133511.72744049877</v>
      </c>
      <c r="AF67" s="4">
        <f t="shared" si="0"/>
        <v>133.51172744049876</v>
      </c>
    </row>
    <row r="68" spans="1:32" x14ac:dyDescent="0.25">
      <c r="A68" s="3">
        <v>2053</v>
      </c>
      <c r="B68" s="5">
        <v>88915.447283065398</v>
      </c>
      <c r="C68" s="5">
        <v>0</v>
      </c>
      <c r="D68" s="5">
        <v>6054.6470641831802</v>
      </c>
      <c r="E68" s="5">
        <f t="shared" si="1"/>
        <v>94970.094347248581</v>
      </c>
      <c r="F68" s="5">
        <f t="shared" si="2"/>
        <v>94.970094347248576</v>
      </c>
      <c r="G68" s="5"/>
      <c r="H68" s="5">
        <v>18309.600023233601</v>
      </c>
      <c r="I68" s="5">
        <v>759.52383500271503</v>
      </c>
      <c r="J68" s="5">
        <v>357.23144914597702</v>
      </c>
      <c r="K68" s="5">
        <f t="shared" si="3"/>
        <v>19426.355307382291</v>
      </c>
      <c r="L68" s="5">
        <f t="shared" si="4"/>
        <v>19.426355307382291</v>
      </c>
      <c r="N68" s="3">
        <v>2053</v>
      </c>
      <c r="O68" s="5">
        <v>1287543.8175135599</v>
      </c>
      <c r="P68" s="5">
        <v>14345.386571380501</v>
      </c>
      <c r="Q68" s="5">
        <v>123341.42462048501</v>
      </c>
      <c r="R68" s="5">
        <f t="shared" si="5"/>
        <v>1425230.6287054254</v>
      </c>
      <c r="S68" s="5">
        <f t="shared" si="6"/>
        <v>1425.2306287054255</v>
      </c>
      <c r="T68" s="5"/>
      <c r="U68" s="5">
        <v>131617.91594613501</v>
      </c>
      <c r="V68" s="5">
        <v>12408.964204834099</v>
      </c>
      <c r="W68" s="5">
        <v>7206.1558264714104</v>
      </c>
      <c r="X68" s="5">
        <f t="shared" si="7"/>
        <v>151233.03597744051</v>
      </c>
      <c r="Y68" s="5">
        <f t="shared" si="8"/>
        <v>151.23303597744049</v>
      </c>
      <c r="AA68" s="3">
        <v>2053</v>
      </c>
      <c r="AB68" s="4">
        <f t="shared" si="9"/>
        <v>1190663.0121261321</v>
      </c>
      <c r="AC68" s="4">
        <f t="shared" si="10"/>
        <v>1190.6630121261321</v>
      </c>
      <c r="AD68" s="4"/>
      <c r="AE68" s="4">
        <f t="shared" si="11"/>
        <v>134009.53965518469</v>
      </c>
      <c r="AF68" s="4">
        <f t="shared" si="0"/>
        <v>134.00953965518468</v>
      </c>
    </row>
    <row r="69" spans="1:32" x14ac:dyDescent="0.25">
      <c r="A69" s="3">
        <v>2054</v>
      </c>
      <c r="B69" s="5">
        <v>81967.585049726404</v>
      </c>
      <c r="C69" s="5">
        <v>0</v>
      </c>
      <c r="D69" s="5">
        <v>5372.1136852805703</v>
      </c>
      <c r="E69" s="5">
        <f t="shared" si="1"/>
        <v>87339.698735006968</v>
      </c>
      <c r="F69" s="5">
        <f t="shared" si="2"/>
        <v>87.339698735006962</v>
      </c>
      <c r="G69" s="5"/>
      <c r="H69" s="5">
        <v>17793.747145192301</v>
      </c>
      <c r="I69" s="5">
        <v>692.074082841841</v>
      </c>
      <c r="J69" s="5">
        <v>319.21333841494697</v>
      </c>
      <c r="K69" s="5">
        <f t="shared" si="3"/>
        <v>18805.034566449089</v>
      </c>
      <c r="L69" s="5">
        <f t="shared" si="4"/>
        <v>18.805034566449088</v>
      </c>
      <c r="N69" s="3">
        <v>2054</v>
      </c>
      <c r="O69" s="5">
        <v>1291435.05851945</v>
      </c>
      <c r="P69" s="5">
        <v>14353.2566901958</v>
      </c>
      <c r="Q69" s="5">
        <v>123606.396474671</v>
      </c>
      <c r="R69" s="5">
        <f t="shared" si="5"/>
        <v>1429394.7116843169</v>
      </c>
      <c r="S69" s="5">
        <f t="shared" si="6"/>
        <v>1429.3947116843169</v>
      </c>
      <c r="T69" s="5"/>
      <c r="U69" s="5">
        <v>132419.20603226699</v>
      </c>
      <c r="V69" s="5">
        <v>12442.2035393033</v>
      </c>
      <c r="W69" s="5">
        <v>7221.7894841314401</v>
      </c>
      <c r="X69" s="5">
        <f t="shared" si="7"/>
        <v>152083.19905570173</v>
      </c>
      <c r="Y69" s="5">
        <f t="shared" si="8"/>
        <v>152.08319905570173</v>
      </c>
      <c r="AA69" s="3">
        <v>2054</v>
      </c>
      <c r="AB69" s="4">
        <f t="shared" si="9"/>
        <v>1189590.1255569078</v>
      </c>
      <c r="AC69" s="4">
        <f t="shared" si="10"/>
        <v>1189.5901255569079</v>
      </c>
      <c r="AD69" s="4"/>
      <c r="AE69" s="4">
        <f t="shared" si="11"/>
        <v>134475.17000438846</v>
      </c>
      <c r="AF69" s="4">
        <f t="shared" ref="AF69:AF75" si="12">AE69/1000</f>
        <v>134.47517000438847</v>
      </c>
    </row>
    <row r="70" spans="1:32" x14ac:dyDescent="0.25">
      <c r="A70" s="3">
        <v>2055</v>
      </c>
      <c r="B70" s="5">
        <v>75344.338145018803</v>
      </c>
      <c r="C70" s="5">
        <v>0</v>
      </c>
      <c r="D70" s="5">
        <v>4720.5017844107597</v>
      </c>
      <c r="E70" s="5">
        <f t="shared" ref="E70:E75" si="13">SUM(B70:D70)</f>
        <v>80064.839929429567</v>
      </c>
      <c r="F70" s="5">
        <f t="shared" ref="F70:F75" si="14">E70/1000</f>
        <v>80.064839929429567</v>
      </c>
      <c r="G70" s="5"/>
      <c r="H70" s="5">
        <v>17306.222808545801</v>
      </c>
      <c r="I70" s="5">
        <v>627.73827289796498</v>
      </c>
      <c r="J70" s="5">
        <v>282.92481875922999</v>
      </c>
      <c r="K70" s="5">
        <f t="shared" ref="K70:K75" si="15">SUM(H70:J70)</f>
        <v>18216.885900202997</v>
      </c>
      <c r="L70" s="5">
        <f t="shared" ref="L70:L75" si="16">K70/1000</f>
        <v>18.216885900202996</v>
      </c>
      <c r="N70" s="3">
        <v>2055</v>
      </c>
      <c r="O70" s="5">
        <v>1295008.23429794</v>
      </c>
      <c r="P70" s="5">
        <v>14361.096086466599</v>
      </c>
      <c r="Q70" s="5">
        <v>123840.58059133</v>
      </c>
      <c r="R70" s="5">
        <f t="shared" ref="R70:R75" si="17">SUM(O70:Q70)</f>
        <v>1433209.9109757368</v>
      </c>
      <c r="S70" s="5">
        <f t="shared" ref="S70:S75" si="18">R70/1000</f>
        <v>1433.2099109757369</v>
      </c>
      <c r="T70" s="5"/>
      <c r="U70" s="5">
        <v>133194.88078551501</v>
      </c>
      <c r="V70" s="5">
        <v>12472.372811073699</v>
      </c>
      <c r="W70" s="5">
        <v>7235.7048064909204</v>
      </c>
      <c r="X70" s="5">
        <f t="shared" ref="X70:X75" si="19">SUM(U70:W70)</f>
        <v>152902.95840307962</v>
      </c>
      <c r="Y70" s="5">
        <f t="shared" ref="Y70:Y75" si="20">X70/1000</f>
        <v>152.90295840307962</v>
      </c>
      <c r="AA70" s="3">
        <v>2055</v>
      </c>
      <c r="AB70" s="4">
        <f t="shared" ref="AB70:AB75" si="21">R70-AB148</f>
        <v>1188168.3550795889</v>
      </c>
      <c r="AC70" s="4">
        <f t="shared" ref="AC70:AC75" si="22">AB70/1000</f>
        <v>1188.168355079589</v>
      </c>
      <c r="AD70" s="4"/>
      <c r="AE70" s="4">
        <f t="shared" ref="AE70:AE75" si="23">X70-AE148</f>
        <v>134910.39660650925</v>
      </c>
      <c r="AF70" s="4">
        <f t="shared" si="12"/>
        <v>134.91039660650927</v>
      </c>
    </row>
    <row r="71" spans="1:32" x14ac:dyDescent="0.25">
      <c r="A71" s="3">
        <v>2056</v>
      </c>
      <c r="B71" s="5">
        <v>69028.151468412194</v>
      </c>
      <c r="C71" s="5">
        <v>0</v>
      </c>
      <c r="D71" s="5">
        <v>4098.1316404995596</v>
      </c>
      <c r="E71" s="5">
        <f t="shared" si="13"/>
        <v>73126.283108911754</v>
      </c>
      <c r="F71" s="5">
        <f t="shared" si="14"/>
        <v>73.12628310891175</v>
      </c>
      <c r="G71" s="5"/>
      <c r="H71" s="5">
        <v>16845.525129681799</v>
      </c>
      <c r="I71" s="5">
        <v>566.34778783011905</v>
      </c>
      <c r="J71" s="5">
        <v>248.27199967086301</v>
      </c>
      <c r="K71" s="5">
        <f t="shared" si="15"/>
        <v>17660.144917182781</v>
      </c>
      <c r="L71" s="5">
        <f t="shared" si="16"/>
        <v>17.66014491718278</v>
      </c>
      <c r="N71" s="3">
        <v>2056</v>
      </c>
      <c r="O71" s="5">
        <v>1298279.8895461799</v>
      </c>
      <c r="P71" s="5">
        <v>14368.904940194199</v>
      </c>
      <c r="Q71" s="5">
        <v>124045.55756528</v>
      </c>
      <c r="R71" s="5">
        <f t="shared" si="17"/>
        <v>1436694.3520516541</v>
      </c>
      <c r="S71" s="5">
        <f t="shared" si="18"/>
        <v>1436.6943520516541</v>
      </c>
      <c r="T71" s="5"/>
      <c r="U71" s="5">
        <v>133946.36385740401</v>
      </c>
      <c r="V71" s="5">
        <v>12499.630907244</v>
      </c>
      <c r="W71" s="5">
        <v>7247.9901684827801</v>
      </c>
      <c r="X71" s="5">
        <f t="shared" si="19"/>
        <v>153693.98493313079</v>
      </c>
      <c r="Y71" s="5">
        <f t="shared" si="20"/>
        <v>153.69398493313079</v>
      </c>
      <c r="AA71" s="3">
        <v>2056</v>
      </c>
      <c r="AB71" s="4">
        <f t="shared" si="21"/>
        <v>1186415.8262537653</v>
      </c>
      <c r="AC71" s="4">
        <f t="shared" si="22"/>
        <v>1186.4158262537653</v>
      </c>
      <c r="AD71" s="4"/>
      <c r="AE71" s="4">
        <f t="shared" si="23"/>
        <v>135316.89038153755</v>
      </c>
      <c r="AF71" s="4">
        <f t="shared" si="12"/>
        <v>135.31689038153755</v>
      </c>
    </row>
    <row r="72" spans="1:32" x14ac:dyDescent="0.25">
      <c r="A72" s="3">
        <v>2057</v>
      </c>
      <c r="B72" s="5">
        <v>63002.4754057713</v>
      </c>
      <c r="C72" s="5">
        <v>0</v>
      </c>
      <c r="D72" s="5">
        <v>3503.4185424967</v>
      </c>
      <c r="E72" s="5">
        <f t="shared" si="13"/>
        <v>66505.893948268</v>
      </c>
      <c r="F72" s="5">
        <f t="shared" si="14"/>
        <v>66.505893948267996</v>
      </c>
      <c r="G72" s="5"/>
      <c r="H72" s="5">
        <v>16410.243738822999</v>
      </c>
      <c r="I72" s="5">
        <v>507.74361591125898</v>
      </c>
      <c r="J72" s="5">
        <v>215.166310681807</v>
      </c>
      <c r="K72" s="5">
        <f t="shared" si="15"/>
        <v>17133.153665416066</v>
      </c>
      <c r="L72" s="5">
        <f t="shared" si="16"/>
        <v>17.133153665416067</v>
      </c>
      <c r="N72" s="3">
        <v>2057</v>
      </c>
      <c r="O72" s="5">
        <v>1301265.60780463</v>
      </c>
      <c r="P72" s="5">
        <v>14376.683388273401</v>
      </c>
      <c r="Q72" s="5">
        <v>124222.816642979</v>
      </c>
      <c r="R72" s="5">
        <f t="shared" si="17"/>
        <v>1439865.1078358823</v>
      </c>
      <c r="S72" s="5">
        <f t="shared" si="18"/>
        <v>1439.8651078358823</v>
      </c>
      <c r="T72" s="5"/>
      <c r="U72" s="5">
        <v>134674.99400152499</v>
      </c>
      <c r="V72" s="5">
        <v>12524.1275060198</v>
      </c>
      <c r="W72" s="5">
        <v>7258.7288341823596</v>
      </c>
      <c r="X72" s="5">
        <f t="shared" si="19"/>
        <v>154457.85034172717</v>
      </c>
      <c r="Y72" s="5">
        <f t="shared" si="20"/>
        <v>154.45785034172718</v>
      </c>
      <c r="AA72" s="3">
        <v>2057</v>
      </c>
      <c r="AB72" s="4">
        <f t="shared" si="21"/>
        <v>1184349.6120556602</v>
      </c>
      <c r="AC72" s="4">
        <f t="shared" si="22"/>
        <v>1184.3496120556601</v>
      </c>
      <c r="AD72" s="4"/>
      <c r="AE72" s="4">
        <f t="shared" si="23"/>
        <v>135696.22302919338</v>
      </c>
      <c r="AF72" s="4">
        <f t="shared" si="12"/>
        <v>135.69622302919339</v>
      </c>
    </row>
    <row r="73" spans="1:32" x14ac:dyDescent="0.25">
      <c r="A73" s="3">
        <v>2058</v>
      </c>
      <c r="B73" s="5">
        <v>57251.6956217923</v>
      </c>
      <c r="C73" s="5">
        <v>0</v>
      </c>
      <c r="D73" s="5">
        <v>2934.8662394580701</v>
      </c>
      <c r="E73" s="5">
        <f t="shared" si="13"/>
        <v>60186.561861250368</v>
      </c>
      <c r="F73" s="5">
        <f t="shared" si="14"/>
        <v>60.186561861250368</v>
      </c>
      <c r="G73" s="5"/>
      <c r="H73" s="5">
        <v>15999.0528459788</v>
      </c>
      <c r="I73" s="5">
        <v>451.77568807777197</v>
      </c>
      <c r="J73" s="5">
        <v>183.524134169218</v>
      </c>
      <c r="K73" s="5">
        <f t="shared" si="15"/>
        <v>16634.352668225787</v>
      </c>
      <c r="L73" s="5">
        <f t="shared" si="16"/>
        <v>16.634352668225787</v>
      </c>
      <c r="N73" s="3">
        <v>2058</v>
      </c>
      <c r="O73" s="5">
        <v>1303980.0765589301</v>
      </c>
      <c r="P73" s="5">
        <v>14384.4315309627</v>
      </c>
      <c r="Q73" s="5">
        <v>124373.76182577699</v>
      </c>
      <c r="R73" s="5">
        <f t="shared" si="17"/>
        <v>1442738.2699156697</v>
      </c>
      <c r="S73" s="5">
        <f t="shared" si="18"/>
        <v>1442.7382699156697</v>
      </c>
      <c r="T73" s="5"/>
      <c r="U73" s="5">
        <v>135382.031202724</v>
      </c>
      <c r="V73" s="5">
        <v>12546.0036969426</v>
      </c>
      <c r="W73" s="5">
        <v>7267.9992989309703</v>
      </c>
      <c r="X73" s="5">
        <f t="shared" si="19"/>
        <v>155196.0341985976</v>
      </c>
      <c r="Y73" s="5">
        <f t="shared" si="20"/>
        <v>155.1960341985976</v>
      </c>
      <c r="AA73" s="3">
        <v>2058</v>
      </c>
      <c r="AB73" s="4">
        <f t="shared" si="21"/>
        <v>1181985.8041040138</v>
      </c>
      <c r="AC73" s="4">
        <f t="shared" si="22"/>
        <v>1181.9858041040138</v>
      </c>
      <c r="AD73" s="4"/>
      <c r="AE73" s="4">
        <f t="shared" si="23"/>
        <v>136049.87412151802</v>
      </c>
      <c r="AF73" s="4">
        <f t="shared" si="12"/>
        <v>136.04987412151803</v>
      </c>
    </row>
    <row r="74" spans="1:32" x14ac:dyDescent="0.25">
      <c r="A74" s="3">
        <v>2059</v>
      </c>
      <c r="B74" s="5">
        <v>51761.070281125401</v>
      </c>
      <c r="C74" s="5">
        <v>0</v>
      </c>
      <c r="D74" s="5">
        <v>2391.0610399760099</v>
      </c>
      <c r="E74" s="5">
        <f t="shared" si="13"/>
        <v>54152.131321101413</v>
      </c>
      <c r="F74" s="5">
        <f t="shared" si="14"/>
        <v>54.152131321101415</v>
      </c>
      <c r="G74" s="5"/>
      <c r="H74" s="5">
        <v>15610.7053368406</v>
      </c>
      <c r="I74" s="5">
        <v>398.30228057950399</v>
      </c>
      <c r="J74" s="5">
        <v>153.26647467892201</v>
      </c>
      <c r="K74" s="5">
        <f t="shared" si="15"/>
        <v>16162.274092099025</v>
      </c>
      <c r="L74" s="5">
        <f t="shared" si="16"/>
        <v>16.162274092099025</v>
      </c>
      <c r="N74" s="3">
        <v>2059</v>
      </c>
      <c r="O74" s="5">
        <v>1306437.1461284501</v>
      </c>
      <c r="P74" s="5">
        <v>14392.149436809799</v>
      </c>
      <c r="Q74" s="5">
        <v>124499.717405769</v>
      </c>
      <c r="R74" s="5">
        <f t="shared" si="17"/>
        <v>1445329.0129710289</v>
      </c>
      <c r="S74" s="5">
        <f t="shared" si="18"/>
        <v>1445.329012971029</v>
      </c>
      <c r="T74" s="5"/>
      <c r="U74" s="5">
        <v>136068.66214809701</v>
      </c>
      <c r="V74" s="5">
        <v>12565.3925426941</v>
      </c>
      <c r="W74" s="5">
        <v>7275.8755995442898</v>
      </c>
      <c r="X74" s="5">
        <f t="shared" si="19"/>
        <v>155909.93029033541</v>
      </c>
      <c r="Y74" s="5">
        <f t="shared" si="20"/>
        <v>155.90993029033541</v>
      </c>
      <c r="AA74" s="3">
        <v>2059</v>
      </c>
      <c r="AB74" s="4">
        <f t="shared" si="21"/>
        <v>1179339.5770979067</v>
      </c>
      <c r="AC74" s="4">
        <f t="shared" si="22"/>
        <v>1179.3395770979068</v>
      </c>
      <c r="AD74" s="4"/>
      <c r="AE74" s="4">
        <f t="shared" si="23"/>
        <v>136379.23744650479</v>
      </c>
      <c r="AF74" s="4">
        <f t="shared" si="12"/>
        <v>136.37923744650479</v>
      </c>
    </row>
    <row r="75" spans="1:32" x14ac:dyDescent="0.25">
      <c r="A75" s="3">
        <v>2060</v>
      </c>
      <c r="B75" s="5">
        <v>46516.6733357177</v>
      </c>
      <c r="C75" s="5">
        <v>0</v>
      </c>
      <c r="D75" s="5">
        <v>1870.6664836658999</v>
      </c>
      <c r="E75" s="5">
        <f t="shared" si="13"/>
        <v>48387.339819383596</v>
      </c>
      <c r="F75" s="5">
        <f t="shared" si="14"/>
        <v>48.387339819383598</v>
      </c>
      <c r="G75" s="5"/>
      <c r="H75" s="5">
        <v>15244.0274414047</v>
      </c>
      <c r="I75" s="5">
        <v>347.18947527573602</v>
      </c>
      <c r="J75" s="5">
        <v>124.318660347741</v>
      </c>
      <c r="K75" s="5">
        <f t="shared" si="15"/>
        <v>15715.535577028177</v>
      </c>
      <c r="L75" s="5">
        <f t="shared" si="16"/>
        <v>15.715535577028177</v>
      </c>
      <c r="N75" s="3">
        <v>2060</v>
      </c>
      <c r="O75" s="5">
        <v>1308649.88324829</v>
      </c>
      <c r="P75" s="5">
        <v>14399.8371460655</v>
      </c>
      <c r="Q75" s="5">
        <v>124601.933018588</v>
      </c>
      <c r="R75" s="5">
        <f t="shared" si="17"/>
        <v>1447651.6534129435</v>
      </c>
      <c r="S75" s="5">
        <f t="shared" si="18"/>
        <v>1447.6516534129435</v>
      </c>
      <c r="T75" s="5"/>
      <c r="U75" s="5">
        <v>136736.005133436</v>
      </c>
      <c r="V75" s="5">
        <v>12582.419590944301</v>
      </c>
      <c r="W75" s="5">
        <v>7282.4275973277099</v>
      </c>
      <c r="X75" s="5">
        <f t="shared" si="19"/>
        <v>156600.85232170802</v>
      </c>
      <c r="Y75" s="5">
        <f t="shared" si="20"/>
        <v>156.60085232170803</v>
      </c>
      <c r="AA75" s="3">
        <v>2060</v>
      </c>
      <c r="AB75" s="4">
        <f t="shared" si="21"/>
        <v>1176425.2474598868</v>
      </c>
      <c r="AC75" s="4">
        <f t="shared" si="22"/>
        <v>1176.4252474598868</v>
      </c>
      <c r="AD75" s="4"/>
      <c r="AE75" s="4">
        <f t="shared" si="23"/>
        <v>136685.62670977035</v>
      </c>
      <c r="AF75" s="4">
        <f t="shared" si="12"/>
        <v>136.68562670977036</v>
      </c>
    </row>
    <row r="79" spans="1:32" x14ac:dyDescent="0.25">
      <c r="A79" s="12" t="s">
        <v>13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N79" s="12" t="s">
        <v>17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AA79" s="12" t="s">
        <v>18</v>
      </c>
      <c r="AB79" s="12"/>
      <c r="AC79" s="12"/>
      <c r="AD79" s="12"/>
      <c r="AE79" s="12"/>
      <c r="AF79" s="12"/>
    </row>
    <row r="80" spans="1:32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AA80" s="12"/>
      <c r="AB80" s="12"/>
      <c r="AC80" s="12"/>
      <c r="AD80" s="12"/>
      <c r="AE80" s="12"/>
      <c r="AF80" s="12"/>
    </row>
    <row r="81" spans="1:32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AA81" s="12"/>
      <c r="AB81" s="12"/>
      <c r="AC81" s="12"/>
      <c r="AD81" s="12"/>
      <c r="AE81" s="12"/>
      <c r="AF81" s="12"/>
    </row>
    <row r="82" spans="1:32" x14ac:dyDescent="0.25">
      <c r="A82" s="6" t="s">
        <v>0</v>
      </c>
      <c r="B82" s="6" t="s">
        <v>1</v>
      </c>
      <c r="C82" s="6" t="s">
        <v>2</v>
      </c>
      <c r="D82" s="6" t="s">
        <v>3</v>
      </c>
      <c r="E82" s="6" t="s">
        <v>4</v>
      </c>
      <c r="F82" s="6" t="s">
        <v>5</v>
      </c>
      <c r="G82" s="3"/>
      <c r="H82" s="6" t="s">
        <v>6</v>
      </c>
      <c r="I82" s="6" t="s">
        <v>7</v>
      </c>
      <c r="J82" s="6" t="s">
        <v>8</v>
      </c>
      <c r="K82" s="6" t="s">
        <v>9</v>
      </c>
      <c r="L82" s="6" t="s">
        <v>10</v>
      </c>
      <c r="N82" s="6" t="s">
        <v>0</v>
      </c>
      <c r="O82" s="6" t="s">
        <v>1</v>
      </c>
      <c r="P82" s="6" t="s">
        <v>2</v>
      </c>
      <c r="Q82" s="6" t="s">
        <v>3</v>
      </c>
      <c r="R82" s="6" t="s">
        <v>11</v>
      </c>
      <c r="S82" s="6" t="s">
        <v>5</v>
      </c>
      <c r="T82" s="3"/>
      <c r="U82" s="6" t="s">
        <v>6</v>
      </c>
      <c r="V82" s="6" t="s">
        <v>7</v>
      </c>
      <c r="W82" s="6" t="s">
        <v>8</v>
      </c>
      <c r="X82" s="6" t="s">
        <v>12</v>
      </c>
      <c r="Y82" s="6" t="s">
        <v>10</v>
      </c>
      <c r="AA82" s="6" t="s">
        <v>0</v>
      </c>
      <c r="AB82" s="8" t="s">
        <v>11</v>
      </c>
      <c r="AC82" s="8" t="s">
        <v>5</v>
      </c>
      <c r="AD82" s="8"/>
      <c r="AE82" s="8" t="s">
        <v>12</v>
      </c>
      <c r="AF82" s="8" t="s">
        <v>10</v>
      </c>
    </row>
    <row r="83" spans="1:32" x14ac:dyDescent="0.25">
      <c r="A83" s="3">
        <v>1990</v>
      </c>
      <c r="B83" s="5">
        <v>14.042497007638101</v>
      </c>
      <c r="C83" s="5">
        <v>5849.8575478695602</v>
      </c>
      <c r="D83" s="5">
        <v>410.450485452424</v>
      </c>
      <c r="E83" s="5">
        <f>SUM(B83:D83)</f>
        <v>6274.3505303296224</v>
      </c>
      <c r="F83" s="5">
        <f>E83/1000</f>
        <v>6.2743505303296221</v>
      </c>
      <c r="G83" s="5"/>
      <c r="H83" s="5">
        <v>7.0212485038190797</v>
      </c>
      <c r="I83" s="5">
        <v>17.834556303742399</v>
      </c>
      <c r="J83" s="5">
        <v>44.586683311377101</v>
      </c>
      <c r="K83" s="5">
        <f>SUM(H83:J83)</f>
        <v>69.442488118938584</v>
      </c>
      <c r="L83" s="5">
        <f>K83/1000</f>
        <v>6.9442488118938578E-2</v>
      </c>
      <c r="N83" s="3">
        <v>1990</v>
      </c>
      <c r="O83" s="5">
        <v>0</v>
      </c>
      <c r="P83" s="5">
        <f>R83*0.72</f>
        <v>40.545778988265049</v>
      </c>
      <c r="Q83" s="5">
        <f>R83-P83</f>
        <v>15.767802939880852</v>
      </c>
      <c r="R83" s="5">
        <v>56.313581928145901</v>
      </c>
      <c r="S83" s="5">
        <f>R83/1000</f>
        <v>5.6313581928145902E-2</v>
      </c>
      <c r="T83" s="5"/>
      <c r="U83" s="5">
        <v>0</v>
      </c>
      <c r="V83" s="5">
        <f>X83*0.286</f>
        <v>1.1825852204910428</v>
      </c>
      <c r="W83" s="5">
        <f>X83-V83</f>
        <v>2.9523281378692472</v>
      </c>
      <c r="X83" s="5">
        <v>4.1349133583602899</v>
      </c>
      <c r="Y83" s="5">
        <f>X83/1000</f>
        <v>4.1349133583602898E-3</v>
      </c>
      <c r="AA83" s="3">
        <v>1990</v>
      </c>
      <c r="AB83" s="5">
        <v>56.31358192814578</v>
      </c>
      <c r="AC83" s="4">
        <f>AB83/1000</f>
        <v>5.6313581928145777E-2</v>
      </c>
      <c r="AD83" s="4"/>
      <c r="AE83" s="5">
        <v>4.1349133583603752</v>
      </c>
      <c r="AF83" s="4">
        <f t="shared" ref="AF83:AF146" si="24">AE83/1000</f>
        <v>4.1349133583603748E-3</v>
      </c>
    </row>
    <row r="84" spans="1:32" x14ac:dyDescent="0.25">
      <c r="A84" s="3">
        <v>1991</v>
      </c>
      <c r="B84" s="5">
        <v>14.392758417442</v>
      </c>
      <c r="C84" s="5">
        <v>5995.7702976286801</v>
      </c>
      <c r="D84" s="5">
        <v>420.68833457648299</v>
      </c>
      <c r="E84" s="5">
        <f t="shared" ref="E84:E147" si="25">SUM(B84:D84)</f>
        <v>6430.8513906226044</v>
      </c>
      <c r="F84" s="5">
        <f t="shared" ref="F84:F147" si="26">E84/1000</f>
        <v>6.4308513906226041</v>
      </c>
      <c r="G84" s="5"/>
      <c r="H84" s="5">
        <v>7.1963792087210203</v>
      </c>
      <c r="I84" s="5">
        <v>18.279402888418801</v>
      </c>
      <c r="J84" s="5">
        <v>45.698807070180699</v>
      </c>
      <c r="K84" s="5">
        <f t="shared" ref="K84:K147" si="27">SUM(H84:J84)</f>
        <v>71.174589167320519</v>
      </c>
      <c r="L84" s="5">
        <f t="shared" ref="L84:L147" si="28">K84/1000</f>
        <v>7.1174589167320515E-2</v>
      </c>
      <c r="N84" s="3">
        <v>1991</v>
      </c>
      <c r="O84" s="5">
        <v>0</v>
      </c>
      <c r="P84" s="5">
        <f t="shared" ref="P84:P147" si="29">R84*0.72</f>
        <v>119.34691969463999</v>
      </c>
      <c r="Q84" s="5">
        <f t="shared" ref="Q84:Q147" si="30">R84-P84</f>
        <v>46.412690992359998</v>
      </c>
      <c r="R84" s="5">
        <v>165.75961068699999</v>
      </c>
      <c r="S84" s="5">
        <f t="shared" ref="S84:S147" si="31">R84/1000</f>
        <v>0.16575961068699999</v>
      </c>
      <c r="T84" s="5"/>
      <c r="U84" s="5">
        <v>0</v>
      </c>
      <c r="V84" s="5">
        <f t="shared" ref="V84:V147" si="32">X84*0.286</f>
        <v>3.4809518244269624</v>
      </c>
      <c r="W84" s="5">
        <f t="shared" ref="W84:W147" si="33">X84-V84</f>
        <v>8.6902084008421383</v>
      </c>
      <c r="X84" s="5">
        <v>12.1711602252691</v>
      </c>
      <c r="Y84" s="5">
        <f t="shared" ref="Y84:Y147" si="34">X84/1000</f>
        <v>1.2171160225269101E-2</v>
      </c>
      <c r="AA84" s="3">
        <v>1991</v>
      </c>
      <c r="AB84" s="5">
        <v>222.07319261514607</v>
      </c>
      <c r="AC84" s="4">
        <f t="shared" ref="AC84:AC147" si="35">AB84/1000</f>
        <v>0.22207319261514608</v>
      </c>
      <c r="AD84" s="4"/>
      <c r="AE84" s="5">
        <v>16.306073583629605</v>
      </c>
      <c r="AF84" s="4">
        <f t="shared" si="24"/>
        <v>1.6306073583629604E-2</v>
      </c>
    </row>
    <row r="85" spans="1:32" x14ac:dyDescent="0.25">
      <c r="A85" s="3">
        <v>1992</v>
      </c>
      <c r="B85" s="5">
        <v>14.177765805804199</v>
      </c>
      <c r="C85" s="5">
        <v>5906.2081527165801</v>
      </c>
      <c r="D85" s="5">
        <v>414.40427969881802</v>
      </c>
      <c r="E85" s="5">
        <f t="shared" si="25"/>
        <v>6334.7901982212024</v>
      </c>
      <c r="F85" s="5">
        <f t="shared" si="26"/>
        <v>6.334790198221202</v>
      </c>
      <c r="G85" s="5"/>
      <c r="H85" s="5">
        <v>7.0888829029020997</v>
      </c>
      <c r="I85" s="5">
        <v>18.0063533136132</v>
      </c>
      <c r="J85" s="5">
        <v>45.016178654153997</v>
      </c>
      <c r="K85" s="5">
        <f t="shared" si="27"/>
        <v>70.111414870669293</v>
      </c>
      <c r="L85" s="5">
        <f t="shared" si="28"/>
        <v>7.0111414870669297E-2</v>
      </c>
      <c r="N85" s="3">
        <v>1992</v>
      </c>
      <c r="O85" s="5">
        <v>0</v>
      </c>
      <c r="P85" s="5">
        <f t="shared" si="29"/>
        <v>231.67276633146022</v>
      </c>
      <c r="Q85" s="5">
        <f t="shared" si="30"/>
        <v>90.094964684456755</v>
      </c>
      <c r="R85" s="5">
        <v>321.76773101591698</v>
      </c>
      <c r="S85" s="5">
        <f t="shared" si="31"/>
        <v>0.32176773101591699</v>
      </c>
      <c r="T85" s="5"/>
      <c r="U85" s="5">
        <v>0</v>
      </c>
      <c r="V85" s="5">
        <f t="shared" si="32"/>
        <v>6.7571223513342407</v>
      </c>
      <c r="W85" s="5">
        <f t="shared" si="33"/>
        <v>16.869179576407859</v>
      </c>
      <c r="X85" s="5">
        <v>23.626301927742102</v>
      </c>
      <c r="Y85" s="5">
        <f t="shared" si="34"/>
        <v>2.3626301927742101E-2</v>
      </c>
      <c r="AA85" s="3">
        <v>1992</v>
      </c>
      <c r="AB85" s="5">
        <v>543.84092363106424</v>
      </c>
      <c r="AC85" s="4">
        <f t="shared" si="35"/>
        <v>0.54384092363106429</v>
      </c>
      <c r="AD85" s="4"/>
      <c r="AE85" s="5">
        <v>39.932375511371802</v>
      </c>
      <c r="AF85" s="4">
        <f t="shared" si="24"/>
        <v>3.9932375511371805E-2</v>
      </c>
    </row>
    <row r="86" spans="1:32" x14ac:dyDescent="0.25">
      <c r="A86" s="3">
        <v>1993</v>
      </c>
      <c r="B86" s="5">
        <v>13.8469030275189</v>
      </c>
      <c r="C86" s="5">
        <v>5768.3765320433804</v>
      </c>
      <c r="D86" s="5">
        <v>404.73343640852102</v>
      </c>
      <c r="E86" s="5">
        <f t="shared" si="25"/>
        <v>6186.9568714794204</v>
      </c>
      <c r="F86" s="5">
        <f t="shared" si="26"/>
        <v>6.1869568714794205</v>
      </c>
      <c r="G86" s="5"/>
      <c r="H86" s="5">
        <v>6.9234515137594501</v>
      </c>
      <c r="I86" s="5">
        <v>17.5861437992418</v>
      </c>
      <c r="J86" s="5">
        <v>43.965647975250903</v>
      </c>
      <c r="K86" s="5">
        <f t="shared" si="27"/>
        <v>68.475243288252159</v>
      </c>
      <c r="L86" s="5">
        <f t="shared" si="28"/>
        <v>6.8475243288252163E-2</v>
      </c>
      <c r="N86" s="3">
        <v>1993</v>
      </c>
      <c r="O86" s="5">
        <v>0</v>
      </c>
      <c r="P86" s="5">
        <f t="shared" si="29"/>
        <v>352.75724360783636</v>
      </c>
      <c r="Q86" s="5">
        <f t="shared" si="30"/>
        <v>137.18337251415863</v>
      </c>
      <c r="R86" s="5">
        <v>489.94061612199499</v>
      </c>
      <c r="S86" s="5">
        <f t="shared" si="31"/>
        <v>0.48994061612199497</v>
      </c>
      <c r="T86" s="5"/>
      <c r="U86" s="5">
        <v>0</v>
      </c>
      <c r="V86" s="5">
        <f t="shared" si="32"/>
        <v>10.288752938561869</v>
      </c>
      <c r="W86" s="5">
        <f t="shared" si="33"/>
        <v>25.685907685780329</v>
      </c>
      <c r="X86" s="5">
        <v>35.974660624342199</v>
      </c>
      <c r="Y86" s="5">
        <f t="shared" si="34"/>
        <v>3.5974660624342202E-2</v>
      </c>
      <c r="AA86" s="3">
        <v>1993</v>
      </c>
      <c r="AB86" s="5">
        <v>1033.7815397530583</v>
      </c>
      <c r="AC86" s="4">
        <f t="shared" si="35"/>
        <v>1.0337815397530583</v>
      </c>
      <c r="AD86" s="4"/>
      <c r="AE86" s="5">
        <v>75.907036135713923</v>
      </c>
      <c r="AF86" s="4">
        <f t="shared" si="24"/>
        <v>7.5907036135713923E-2</v>
      </c>
    </row>
    <row r="87" spans="1:32" x14ac:dyDescent="0.25">
      <c r="A87" s="3">
        <v>1994</v>
      </c>
      <c r="B87" s="5">
        <v>13.725383269700499</v>
      </c>
      <c r="C87" s="5">
        <v>5717.7535358552896</v>
      </c>
      <c r="D87" s="5">
        <v>401.18151515395601</v>
      </c>
      <c r="E87" s="5">
        <f t="shared" si="25"/>
        <v>6132.660434278946</v>
      </c>
      <c r="F87" s="5">
        <f t="shared" si="26"/>
        <v>6.1326604342789457</v>
      </c>
      <c r="G87" s="5"/>
      <c r="H87" s="5">
        <v>6.8626916348502798</v>
      </c>
      <c r="I87" s="5">
        <v>17.431808643489301</v>
      </c>
      <c r="J87" s="5">
        <v>43.579807554208003</v>
      </c>
      <c r="K87" s="5">
        <f t="shared" si="27"/>
        <v>67.874307832547586</v>
      </c>
      <c r="L87" s="5">
        <f t="shared" si="28"/>
        <v>6.7874307832547581E-2</v>
      </c>
      <c r="N87" s="3">
        <v>1994</v>
      </c>
      <c r="O87" s="5">
        <v>0</v>
      </c>
      <c r="P87" s="5">
        <f t="shared" si="29"/>
        <v>456.845891838912</v>
      </c>
      <c r="Q87" s="5">
        <f t="shared" si="30"/>
        <v>177.66229127068806</v>
      </c>
      <c r="R87" s="5">
        <v>634.50818310960005</v>
      </c>
      <c r="S87" s="5">
        <f t="shared" si="31"/>
        <v>0.6345081831096</v>
      </c>
      <c r="T87" s="5"/>
      <c r="U87" s="5">
        <v>0</v>
      </c>
      <c r="V87" s="5">
        <f t="shared" si="32"/>
        <v>13.324671845301559</v>
      </c>
      <c r="W87" s="5">
        <f t="shared" si="33"/>
        <v>33.265089851557043</v>
      </c>
      <c r="X87" s="5">
        <v>46.589761696858602</v>
      </c>
      <c r="Y87" s="5">
        <f t="shared" si="34"/>
        <v>4.6589761696858599E-2</v>
      </c>
      <c r="AA87" s="3">
        <v>1994</v>
      </c>
      <c r="AB87" s="5">
        <v>1668.2897228626584</v>
      </c>
      <c r="AC87" s="4">
        <f t="shared" si="35"/>
        <v>1.6682897228626585</v>
      </c>
      <c r="AD87" s="4"/>
      <c r="AE87" s="5">
        <v>122.49679783257277</v>
      </c>
      <c r="AF87" s="4">
        <f t="shared" si="24"/>
        <v>0.12249679783257277</v>
      </c>
    </row>
    <row r="88" spans="1:32" x14ac:dyDescent="0.25">
      <c r="A88" s="3">
        <v>1995</v>
      </c>
      <c r="B88" s="5">
        <v>13.879808760331001</v>
      </c>
      <c r="C88" s="5">
        <v>5782.0844822287499</v>
      </c>
      <c r="D88" s="5">
        <v>405.69524355717499</v>
      </c>
      <c r="E88" s="5">
        <f t="shared" si="25"/>
        <v>6201.6595345462556</v>
      </c>
      <c r="F88" s="5">
        <f t="shared" si="26"/>
        <v>6.2016595345462555</v>
      </c>
      <c r="G88" s="5"/>
      <c r="H88" s="5">
        <v>6.9399043801655003</v>
      </c>
      <c r="I88" s="5">
        <v>17.627935450985301</v>
      </c>
      <c r="J88" s="5">
        <v>44.070127790145897</v>
      </c>
      <c r="K88" s="5">
        <f t="shared" si="27"/>
        <v>68.637967621296696</v>
      </c>
      <c r="L88" s="5">
        <f t="shared" si="28"/>
        <v>6.8637967621296689E-2</v>
      </c>
      <c r="N88" s="3">
        <v>1995</v>
      </c>
      <c r="O88" s="5">
        <v>0</v>
      </c>
      <c r="P88" s="5">
        <f t="shared" si="29"/>
        <v>553.67833666243678</v>
      </c>
      <c r="Q88" s="5">
        <f t="shared" si="30"/>
        <v>215.3193531465032</v>
      </c>
      <c r="R88" s="5">
        <v>768.99768980893998</v>
      </c>
      <c r="S88" s="5">
        <f t="shared" si="31"/>
        <v>0.76899768980894001</v>
      </c>
      <c r="T88" s="5"/>
      <c r="U88" s="5">
        <v>0</v>
      </c>
      <c r="V88" s="5">
        <f t="shared" si="32"/>
        <v>16.148951485987691</v>
      </c>
      <c r="W88" s="5">
        <f t="shared" si="33"/>
        <v>40.315913849633603</v>
      </c>
      <c r="X88" s="5">
        <v>56.464865335621298</v>
      </c>
      <c r="Y88" s="5">
        <f t="shared" si="34"/>
        <v>5.6464865335621298E-2</v>
      </c>
      <c r="AA88" s="3">
        <v>1995</v>
      </c>
      <c r="AB88" s="5">
        <v>2437.2874126715892</v>
      </c>
      <c r="AC88" s="4">
        <f t="shared" si="35"/>
        <v>2.4372874126715893</v>
      </c>
      <c r="AD88" s="4"/>
      <c r="AE88" s="5">
        <v>178.96166316819392</v>
      </c>
      <c r="AF88" s="4">
        <f t="shared" si="24"/>
        <v>0.17896166316819392</v>
      </c>
    </row>
    <row r="89" spans="1:32" x14ac:dyDescent="0.25">
      <c r="A89" s="3">
        <v>1996</v>
      </c>
      <c r="B89" s="5">
        <v>14.215228150041201</v>
      </c>
      <c r="C89" s="5">
        <v>5921.81430716877</v>
      </c>
      <c r="D89" s="5">
        <v>415.49927280224603</v>
      </c>
      <c r="E89" s="5">
        <f t="shared" si="25"/>
        <v>6351.5288081210574</v>
      </c>
      <c r="F89" s="5">
        <f t="shared" si="26"/>
        <v>6.3515288081210572</v>
      </c>
      <c r="G89" s="5"/>
      <c r="H89" s="5">
        <v>7.1076140750206003</v>
      </c>
      <c r="I89" s="5">
        <v>18.053932051725202</v>
      </c>
      <c r="J89" s="5">
        <v>45.135126279899502</v>
      </c>
      <c r="K89" s="5">
        <f t="shared" si="27"/>
        <v>70.2966724066453</v>
      </c>
      <c r="L89" s="5">
        <f t="shared" si="28"/>
        <v>7.0296672406645305E-2</v>
      </c>
      <c r="N89" s="3">
        <v>1996</v>
      </c>
      <c r="O89" s="5">
        <v>0</v>
      </c>
      <c r="P89" s="5">
        <f t="shared" si="29"/>
        <v>699.83414645802623</v>
      </c>
      <c r="Q89" s="5">
        <f t="shared" si="30"/>
        <v>272.15772362256575</v>
      </c>
      <c r="R89" s="5">
        <v>971.99187008059198</v>
      </c>
      <c r="S89" s="5">
        <f t="shared" si="31"/>
        <v>0.97199187008059196</v>
      </c>
      <c r="T89" s="5"/>
      <c r="U89" s="5">
        <v>0</v>
      </c>
      <c r="V89" s="5">
        <f t="shared" si="32"/>
        <v>20.411829271692401</v>
      </c>
      <c r="W89" s="5">
        <f t="shared" si="33"/>
        <v>50.958203146812508</v>
      </c>
      <c r="X89" s="5">
        <v>71.370032418504906</v>
      </c>
      <c r="Y89" s="5">
        <f t="shared" si="34"/>
        <v>7.1370032418504911E-2</v>
      </c>
      <c r="AA89" s="3">
        <v>1996</v>
      </c>
      <c r="AB89" s="5">
        <v>3409.2792827521857</v>
      </c>
      <c r="AC89" s="4">
        <f t="shared" si="35"/>
        <v>3.4092792827521858</v>
      </c>
      <c r="AD89" s="4"/>
      <c r="AE89" s="5">
        <v>250.331695586699</v>
      </c>
      <c r="AF89" s="4">
        <f t="shared" si="24"/>
        <v>0.25033169558669899</v>
      </c>
    </row>
    <row r="90" spans="1:32" x14ac:dyDescent="0.25">
      <c r="A90" s="3">
        <v>1997</v>
      </c>
      <c r="B90" s="5">
        <v>14.6127419106096</v>
      </c>
      <c r="C90" s="5">
        <v>6087.4115561037897</v>
      </c>
      <c r="D90" s="5">
        <v>427.118268762193</v>
      </c>
      <c r="E90" s="5">
        <f t="shared" si="25"/>
        <v>6529.1425667765925</v>
      </c>
      <c r="F90" s="5">
        <f t="shared" si="26"/>
        <v>6.5291425667765921</v>
      </c>
      <c r="G90" s="5"/>
      <c r="H90" s="5">
        <v>7.3063709553048</v>
      </c>
      <c r="I90" s="5">
        <v>18.558791090720401</v>
      </c>
      <c r="J90" s="5">
        <v>46.397282158924298</v>
      </c>
      <c r="K90" s="5">
        <f t="shared" si="27"/>
        <v>72.262444204949503</v>
      </c>
      <c r="L90" s="5">
        <f t="shared" si="28"/>
        <v>7.2262444204949497E-2</v>
      </c>
      <c r="N90" s="3">
        <v>1997</v>
      </c>
      <c r="O90" s="5">
        <v>0</v>
      </c>
      <c r="P90" s="5">
        <f t="shared" si="29"/>
        <v>716.88685887120096</v>
      </c>
      <c r="Q90" s="5">
        <f t="shared" si="30"/>
        <v>278.78933400546703</v>
      </c>
      <c r="R90" s="5">
        <v>995.67619287666798</v>
      </c>
      <c r="S90" s="5">
        <f t="shared" si="31"/>
        <v>0.99567619287666798</v>
      </c>
      <c r="T90" s="5"/>
      <c r="U90" s="5">
        <v>0</v>
      </c>
      <c r="V90" s="5">
        <f t="shared" si="32"/>
        <v>20.909200050409986</v>
      </c>
      <c r="W90" s="5">
        <f t="shared" si="33"/>
        <v>52.199891034939618</v>
      </c>
      <c r="X90" s="5">
        <v>73.109091085349604</v>
      </c>
      <c r="Y90" s="5">
        <f t="shared" si="34"/>
        <v>7.3109091085349603E-2</v>
      </c>
      <c r="AA90" s="3">
        <v>1997</v>
      </c>
      <c r="AB90" s="5">
        <v>4404.9554756288489</v>
      </c>
      <c r="AC90" s="4">
        <f t="shared" si="35"/>
        <v>4.4049554756288494</v>
      </c>
      <c r="AD90" s="4"/>
      <c r="AE90" s="5">
        <v>323.44078667204911</v>
      </c>
      <c r="AF90" s="4">
        <f t="shared" si="24"/>
        <v>0.32344078667204912</v>
      </c>
    </row>
    <row r="91" spans="1:32" x14ac:dyDescent="0.25">
      <c r="A91" s="3">
        <v>1998</v>
      </c>
      <c r="B91" s="5">
        <v>14.9928153574427</v>
      </c>
      <c r="C91" s="5">
        <v>6245.7434767367304</v>
      </c>
      <c r="D91" s="5">
        <v>438.22749888525402</v>
      </c>
      <c r="E91" s="5">
        <f t="shared" si="25"/>
        <v>6698.9637909794274</v>
      </c>
      <c r="F91" s="5">
        <f t="shared" si="26"/>
        <v>6.6989637909794277</v>
      </c>
      <c r="G91" s="5"/>
      <c r="H91" s="5">
        <v>7.49640767872138</v>
      </c>
      <c r="I91" s="5">
        <v>19.0415002045922</v>
      </c>
      <c r="J91" s="5">
        <v>47.604062861800401</v>
      </c>
      <c r="K91" s="5">
        <f t="shared" si="27"/>
        <v>74.14197074511398</v>
      </c>
      <c r="L91" s="5">
        <f t="shared" si="28"/>
        <v>7.4141970745113986E-2</v>
      </c>
      <c r="N91" s="3">
        <v>1998</v>
      </c>
      <c r="O91" s="5">
        <v>0</v>
      </c>
      <c r="P91" s="5">
        <f t="shared" si="29"/>
        <v>852.14774696702398</v>
      </c>
      <c r="Q91" s="5">
        <f t="shared" si="30"/>
        <v>331.39079048717599</v>
      </c>
      <c r="R91" s="5">
        <v>1183.5385374542</v>
      </c>
      <c r="S91" s="5">
        <f t="shared" si="31"/>
        <v>1.1835385374542</v>
      </c>
      <c r="T91" s="5"/>
      <c r="U91" s="5">
        <v>0</v>
      </c>
      <c r="V91" s="5">
        <f t="shared" si="32"/>
        <v>24.854309286538157</v>
      </c>
      <c r="W91" s="5">
        <f t="shared" si="33"/>
        <v>62.048870037021842</v>
      </c>
      <c r="X91" s="5">
        <v>86.903179323559996</v>
      </c>
      <c r="Y91" s="5">
        <f t="shared" si="34"/>
        <v>8.6903179323559995E-2</v>
      </c>
      <c r="AA91" s="3">
        <v>1998</v>
      </c>
      <c r="AB91" s="5">
        <v>5588.4940130830355</v>
      </c>
      <c r="AC91" s="4">
        <f t="shared" si="35"/>
        <v>5.5884940130830358</v>
      </c>
      <c r="AD91" s="4"/>
      <c r="AE91" s="5">
        <v>410.34396599560807</v>
      </c>
      <c r="AF91" s="4">
        <f t="shared" si="24"/>
        <v>0.41034396599560807</v>
      </c>
    </row>
    <row r="92" spans="1:32" x14ac:dyDescent="0.25">
      <c r="A92" s="3">
        <v>1999</v>
      </c>
      <c r="B92" s="5">
        <v>15.324254874592899</v>
      </c>
      <c r="C92" s="5">
        <v>6383.8153566886203</v>
      </c>
      <c r="D92" s="5">
        <v>447.915199771956</v>
      </c>
      <c r="E92" s="5">
        <f t="shared" si="25"/>
        <v>6847.0548113351697</v>
      </c>
      <c r="F92" s="5">
        <f t="shared" si="26"/>
        <v>6.8470548113351697</v>
      </c>
      <c r="G92" s="5"/>
      <c r="H92" s="5">
        <v>7.6621274372964798</v>
      </c>
      <c r="I92" s="5">
        <v>19.4624422013528</v>
      </c>
      <c r="J92" s="5">
        <v>48.656424758691998</v>
      </c>
      <c r="K92" s="5">
        <f t="shared" si="27"/>
        <v>75.780994397341274</v>
      </c>
      <c r="L92" s="5">
        <f t="shared" si="28"/>
        <v>7.5780994397341275E-2</v>
      </c>
      <c r="N92" s="3">
        <v>1999</v>
      </c>
      <c r="O92" s="5">
        <v>0</v>
      </c>
      <c r="P92" s="5">
        <f t="shared" si="29"/>
        <v>812.93450708492639</v>
      </c>
      <c r="Q92" s="5">
        <f t="shared" si="30"/>
        <v>316.14119719969369</v>
      </c>
      <c r="R92" s="5">
        <v>1129.0757042846201</v>
      </c>
      <c r="S92" s="5">
        <f t="shared" si="31"/>
        <v>1.12907570428462</v>
      </c>
      <c r="T92" s="5"/>
      <c r="U92" s="5">
        <v>0</v>
      </c>
      <c r="V92" s="5">
        <f t="shared" si="32"/>
        <v>23.710589789977089</v>
      </c>
      <c r="W92" s="5">
        <f t="shared" si="33"/>
        <v>59.193570314837913</v>
      </c>
      <c r="X92" s="5">
        <v>82.904160104815006</v>
      </c>
      <c r="Y92" s="5">
        <f t="shared" si="34"/>
        <v>8.2904160104815008E-2</v>
      </c>
      <c r="AA92" s="3">
        <v>1999</v>
      </c>
      <c r="AB92" s="5">
        <v>6717.5697173676699</v>
      </c>
      <c r="AC92" s="4">
        <f t="shared" si="35"/>
        <v>6.7175697173676703</v>
      </c>
      <c r="AD92" s="4"/>
      <c r="AE92" s="5">
        <v>493.24812610042352</v>
      </c>
      <c r="AF92" s="4">
        <f t="shared" si="24"/>
        <v>0.49324812610042351</v>
      </c>
    </row>
    <row r="93" spans="1:32" x14ac:dyDescent="0.25">
      <c r="A93" s="3">
        <v>2000</v>
      </c>
      <c r="B93" s="5">
        <v>15.595354200734899</v>
      </c>
      <c r="C93" s="5">
        <v>6496.7505731527199</v>
      </c>
      <c r="D93" s="5">
        <v>455.83920715898199</v>
      </c>
      <c r="E93" s="5">
        <f t="shared" si="25"/>
        <v>6968.1851345124369</v>
      </c>
      <c r="F93" s="5">
        <f t="shared" si="26"/>
        <v>6.9681851345124368</v>
      </c>
      <c r="G93" s="5"/>
      <c r="H93" s="5">
        <v>7.7976771003674799</v>
      </c>
      <c r="I93" s="5">
        <v>19.806749641358401</v>
      </c>
      <c r="J93" s="5">
        <v>49.5171990066086</v>
      </c>
      <c r="K93" s="5">
        <f t="shared" si="27"/>
        <v>77.12162574833448</v>
      </c>
      <c r="L93" s="5">
        <f t="shared" si="28"/>
        <v>7.7121625748334477E-2</v>
      </c>
      <c r="N93" s="3">
        <v>2000</v>
      </c>
      <c r="O93" s="5">
        <v>0</v>
      </c>
      <c r="P93" s="5">
        <f t="shared" si="29"/>
        <v>908.9854927221312</v>
      </c>
      <c r="Q93" s="5">
        <f t="shared" si="30"/>
        <v>353.49435828082881</v>
      </c>
      <c r="R93" s="5">
        <v>1262.47985100296</v>
      </c>
      <c r="S93" s="5">
        <f t="shared" si="31"/>
        <v>1.26247985100296</v>
      </c>
      <c r="T93" s="5"/>
      <c r="U93" s="5">
        <v>0</v>
      </c>
      <c r="V93" s="5">
        <f t="shared" si="32"/>
        <v>26.512076871062209</v>
      </c>
      <c r="W93" s="5">
        <f t="shared" si="33"/>
        <v>66.187492608176299</v>
      </c>
      <c r="X93" s="5">
        <v>92.699569479238505</v>
      </c>
      <c r="Y93" s="5">
        <f t="shared" si="34"/>
        <v>9.2699569479238506E-2</v>
      </c>
      <c r="AA93" s="3">
        <v>2000</v>
      </c>
      <c r="AB93" s="5">
        <v>7980.0495683706104</v>
      </c>
      <c r="AC93" s="4">
        <f t="shared" si="35"/>
        <v>7.9800495683706103</v>
      </c>
      <c r="AD93" s="4"/>
      <c r="AE93" s="5">
        <v>585.94769557966083</v>
      </c>
      <c r="AF93" s="4">
        <f t="shared" si="24"/>
        <v>0.58594769557966087</v>
      </c>
    </row>
    <row r="94" spans="1:32" x14ac:dyDescent="0.25">
      <c r="A94" s="3">
        <v>2001</v>
      </c>
      <c r="B94" s="5">
        <v>15.893287896246401</v>
      </c>
      <c r="C94" s="5">
        <v>6620.8645164567097</v>
      </c>
      <c r="D94" s="5">
        <v>464.547560800702</v>
      </c>
      <c r="E94" s="5">
        <f t="shared" si="25"/>
        <v>7101.3053651536575</v>
      </c>
      <c r="F94" s="5">
        <f t="shared" si="26"/>
        <v>7.1013053651536575</v>
      </c>
      <c r="G94" s="5"/>
      <c r="H94" s="5">
        <v>7.9466439481232003</v>
      </c>
      <c r="I94" s="5">
        <v>20.185137848561901</v>
      </c>
      <c r="J94" s="5">
        <v>50.4631757315694</v>
      </c>
      <c r="K94" s="5">
        <f t="shared" si="27"/>
        <v>78.594957528254497</v>
      </c>
      <c r="L94" s="5">
        <f t="shared" si="28"/>
        <v>7.8594957528254503E-2</v>
      </c>
      <c r="N94" s="3">
        <v>2001</v>
      </c>
      <c r="O94" s="5">
        <v>0</v>
      </c>
      <c r="P94" s="5">
        <f t="shared" si="29"/>
        <v>1010.9093228436456</v>
      </c>
      <c r="Q94" s="5">
        <f t="shared" si="30"/>
        <v>393.1314033280845</v>
      </c>
      <c r="R94" s="5">
        <v>1404.0407261717301</v>
      </c>
      <c r="S94" s="5">
        <f t="shared" si="31"/>
        <v>1.40404072617173</v>
      </c>
      <c r="T94" s="5"/>
      <c r="U94" s="5">
        <v>0</v>
      </c>
      <c r="V94" s="5">
        <f t="shared" si="32"/>
        <v>29.484855249606039</v>
      </c>
      <c r="W94" s="5">
        <f t="shared" si="33"/>
        <v>73.609044224540952</v>
      </c>
      <c r="X94" s="5">
        <v>103.09389947414699</v>
      </c>
      <c r="Y94" s="5">
        <f t="shared" si="34"/>
        <v>0.10309389947414699</v>
      </c>
      <c r="AA94" s="3">
        <v>2001</v>
      </c>
      <c r="AB94" s="5">
        <v>9384.0902945423586</v>
      </c>
      <c r="AC94" s="4">
        <f t="shared" si="35"/>
        <v>9.384090294542359</v>
      </c>
      <c r="AD94" s="4"/>
      <c r="AE94" s="5">
        <v>689.04159505380949</v>
      </c>
      <c r="AF94" s="4">
        <f t="shared" si="24"/>
        <v>0.68904159505380946</v>
      </c>
    </row>
    <row r="95" spans="1:32" x14ac:dyDescent="0.25">
      <c r="A95" s="3">
        <v>2002</v>
      </c>
      <c r="B95" s="5">
        <v>16.277373890296801</v>
      </c>
      <c r="C95" s="5">
        <v>6780.8679937659499</v>
      </c>
      <c r="D95" s="5">
        <v>475.774074335134</v>
      </c>
      <c r="E95" s="5">
        <f t="shared" si="25"/>
        <v>7272.9194419913811</v>
      </c>
      <c r="F95" s="5">
        <f t="shared" si="26"/>
        <v>7.2729194419913812</v>
      </c>
      <c r="G95" s="5"/>
      <c r="H95" s="5">
        <v>8.1386869451484092</v>
      </c>
      <c r="I95" s="5">
        <v>20.672943064588999</v>
      </c>
      <c r="J95" s="5">
        <v>51.682696773428702</v>
      </c>
      <c r="K95" s="5">
        <f t="shared" si="27"/>
        <v>80.494326783166116</v>
      </c>
      <c r="L95" s="5">
        <f t="shared" si="28"/>
        <v>8.049432678316612E-2</v>
      </c>
      <c r="N95" s="3">
        <v>2002</v>
      </c>
      <c r="O95" s="5">
        <v>0</v>
      </c>
      <c r="P95" s="5">
        <f t="shared" si="29"/>
        <v>1151.9026753419575</v>
      </c>
      <c r="Q95" s="5">
        <f t="shared" si="30"/>
        <v>447.96215152187256</v>
      </c>
      <c r="R95" s="5">
        <v>1599.8648268638301</v>
      </c>
      <c r="S95" s="5">
        <f t="shared" si="31"/>
        <v>1.59986482686383</v>
      </c>
      <c r="T95" s="5"/>
      <c r="U95" s="5">
        <v>0</v>
      </c>
      <c r="V95" s="5">
        <f t="shared" si="32"/>
        <v>33.597161364140369</v>
      </c>
      <c r="W95" s="5">
        <f t="shared" si="33"/>
        <v>83.875430818168638</v>
      </c>
      <c r="X95" s="5">
        <v>117.472592182309</v>
      </c>
      <c r="Y95" s="5">
        <f t="shared" si="34"/>
        <v>0.117472592182309</v>
      </c>
      <c r="AA95" s="3">
        <v>2002</v>
      </c>
      <c r="AB95" s="5">
        <v>10983.955121406194</v>
      </c>
      <c r="AC95" s="4">
        <f t="shared" si="35"/>
        <v>10.983955121406193</v>
      </c>
      <c r="AD95" s="4"/>
      <c r="AE95" s="5">
        <v>806.5141872361213</v>
      </c>
      <c r="AF95" s="4">
        <f t="shared" si="24"/>
        <v>0.80651418723612134</v>
      </c>
    </row>
    <row r="96" spans="1:32" x14ac:dyDescent="0.25">
      <c r="A96" s="3">
        <v>2003</v>
      </c>
      <c r="B96" s="5">
        <v>16.615531921122201</v>
      </c>
      <c r="C96" s="5">
        <v>6921.7386884807802</v>
      </c>
      <c r="D96" s="5">
        <v>485.65815177780303</v>
      </c>
      <c r="E96" s="5">
        <f t="shared" si="25"/>
        <v>7424.0123721797054</v>
      </c>
      <c r="F96" s="5">
        <f t="shared" si="26"/>
        <v>7.4240123721797051</v>
      </c>
      <c r="G96" s="5"/>
      <c r="H96" s="5">
        <v>8.3077659605611291</v>
      </c>
      <c r="I96" s="5">
        <v>21.1024178536553</v>
      </c>
      <c r="J96" s="5">
        <v>52.756390791053299</v>
      </c>
      <c r="K96" s="5">
        <f t="shared" si="27"/>
        <v>82.16657460526973</v>
      </c>
      <c r="L96" s="5">
        <f t="shared" si="28"/>
        <v>8.2166574605269729E-2</v>
      </c>
      <c r="N96" s="3">
        <v>2003</v>
      </c>
      <c r="O96" s="5">
        <v>0</v>
      </c>
      <c r="P96" s="5">
        <f t="shared" si="29"/>
        <v>1370.1160871371294</v>
      </c>
      <c r="Q96" s="5">
        <f t="shared" si="30"/>
        <v>532.82292277555052</v>
      </c>
      <c r="R96" s="5">
        <v>1902.9390099126799</v>
      </c>
      <c r="S96" s="5">
        <f t="shared" si="31"/>
        <v>1.9029390099126799</v>
      </c>
      <c r="T96" s="5"/>
      <c r="U96" s="5">
        <v>0</v>
      </c>
      <c r="V96" s="5">
        <f t="shared" si="32"/>
        <v>39.96171920816618</v>
      </c>
      <c r="W96" s="5">
        <f t="shared" si="33"/>
        <v>99.764571729477808</v>
      </c>
      <c r="X96" s="5">
        <v>139.72629093764399</v>
      </c>
      <c r="Y96" s="5">
        <f t="shared" si="34"/>
        <v>0.13972629093764399</v>
      </c>
      <c r="AA96" s="3">
        <v>2003</v>
      </c>
      <c r="AB96" s="5">
        <v>12886.894131318901</v>
      </c>
      <c r="AC96" s="4">
        <f t="shared" si="35"/>
        <v>12.8868941313189</v>
      </c>
      <c r="AD96" s="4"/>
      <c r="AE96" s="5">
        <v>946.24047817376595</v>
      </c>
      <c r="AF96" s="4">
        <f t="shared" si="24"/>
        <v>0.946240478173766</v>
      </c>
    </row>
    <row r="97" spans="1:32" x14ac:dyDescent="0.25">
      <c r="A97" s="3">
        <v>2004</v>
      </c>
      <c r="B97" s="5">
        <v>17.060910578439099</v>
      </c>
      <c r="C97" s="5">
        <v>7107.2756124870803</v>
      </c>
      <c r="D97" s="5">
        <v>498.67619878229198</v>
      </c>
      <c r="E97" s="5">
        <f t="shared" si="25"/>
        <v>7623.012721847811</v>
      </c>
      <c r="F97" s="5">
        <f t="shared" si="26"/>
        <v>7.623012721847811</v>
      </c>
      <c r="G97" s="5"/>
      <c r="H97" s="5">
        <v>8.5304552892195495</v>
      </c>
      <c r="I97" s="5">
        <v>21.6680673058917</v>
      </c>
      <c r="J97" s="5">
        <v>54.170523700366402</v>
      </c>
      <c r="K97" s="5">
        <f t="shared" si="27"/>
        <v>84.369046295477659</v>
      </c>
      <c r="L97" s="5">
        <f t="shared" si="28"/>
        <v>8.4369046295477659E-2</v>
      </c>
      <c r="N97" s="3">
        <v>2004</v>
      </c>
      <c r="O97" s="5">
        <v>0</v>
      </c>
      <c r="P97" s="5">
        <f t="shared" si="29"/>
        <v>1485.9157701378886</v>
      </c>
      <c r="Q97" s="5">
        <f t="shared" si="30"/>
        <v>577.85613283140128</v>
      </c>
      <c r="R97" s="5">
        <v>2063.7719029692898</v>
      </c>
      <c r="S97" s="5">
        <f t="shared" si="31"/>
        <v>2.06377190296929</v>
      </c>
      <c r="T97" s="5"/>
      <c r="U97" s="5">
        <v>0</v>
      </c>
      <c r="V97" s="5">
        <f t="shared" si="32"/>
        <v>43.339209962355163</v>
      </c>
      <c r="W97" s="5">
        <f t="shared" si="33"/>
        <v>108.19648920671884</v>
      </c>
      <c r="X97" s="5">
        <v>151.53569916907401</v>
      </c>
      <c r="Y97" s="5">
        <f t="shared" si="34"/>
        <v>0.151535699169074</v>
      </c>
      <c r="AA97" s="3">
        <v>2004</v>
      </c>
      <c r="AB97" s="5">
        <v>14950.666034288181</v>
      </c>
      <c r="AC97" s="4">
        <f t="shared" si="35"/>
        <v>14.950666034288181</v>
      </c>
      <c r="AD97" s="4"/>
      <c r="AE97" s="5">
        <v>1097.7761773428358</v>
      </c>
      <c r="AF97" s="4">
        <f t="shared" si="24"/>
        <v>1.0977761773428358</v>
      </c>
    </row>
    <row r="98" spans="1:32" x14ac:dyDescent="0.25">
      <c r="A98" s="3">
        <v>2005</v>
      </c>
      <c r="B98" s="5">
        <v>17.533933872433</v>
      </c>
      <c r="C98" s="5">
        <v>7304.3288064584704</v>
      </c>
      <c r="D98" s="5">
        <v>512.50227547965801</v>
      </c>
      <c r="E98" s="5">
        <f t="shared" si="25"/>
        <v>7834.365015810562</v>
      </c>
      <c r="F98" s="5">
        <f t="shared" si="26"/>
        <v>7.8343650158105618</v>
      </c>
      <c r="G98" s="5"/>
      <c r="H98" s="5">
        <v>8.7669669362165301</v>
      </c>
      <c r="I98" s="5">
        <v>22.268826598568001</v>
      </c>
      <c r="J98" s="5">
        <v>55.672431786708998</v>
      </c>
      <c r="K98" s="5">
        <f t="shared" si="27"/>
        <v>86.708225321493529</v>
      </c>
      <c r="L98" s="5">
        <f t="shared" si="28"/>
        <v>8.6708225321493526E-2</v>
      </c>
      <c r="N98" s="3">
        <v>2005</v>
      </c>
      <c r="O98" s="5">
        <v>0</v>
      </c>
      <c r="P98" s="5">
        <f t="shared" si="29"/>
        <v>1459.7668232130527</v>
      </c>
      <c r="Q98" s="5">
        <f t="shared" si="30"/>
        <v>567.68709791618721</v>
      </c>
      <c r="R98" s="5">
        <v>2027.4539211292399</v>
      </c>
      <c r="S98" s="5">
        <f t="shared" si="31"/>
        <v>2.0274539211292399</v>
      </c>
      <c r="T98" s="5"/>
      <c r="U98" s="5">
        <v>0</v>
      </c>
      <c r="V98" s="5">
        <f t="shared" si="32"/>
        <v>42.576532343713943</v>
      </c>
      <c r="W98" s="5">
        <f t="shared" si="33"/>
        <v>106.29246186507606</v>
      </c>
      <c r="X98" s="5">
        <v>148.86899420879001</v>
      </c>
      <c r="Y98" s="5">
        <f t="shared" si="34"/>
        <v>0.14886899420879002</v>
      </c>
      <c r="AA98" s="3">
        <v>2005</v>
      </c>
      <c r="AB98" s="5">
        <v>16978.119955417413</v>
      </c>
      <c r="AC98" s="4">
        <f t="shared" si="35"/>
        <v>16.978119955417412</v>
      </c>
      <c r="AD98" s="4"/>
      <c r="AE98" s="5">
        <v>1246.6451715516273</v>
      </c>
      <c r="AF98" s="4">
        <f t="shared" si="24"/>
        <v>1.2466451715516274</v>
      </c>
    </row>
    <row r="99" spans="1:32" x14ac:dyDescent="0.25">
      <c r="A99" s="3">
        <v>2006</v>
      </c>
      <c r="B99" s="5">
        <v>17.825682921230399</v>
      </c>
      <c r="C99" s="5">
        <v>7425.8663345962996</v>
      </c>
      <c r="D99" s="5">
        <v>521.02985705179901</v>
      </c>
      <c r="E99" s="5">
        <f t="shared" si="25"/>
        <v>7964.721874569329</v>
      </c>
      <c r="F99" s="5">
        <f t="shared" si="26"/>
        <v>7.9647218745693289</v>
      </c>
      <c r="G99" s="5"/>
      <c r="H99" s="5">
        <v>8.9128414606152297</v>
      </c>
      <c r="I99" s="5">
        <v>22.639360046751001</v>
      </c>
      <c r="J99" s="5">
        <v>56.598771485271897</v>
      </c>
      <c r="K99" s="5">
        <f t="shared" si="27"/>
        <v>88.150972992638131</v>
      </c>
      <c r="L99" s="5">
        <f t="shared" si="28"/>
        <v>8.8150972992638132E-2</v>
      </c>
      <c r="N99" s="3">
        <v>2006</v>
      </c>
      <c r="O99" s="5">
        <v>0</v>
      </c>
      <c r="P99" s="5">
        <f t="shared" si="29"/>
        <v>1605.0063804462359</v>
      </c>
      <c r="Q99" s="5">
        <f t="shared" si="30"/>
        <v>624.16914795131402</v>
      </c>
      <c r="R99" s="5">
        <v>2229.1755283975499</v>
      </c>
      <c r="S99" s="5">
        <f t="shared" si="31"/>
        <v>2.2291755283975498</v>
      </c>
      <c r="T99" s="5"/>
      <c r="U99" s="5">
        <v>0</v>
      </c>
      <c r="V99" s="5">
        <f t="shared" si="32"/>
        <v>46.81268609634845</v>
      </c>
      <c r="W99" s="5">
        <f t="shared" si="33"/>
        <v>116.86803452025455</v>
      </c>
      <c r="X99" s="5">
        <v>163.680720616603</v>
      </c>
      <c r="Y99" s="5">
        <f t="shared" si="34"/>
        <v>0.16368072061660299</v>
      </c>
      <c r="AA99" s="3">
        <v>2006</v>
      </c>
      <c r="AB99" s="5">
        <v>19207.295483814956</v>
      </c>
      <c r="AC99" s="4">
        <f t="shared" si="35"/>
        <v>19.207295483814956</v>
      </c>
      <c r="AD99" s="4"/>
      <c r="AE99" s="5">
        <v>1410.3258921682291</v>
      </c>
      <c r="AF99" s="4">
        <f t="shared" si="24"/>
        <v>1.4103258921682291</v>
      </c>
    </row>
    <row r="100" spans="1:32" x14ac:dyDescent="0.25">
      <c r="A100" s="3">
        <v>2007</v>
      </c>
      <c r="B100" s="5">
        <v>17.972397799845201</v>
      </c>
      <c r="C100" s="5">
        <v>7486.9851754678702</v>
      </c>
      <c r="D100" s="5">
        <v>525.31821069130899</v>
      </c>
      <c r="E100" s="5">
        <f t="shared" si="25"/>
        <v>8030.2757839590249</v>
      </c>
      <c r="F100" s="5">
        <f t="shared" si="26"/>
        <v>8.0302757839590253</v>
      </c>
      <c r="G100" s="5"/>
      <c r="H100" s="5">
        <v>8.9861988999226092</v>
      </c>
      <c r="I100" s="5">
        <v>22.825694055711701</v>
      </c>
      <c r="J100" s="5">
        <v>57.064609564233599</v>
      </c>
      <c r="K100" s="5">
        <f t="shared" si="27"/>
        <v>88.876502519867913</v>
      </c>
      <c r="L100" s="5">
        <f t="shared" si="28"/>
        <v>8.8876502519867909E-2</v>
      </c>
      <c r="N100" s="3">
        <v>2007</v>
      </c>
      <c r="O100" s="5">
        <v>0</v>
      </c>
      <c r="P100" s="5">
        <f t="shared" si="29"/>
        <v>1578.9020121149472</v>
      </c>
      <c r="Q100" s="5">
        <f t="shared" si="30"/>
        <v>614.01744915581298</v>
      </c>
      <c r="R100" s="5">
        <v>2192.9194612707602</v>
      </c>
      <c r="S100" s="5">
        <f t="shared" si="31"/>
        <v>2.1929194612707601</v>
      </c>
      <c r="T100" s="5"/>
      <c r="U100" s="5">
        <v>0</v>
      </c>
      <c r="V100" s="5">
        <f t="shared" si="32"/>
        <v>46.051308686685871</v>
      </c>
      <c r="W100" s="5">
        <f t="shared" si="33"/>
        <v>114.96725315487313</v>
      </c>
      <c r="X100" s="5">
        <v>161.01856184155901</v>
      </c>
      <c r="Y100" s="5">
        <f t="shared" si="34"/>
        <v>0.16101856184155899</v>
      </c>
      <c r="AA100" s="3">
        <v>2007</v>
      </c>
      <c r="AB100" s="5">
        <v>21400.214945085754</v>
      </c>
      <c r="AC100" s="4">
        <f t="shared" si="35"/>
        <v>21.400214945085754</v>
      </c>
      <c r="AD100" s="4"/>
      <c r="AE100" s="5">
        <v>1571.344454009793</v>
      </c>
      <c r="AF100" s="4">
        <f t="shared" si="24"/>
        <v>1.5713444540097929</v>
      </c>
    </row>
    <row r="101" spans="1:32" x14ac:dyDescent="0.25">
      <c r="A101" s="3">
        <v>2008</v>
      </c>
      <c r="B101" s="5">
        <v>18.025228131729399</v>
      </c>
      <c r="C101" s="5">
        <v>7508.9933635814996</v>
      </c>
      <c r="D101" s="5">
        <v>526.86239726700796</v>
      </c>
      <c r="E101" s="5">
        <f t="shared" si="25"/>
        <v>8053.8809889802378</v>
      </c>
      <c r="F101" s="5">
        <f t="shared" si="26"/>
        <v>8.0538809889802376</v>
      </c>
      <c r="G101" s="5"/>
      <c r="H101" s="5">
        <v>9.0126140658647103</v>
      </c>
      <c r="I101" s="5">
        <v>22.892790778468498</v>
      </c>
      <c r="J101" s="5">
        <v>57.232352471757302</v>
      </c>
      <c r="K101" s="5">
        <f t="shared" si="27"/>
        <v>89.137757316090514</v>
      </c>
      <c r="L101" s="5">
        <f t="shared" si="28"/>
        <v>8.9137757316090513E-2</v>
      </c>
      <c r="N101" s="3">
        <v>2008</v>
      </c>
      <c r="O101" s="5">
        <v>0</v>
      </c>
      <c r="P101" s="5">
        <f t="shared" si="29"/>
        <v>1862.7943232220625</v>
      </c>
      <c r="Q101" s="5">
        <f t="shared" si="30"/>
        <v>724.42001458635764</v>
      </c>
      <c r="R101" s="5">
        <v>2587.2143378084202</v>
      </c>
      <c r="S101" s="5">
        <f t="shared" si="31"/>
        <v>2.5872143378084203</v>
      </c>
      <c r="T101" s="5"/>
      <c r="U101" s="5">
        <v>0</v>
      </c>
      <c r="V101" s="5">
        <f t="shared" si="32"/>
        <v>54.331501093976961</v>
      </c>
      <c r="W101" s="5">
        <f t="shared" si="33"/>
        <v>135.63878245139705</v>
      </c>
      <c r="X101" s="5">
        <v>189.970283545374</v>
      </c>
      <c r="Y101" s="5">
        <f t="shared" si="34"/>
        <v>0.18997028354537401</v>
      </c>
      <c r="AA101" s="3">
        <v>2008</v>
      </c>
      <c r="AB101" s="5">
        <v>23987.429282894173</v>
      </c>
      <c r="AC101" s="4">
        <f t="shared" si="35"/>
        <v>23.987429282894173</v>
      </c>
      <c r="AD101" s="4"/>
      <c r="AE101" s="5">
        <v>1761.3147375551639</v>
      </c>
      <c r="AF101" s="4">
        <f t="shared" si="24"/>
        <v>1.7613147375551639</v>
      </c>
    </row>
    <row r="102" spans="1:32" x14ac:dyDescent="0.25">
      <c r="A102" s="3">
        <v>2009</v>
      </c>
      <c r="B102" s="5">
        <v>17.6551139283678</v>
      </c>
      <c r="C102" s="5">
        <v>7354.8102888099002</v>
      </c>
      <c r="D102" s="5">
        <v>516.04426753124994</v>
      </c>
      <c r="E102" s="5">
        <f t="shared" si="25"/>
        <v>7888.5096702695173</v>
      </c>
      <c r="F102" s="5">
        <f t="shared" si="26"/>
        <v>7.8885096702695172</v>
      </c>
      <c r="G102" s="5"/>
      <c r="H102" s="5">
        <v>8.8275569641839002</v>
      </c>
      <c r="I102" s="5">
        <v>22.4227303187741</v>
      </c>
      <c r="J102" s="5">
        <v>56.057193611808799</v>
      </c>
      <c r="K102" s="5">
        <f t="shared" si="27"/>
        <v>87.307480894766798</v>
      </c>
      <c r="L102" s="5">
        <f t="shared" si="28"/>
        <v>8.7307480894766795E-2</v>
      </c>
      <c r="N102" s="3">
        <v>2009</v>
      </c>
      <c r="O102" s="5">
        <v>0</v>
      </c>
      <c r="P102" s="5">
        <f t="shared" si="29"/>
        <v>2053.259016624907</v>
      </c>
      <c r="Q102" s="5">
        <f t="shared" si="30"/>
        <v>798.48961757635288</v>
      </c>
      <c r="R102" s="5">
        <v>2851.7486342012598</v>
      </c>
      <c r="S102" s="5">
        <f t="shared" si="31"/>
        <v>2.8517486342012597</v>
      </c>
      <c r="T102" s="5"/>
      <c r="U102" s="5">
        <v>0</v>
      </c>
      <c r="V102" s="5">
        <f t="shared" si="32"/>
        <v>59.886721318226371</v>
      </c>
      <c r="W102" s="5">
        <f t="shared" si="33"/>
        <v>149.50740916508263</v>
      </c>
      <c r="X102" s="5">
        <v>209.394130483309</v>
      </c>
      <c r="Y102" s="5">
        <f t="shared" si="34"/>
        <v>0.20939413048330899</v>
      </c>
      <c r="AA102" s="3">
        <v>2009</v>
      </c>
      <c r="AB102" s="5">
        <v>26839.177917095389</v>
      </c>
      <c r="AC102" s="4">
        <f t="shared" si="35"/>
        <v>26.839177917095387</v>
      </c>
      <c r="AD102" s="4"/>
      <c r="AE102" s="5">
        <v>1970.7088680384738</v>
      </c>
      <c r="AF102" s="4">
        <f t="shared" si="24"/>
        <v>1.9707088680384739</v>
      </c>
    </row>
    <row r="103" spans="1:32" x14ac:dyDescent="0.25">
      <c r="A103" s="3">
        <v>2010</v>
      </c>
      <c r="B103" s="5">
        <v>17.151047860253499</v>
      </c>
      <c r="C103" s="5">
        <v>7144.8252205147601</v>
      </c>
      <c r="D103" s="5">
        <v>501.310836415327</v>
      </c>
      <c r="E103" s="5">
        <f t="shared" si="25"/>
        <v>7663.28710479034</v>
      </c>
      <c r="F103" s="5">
        <f t="shared" si="26"/>
        <v>7.6632871047903404</v>
      </c>
      <c r="G103" s="5"/>
      <c r="H103" s="5">
        <v>8.5755239301267707</v>
      </c>
      <c r="I103" s="5">
        <v>21.7825454095161</v>
      </c>
      <c r="J103" s="5">
        <v>54.456720837287499</v>
      </c>
      <c r="K103" s="5">
        <f t="shared" si="27"/>
        <v>84.814790176930373</v>
      </c>
      <c r="L103" s="5">
        <f t="shared" si="28"/>
        <v>8.4814790176930374E-2</v>
      </c>
      <c r="N103" s="3">
        <v>2010</v>
      </c>
      <c r="O103" s="5">
        <v>0</v>
      </c>
      <c r="P103" s="5">
        <f t="shared" si="29"/>
        <v>1999.2588376100975</v>
      </c>
      <c r="Q103" s="5">
        <f t="shared" si="30"/>
        <v>777.48954795948248</v>
      </c>
      <c r="R103" s="5">
        <v>2776.74838556958</v>
      </c>
      <c r="S103" s="5">
        <f t="shared" si="31"/>
        <v>2.7767483855695798</v>
      </c>
      <c r="T103" s="5"/>
      <c r="U103" s="5">
        <v>0</v>
      </c>
      <c r="V103" s="5">
        <f t="shared" si="32"/>
        <v>58.311716096961177</v>
      </c>
      <c r="W103" s="5">
        <f t="shared" si="33"/>
        <v>145.57540312318281</v>
      </c>
      <c r="X103" s="5">
        <v>203.887119220144</v>
      </c>
      <c r="Y103" s="5">
        <f t="shared" si="34"/>
        <v>0.20388711922014399</v>
      </c>
      <c r="AA103" s="3">
        <v>2010</v>
      </c>
      <c r="AB103" s="5">
        <v>29615.926302664993</v>
      </c>
      <c r="AC103" s="4">
        <f t="shared" si="35"/>
        <v>29.615926302664992</v>
      </c>
      <c r="AD103" s="4"/>
      <c r="AE103" s="5">
        <v>2174.5959872586259</v>
      </c>
      <c r="AF103" s="4">
        <f t="shared" si="24"/>
        <v>2.174595987258626</v>
      </c>
    </row>
    <row r="104" spans="1:32" x14ac:dyDescent="0.25">
      <c r="A104" s="3">
        <v>2011</v>
      </c>
      <c r="B104" s="5">
        <v>16.6185021091623</v>
      </c>
      <c r="C104" s="5">
        <v>6922.9760166365604</v>
      </c>
      <c r="D104" s="5">
        <v>485.744967899058</v>
      </c>
      <c r="E104" s="5">
        <f t="shared" si="25"/>
        <v>7425.3394866447807</v>
      </c>
      <c r="F104" s="5">
        <f t="shared" si="26"/>
        <v>7.4253394866447806</v>
      </c>
      <c r="G104" s="5"/>
      <c r="H104" s="5">
        <v>8.3092510545811802</v>
      </c>
      <c r="I104" s="5">
        <v>21.106190116224099</v>
      </c>
      <c r="J104" s="5">
        <v>52.765821509354097</v>
      </c>
      <c r="K104" s="5">
        <f t="shared" si="27"/>
        <v>82.181262680159378</v>
      </c>
      <c r="L104" s="5">
        <f t="shared" si="28"/>
        <v>8.2181262680159378E-2</v>
      </c>
      <c r="N104" s="3">
        <v>2011</v>
      </c>
      <c r="O104" s="5">
        <v>0</v>
      </c>
      <c r="P104" s="5">
        <f t="shared" si="29"/>
        <v>2279.022110824536</v>
      </c>
      <c r="Q104" s="5">
        <f t="shared" si="30"/>
        <v>886.28637643176398</v>
      </c>
      <c r="R104" s="5">
        <v>3165.3084872562999</v>
      </c>
      <c r="S104" s="5">
        <f t="shared" si="31"/>
        <v>3.1653084872562998</v>
      </c>
      <c r="T104" s="5"/>
      <c r="U104" s="5">
        <v>0</v>
      </c>
      <c r="V104" s="5">
        <f t="shared" si="32"/>
        <v>66.471478232382353</v>
      </c>
      <c r="W104" s="5">
        <f t="shared" si="33"/>
        <v>165.94627782489863</v>
      </c>
      <c r="X104" s="5">
        <v>232.417756057281</v>
      </c>
      <c r="Y104" s="5">
        <f t="shared" si="34"/>
        <v>0.23241775605728099</v>
      </c>
      <c r="AA104" s="3">
        <v>2011</v>
      </c>
      <c r="AB104" s="5">
        <v>32781.23478992132</v>
      </c>
      <c r="AC104" s="4">
        <f t="shared" si="35"/>
        <v>32.781234789921321</v>
      </c>
      <c r="AD104" s="4"/>
      <c r="AE104" s="5">
        <v>2407.0137433159043</v>
      </c>
      <c r="AF104" s="4">
        <f t="shared" si="24"/>
        <v>2.4070137433159045</v>
      </c>
    </row>
    <row r="105" spans="1:32" x14ac:dyDescent="0.25">
      <c r="A105" s="3">
        <v>2012</v>
      </c>
      <c r="B105" s="5">
        <v>15.8686413111572</v>
      </c>
      <c r="C105" s="5">
        <v>6610.5971821119301</v>
      </c>
      <c r="D105" s="5">
        <v>463.82716165736701</v>
      </c>
      <c r="E105" s="5">
        <f t="shared" si="25"/>
        <v>7090.2929850804539</v>
      </c>
      <c r="F105" s="5">
        <f t="shared" si="26"/>
        <v>7.0902929850804544</v>
      </c>
      <c r="G105" s="5"/>
      <c r="H105" s="5">
        <v>7.9343206555786301</v>
      </c>
      <c r="I105" s="5">
        <v>20.1538356585577</v>
      </c>
      <c r="J105" s="5">
        <v>50.384919743088197</v>
      </c>
      <c r="K105" s="5">
        <f t="shared" si="27"/>
        <v>78.473076057224532</v>
      </c>
      <c r="L105" s="5">
        <f t="shared" si="28"/>
        <v>7.8473076057224533E-2</v>
      </c>
      <c r="N105" s="3">
        <v>2012</v>
      </c>
      <c r="O105" s="5">
        <v>0</v>
      </c>
      <c r="P105" s="5">
        <f t="shared" si="29"/>
        <v>2061.5567701809164</v>
      </c>
      <c r="Q105" s="5">
        <f t="shared" si="30"/>
        <v>801.71652173702341</v>
      </c>
      <c r="R105" s="5">
        <v>2863.2732919179398</v>
      </c>
      <c r="S105" s="5">
        <f t="shared" si="31"/>
        <v>2.86327329191794</v>
      </c>
      <c r="T105" s="5"/>
      <c r="U105" s="5">
        <v>0</v>
      </c>
      <c r="V105" s="5">
        <f t="shared" si="32"/>
        <v>60.128739130276671</v>
      </c>
      <c r="W105" s="5">
        <f t="shared" si="33"/>
        <v>150.11160747908232</v>
      </c>
      <c r="X105" s="5">
        <v>210.24034660935899</v>
      </c>
      <c r="Y105" s="5">
        <f t="shared" si="34"/>
        <v>0.210240346609359</v>
      </c>
      <c r="AA105" s="3">
        <v>2012</v>
      </c>
      <c r="AB105" s="5">
        <v>35644.508081839136</v>
      </c>
      <c r="AC105" s="4">
        <f t="shared" si="35"/>
        <v>35.644508081839135</v>
      </c>
      <c r="AD105" s="4"/>
      <c r="AE105" s="5">
        <v>2617.2540899252563</v>
      </c>
      <c r="AF105" s="4">
        <f t="shared" si="24"/>
        <v>2.6172540899252561</v>
      </c>
    </row>
    <row r="106" spans="1:32" x14ac:dyDescent="0.25">
      <c r="A106" s="3">
        <v>2013</v>
      </c>
      <c r="B106" s="5">
        <v>15.1512526736196</v>
      </c>
      <c r="C106" s="5">
        <v>6311.7456791511004</v>
      </c>
      <c r="D106" s="5">
        <v>442.858489606006</v>
      </c>
      <c r="E106" s="5">
        <f t="shared" si="25"/>
        <v>6769.7554214307256</v>
      </c>
      <c r="F106" s="5">
        <f t="shared" si="26"/>
        <v>6.7697554214307258</v>
      </c>
      <c r="G106" s="5"/>
      <c r="H106" s="5">
        <v>7.5756263368098002</v>
      </c>
      <c r="I106" s="5">
        <v>19.242722197691599</v>
      </c>
      <c r="J106" s="5">
        <v>48.107121145326403</v>
      </c>
      <c r="K106" s="5">
        <f t="shared" si="27"/>
        <v>74.925469679827799</v>
      </c>
      <c r="L106" s="5">
        <f t="shared" si="28"/>
        <v>7.49254696798278E-2</v>
      </c>
      <c r="N106" s="3">
        <v>2013</v>
      </c>
      <c r="O106" s="5">
        <v>0</v>
      </c>
      <c r="P106" s="5">
        <f t="shared" si="29"/>
        <v>2395.1351083096365</v>
      </c>
      <c r="Q106" s="5">
        <f t="shared" si="30"/>
        <v>931.44143100930341</v>
      </c>
      <c r="R106" s="5">
        <v>3326.5765393189399</v>
      </c>
      <c r="S106" s="5">
        <f t="shared" si="31"/>
        <v>3.3265765393189399</v>
      </c>
      <c r="T106" s="5"/>
      <c r="U106" s="5">
        <v>0</v>
      </c>
      <c r="V106" s="5">
        <f t="shared" si="32"/>
        <v>69.85810732569783</v>
      </c>
      <c r="W106" s="5">
        <f t="shared" si="33"/>
        <v>174.40100919772118</v>
      </c>
      <c r="X106" s="5">
        <v>244.25911652341901</v>
      </c>
      <c r="Y106" s="5">
        <f t="shared" si="34"/>
        <v>0.244259116523419</v>
      </c>
      <c r="AA106" s="3">
        <v>2013</v>
      </c>
      <c r="AB106" s="5">
        <v>38971.084621158116</v>
      </c>
      <c r="AC106" s="4">
        <f t="shared" si="35"/>
        <v>38.971084621158113</v>
      </c>
      <c r="AD106" s="4"/>
      <c r="AE106" s="5">
        <v>2861.513206448677</v>
      </c>
      <c r="AF106" s="4">
        <f t="shared" si="24"/>
        <v>2.8615132064486768</v>
      </c>
    </row>
    <row r="107" spans="1:32" x14ac:dyDescent="0.25">
      <c r="A107" s="3">
        <v>2014</v>
      </c>
      <c r="B107" s="5">
        <v>14.5121588174633</v>
      </c>
      <c r="C107" s="5">
        <v>6045.5104065924197</v>
      </c>
      <c r="D107" s="5">
        <v>424.17830876877099</v>
      </c>
      <c r="E107" s="5">
        <f t="shared" si="25"/>
        <v>6484.200874178654</v>
      </c>
      <c r="F107" s="5">
        <f t="shared" si="26"/>
        <v>6.4842008741786543</v>
      </c>
      <c r="G107" s="5"/>
      <c r="H107" s="5">
        <v>7.25607940873165</v>
      </c>
      <c r="I107" s="5">
        <v>18.431046371462401</v>
      </c>
      <c r="J107" s="5">
        <v>46.077918265298102</v>
      </c>
      <c r="K107" s="5">
        <f t="shared" si="27"/>
        <v>71.765044045492147</v>
      </c>
      <c r="L107" s="5">
        <f t="shared" si="28"/>
        <v>7.1765044045492152E-2</v>
      </c>
      <c r="N107" s="3">
        <v>2014</v>
      </c>
      <c r="O107" s="5">
        <v>0</v>
      </c>
      <c r="P107" s="5">
        <f t="shared" si="29"/>
        <v>2488.5719125889541</v>
      </c>
      <c r="Q107" s="5">
        <f t="shared" si="30"/>
        <v>967.77796600681586</v>
      </c>
      <c r="R107" s="5">
        <v>3456.34987859577</v>
      </c>
      <c r="S107" s="5">
        <f t="shared" si="31"/>
        <v>3.4563498785957698</v>
      </c>
      <c r="T107" s="5"/>
      <c r="U107" s="5">
        <v>0</v>
      </c>
      <c r="V107" s="5">
        <f t="shared" si="32"/>
        <v>72.583347450511027</v>
      </c>
      <c r="W107" s="5">
        <f t="shared" si="33"/>
        <v>181.20458069812895</v>
      </c>
      <c r="X107" s="5">
        <v>253.78792814863999</v>
      </c>
      <c r="Y107" s="5">
        <f t="shared" si="34"/>
        <v>0.25378792814863999</v>
      </c>
      <c r="AA107" s="3">
        <v>2014</v>
      </c>
      <c r="AB107" s="5">
        <v>42427.43449975385</v>
      </c>
      <c r="AC107" s="4">
        <f t="shared" si="35"/>
        <v>42.427434499753851</v>
      </c>
      <c r="AD107" s="4"/>
      <c r="AE107" s="5">
        <v>3115.3011345973177</v>
      </c>
      <c r="AF107" s="4">
        <f t="shared" si="24"/>
        <v>3.1153011345973178</v>
      </c>
    </row>
    <row r="108" spans="1:32" x14ac:dyDescent="0.25">
      <c r="A108" s="3">
        <v>2015</v>
      </c>
      <c r="B108" s="5">
        <v>13.960114669303801</v>
      </c>
      <c r="C108" s="5">
        <v>5815.5385130530103</v>
      </c>
      <c r="D108" s="5">
        <v>408.042518354859</v>
      </c>
      <c r="E108" s="5">
        <f t="shared" si="25"/>
        <v>6237.5411460771729</v>
      </c>
      <c r="F108" s="5">
        <f t="shared" si="26"/>
        <v>6.2375411460771728</v>
      </c>
      <c r="G108" s="5"/>
      <c r="H108" s="5">
        <v>6.9800573346519004</v>
      </c>
      <c r="I108" s="5">
        <v>17.7299273014603</v>
      </c>
      <c r="J108" s="5">
        <v>44.3251090893732</v>
      </c>
      <c r="K108" s="5">
        <f t="shared" si="27"/>
        <v>69.035093725485396</v>
      </c>
      <c r="L108" s="5">
        <f t="shared" si="28"/>
        <v>6.90350937254854E-2</v>
      </c>
      <c r="N108" s="3">
        <v>2015</v>
      </c>
      <c r="O108" s="5">
        <v>0</v>
      </c>
      <c r="P108" s="5">
        <f t="shared" si="29"/>
        <v>2785.6440768647162</v>
      </c>
      <c r="Q108" s="5">
        <f t="shared" si="30"/>
        <v>1083.306029891834</v>
      </c>
      <c r="R108" s="5">
        <v>3868.9501067565502</v>
      </c>
      <c r="S108" s="5">
        <f t="shared" si="31"/>
        <v>3.8689501067565502</v>
      </c>
      <c r="T108" s="5"/>
      <c r="U108" s="5">
        <v>0</v>
      </c>
      <c r="V108" s="5">
        <f t="shared" si="32"/>
        <v>81.24795224188756</v>
      </c>
      <c r="W108" s="5">
        <f t="shared" si="33"/>
        <v>202.83579685562142</v>
      </c>
      <c r="X108" s="5">
        <v>284.08374909750898</v>
      </c>
      <c r="Y108" s="5">
        <f t="shared" si="34"/>
        <v>0.284083749097509</v>
      </c>
      <c r="AA108" s="3">
        <v>2015</v>
      </c>
      <c r="AB108" s="5">
        <v>46296.384606510524</v>
      </c>
      <c r="AC108" s="4">
        <f t="shared" si="35"/>
        <v>46.296384606510522</v>
      </c>
      <c r="AD108" s="4"/>
      <c r="AE108" s="5">
        <v>3399.384883694825</v>
      </c>
      <c r="AF108" s="4">
        <f t="shared" si="24"/>
        <v>3.3993848836948248</v>
      </c>
    </row>
    <row r="109" spans="1:32" x14ac:dyDescent="0.25">
      <c r="A109" s="3">
        <v>2016</v>
      </c>
      <c r="B109" s="5">
        <v>13.500833730401601</v>
      </c>
      <c r="C109" s="5">
        <v>5624.2101427804</v>
      </c>
      <c r="D109" s="5">
        <v>394.61811924486398</v>
      </c>
      <c r="E109" s="5">
        <f t="shared" si="25"/>
        <v>6032.3290957556655</v>
      </c>
      <c r="F109" s="5">
        <f t="shared" si="26"/>
        <v>6.0323290957556654</v>
      </c>
      <c r="G109" s="5"/>
      <c r="H109" s="5">
        <v>6.7504168652008198</v>
      </c>
      <c r="I109" s="5">
        <v>17.1466213723488</v>
      </c>
      <c r="J109" s="5">
        <v>42.866834698241497</v>
      </c>
      <c r="K109" s="5">
        <f t="shared" si="27"/>
        <v>66.763872935791113</v>
      </c>
      <c r="L109" s="5">
        <f t="shared" si="28"/>
        <v>6.6763872935791113E-2</v>
      </c>
      <c r="N109" s="3">
        <v>2016</v>
      </c>
      <c r="O109" s="5">
        <v>0</v>
      </c>
      <c r="P109" s="5">
        <f t="shared" si="29"/>
        <v>2616.7165945475758</v>
      </c>
      <c r="Q109" s="5">
        <f t="shared" si="30"/>
        <v>1017.612008990724</v>
      </c>
      <c r="R109" s="5">
        <v>3634.3286035382998</v>
      </c>
      <c r="S109" s="5">
        <f t="shared" si="31"/>
        <v>3.6343286035382998</v>
      </c>
      <c r="T109" s="5"/>
      <c r="U109" s="5">
        <v>0</v>
      </c>
      <c r="V109" s="5">
        <f t="shared" si="32"/>
        <v>76.320900674304283</v>
      </c>
      <c r="W109" s="5">
        <f t="shared" si="33"/>
        <v>190.53539538969673</v>
      </c>
      <c r="X109" s="5">
        <v>266.85629606400101</v>
      </c>
      <c r="Y109" s="5">
        <f t="shared" si="34"/>
        <v>0.26685629606400102</v>
      </c>
      <c r="AA109" s="3">
        <v>2016</v>
      </c>
      <c r="AB109" s="5">
        <v>49930.713210048896</v>
      </c>
      <c r="AC109" s="4">
        <f t="shared" si="35"/>
        <v>49.930713210048893</v>
      </c>
      <c r="AD109" s="4"/>
      <c r="AE109" s="5">
        <v>3666.2411797588211</v>
      </c>
      <c r="AF109" s="4">
        <f t="shared" si="24"/>
        <v>3.666241179758821</v>
      </c>
    </row>
    <row r="110" spans="1:32" x14ac:dyDescent="0.25">
      <c r="A110" s="3">
        <v>2017</v>
      </c>
      <c r="B110" s="5">
        <v>13.208727526849801</v>
      </c>
      <c r="C110" s="5">
        <v>5502.5238302465596</v>
      </c>
      <c r="D110" s="5">
        <v>386.08009833688197</v>
      </c>
      <c r="E110" s="5">
        <f t="shared" si="25"/>
        <v>5901.8126561102908</v>
      </c>
      <c r="F110" s="5">
        <f t="shared" si="26"/>
        <v>5.901812656110291</v>
      </c>
      <c r="G110" s="5"/>
      <c r="H110" s="5">
        <v>6.6043637634249199</v>
      </c>
      <c r="I110" s="5">
        <v>16.7756343227462</v>
      </c>
      <c r="J110" s="5">
        <v>41.939360988689103</v>
      </c>
      <c r="K110" s="5">
        <f t="shared" si="27"/>
        <v>65.319359074860216</v>
      </c>
      <c r="L110" s="5">
        <f t="shared" si="28"/>
        <v>6.5319359074860223E-2</v>
      </c>
      <c r="N110" s="3">
        <v>2017</v>
      </c>
      <c r="O110" s="5">
        <v>0</v>
      </c>
      <c r="P110" s="5">
        <f t="shared" si="29"/>
        <v>2955.4511609392339</v>
      </c>
      <c r="Q110" s="5">
        <f t="shared" si="30"/>
        <v>1149.3421181430358</v>
      </c>
      <c r="R110" s="5">
        <v>4104.7932790822697</v>
      </c>
      <c r="S110" s="5">
        <f t="shared" si="31"/>
        <v>4.1047932790822701</v>
      </c>
      <c r="T110" s="5"/>
      <c r="U110" s="5">
        <v>0</v>
      </c>
      <c r="V110" s="5">
        <f t="shared" si="32"/>
        <v>86.200658860727543</v>
      </c>
      <c r="W110" s="5">
        <f t="shared" si="33"/>
        <v>215.20024624671143</v>
      </c>
      <c r="X110" s="5">
        <v>301.40090510743897</v>
      </c>
      <c r="Y110" s="5">
        <f t="shared" si="34"/>
        <v>0.301400905107439</v>
      </c>
      <c r="AA110" s="3">
        <v>2017</v>
      </c>
      <c r="AB110" s="5">
        <v>54035.506489130967</v>
      </c>
      <c r="AC110" s="4">
        <f t="shared" si="35"/>
        <v>54.035506489130967</v>
      </c>
      <c r="AD110" s="4"/>
      <c r="AE110" s="5">
        <v>3967.6420848662674</v>
      </c>
      <c r="AF110" s="4">
        <f t="shared" si="24"/>
        <v>3.9676420848662675</v>
      </c>
    </row>
    <row r="111" spans="1:32" x14ac:dyDescent="0.25">
      <c r="A111" s="3">
        <v>2018</v>
      </c>
      <c r="B111" s="5">
        <v>12.9630389313095</v>
      </c>
      <c r="C111" s="5">
        <v>5400.1742777228801</v>
      </c>
      <c r="D111" s="5">
        <v>378.89882542973498</v>
      </c>
      <c r="E111" s="5">
        <f t="shared" si="25"/>
        <v>5792.0361420839245</v>
      </c>
      <c r="F111" s="5">
        <f t="shared" si="26"/>
        <v>5.7920361420839246</v>
      </c>
      <c r="G111" s="5"/>
      <c r="H111" s="5">
        <v>6.4815194656547801</v>
      </c>
      <c r="I111" s="5">
        <v>16.463599569385199</v>
      </c>
      <c r="J111" s="5">
        <v>41.159268986774201</v>
      </c>
      <c r="K111" s="5">
        <f t="shared" si="27"/>
        <v>64.104388021814174</v>
      </c>
      <c r="L111" s="5">
        <f t="shared" si="28"/>
        <v>6.4104388021814174E-2</v>
      </c>
      <c r="N111" s="3">
        <v>2018</v>
      </c>
      <c r="O111" s="5">
        <v>0</v>
      </c>
      <c r="P111" s="5">
        <f t="shared" si="29"/>
        <v>3447.2516474810732</v>
      </c>
      <c r="Q111" s="5">
        <f t="shared" si="30"/>
        <v>1340.5978629093065</v>
      </c>
      <c r="R111" s="5">
        <v>4787.8495103903797</v>
      </c>
      <c r="S111" s="5">
        <f t="shared" si="31"/>
        <v>4.7878495103903793</v>
      </c>
      <c r="T111" s="5"/>
      <c r="U111" s="5">
        <v>0</v>
      </c>
      <c r="V111" s="5">
        <f t="shared" si="32"/>
        <v>100.54483971819801</v>
      </c>
      <c r="W111" s="5">
        <f t="shared" si="33"/>
        <v>251.01054391186497</v>
      </c>
      <c r="X111" s="5">
        <v>351.55538363006298</v>
      </c>
      <c r="Y111" s="5">
        <f t="shared" si="34"/>
        <v>0.351555383630063</v>
      </c>
      <c r="AA111" s="3">
        <v>2018</v>
      </c>
      <c r="AB111" s="5">
        <v>58823.355999521511</v>
      </c>
      <c r="AC111" s="4">
        <f t="shared" si="35"/>
        <v>58.82335599952151</v>
      </c>
      <c r="AD111" s="4"/>
      <c r="AE111" s="5">
        <v>4319.1974684963307</v>
      </c>
      <c r="AF111" s="4">
        <f t="shared" si="24"/>
        <v>4.3191974684963306</v>
      </c>
    </row>
    <row r="112" spans="1:32" x14ac:dyDescent="0.25">
      <c r="A112" s="3">
        <v>2019</v>
      </c>
      <c r="B112" s="5">
        <v>12.691519706625799</v>
      </c>
      <c r="C112" s="5">
        <v>5287.0641389032799</v>
      </c>
      <c r="D112" s="5">
        <v>370.96254475824998</v>
      </c>
      <c r="E112" s="5">
        <f t="shared" si="25"/>
        <v>5670.7182033681556</v>
      </c>
      <c r="F112" s="5">
        <f t="shared" si="26"/>
        <v>5.670718203368156</v>
      </c>
      <c r="G112" s="5"/>
      <c r="H112" s="5">
        <v>6.3457598533129103</v>
      </c>
      <c r="I112" s="5">
        <v>16.1187588407359</v>
      </c>
      <c r="J112" s="5">
        <v>40.297161508500302</v>
      </c>
      <c r="K112" s="5">
        <f t="shared" si="27"/>
        <v>62.761680202549115</v>
      </c>
      <c r="L112" s="5">
        <f t="shared" si="28"/>
        <v>6.2761680202549117E-2</v>
      </c>
      <c r="N112" s="3">
        <v>2019</v>
      </c>
      <c r="O112" s="5">
        <v>0</v>
      </c>
      <c r="P112" s="5">
        <f t="shared" si="29"/>
        <v>3329.3715906338998</v>
      </c>
      <c r="Q112" s="5">
        <f t="shared" si="30"/>
        <v>1294.7556185798499</v>
      </c>
      <c r="R112" s="5">
        <v>4624.1272092137497</v>
      </c>
      <c r="S112" s="5">
        <f t="shared" si="31"/>
        <v>4.62412720921375</v>
      </c>
      <c r="T112" s="5"/>
      <c r="U112" s="5">
        <v>0</v>
      </c>
      <c r="V112" s="5">
        <f t="shared" si="32"/>
        <v>97.106671393488611</v>
      </c>
      <c r="W112" s="5">
        <f t="shared" si="33"/>
        <v>242.4271446676604</v>
      </c>
      <c r="X112" s="5">
        <v>339.53381606114903</v>
      </c>
      <c r="Y112" s="5">
        <f t="shared" si="34"/>
        <v>0.33953381606114902</v>
      </c>
      <c r="AA112" s="3">
        <v>2019</v>
      </c>
      <c r="AB112" s="5">
        <v>63447.483208735153</v>
      </c>
      <c r="AC112" s="4">
        <f t="shared" si="35"/>
        <v>63.44748320873515</v>
      </c>
      <c r="AD112" s="4"/>
      <c r="AE112" s="5">
        <v>4658.7312845574806</v>
      </c>
      <c r="AF112" s="4">
        <f t="shared" si="24"/>
        <v>4.6587312845574811</v>
      </c>
    </row>
    <row r="113" spans="1:32" x14ac:dyDescent="0.25">
      <c r="A113" s="3">
        <v>2020</v>
      </c>
      <c r="B113" s="5">
        <v>12.498697318476999</v>
      </c>
      <c r="C113" s="5">
        <v>5206.7377195993104</v>
      </c>
      <c r="D113" s="5">
        <v>365.32650703798498</v>
      </c>
      <c r="E113" s="5">
        <f t="shared" si="25"/>
        <v>5584.562923955772</v>
      </c>
      <c r="F113" s="5">
        <f t="shared" si="26"/>
        <v>5.5845629239557724</v>
      </c>
      <c r="G113" s="5"/>
      <c r="H113" s="5">
        <v>6.2493486592385299</v>
      </c>
      <c r="I113" s="5">
        <v>15.8738663735208</v>
      </c>
      <c r="J113" s="5">
        <v>39.6849263233294</v>
      </c>
      <c r="K113" s="5">
        <f t="shared" si="27"/>
        <v>61.808141356088726</v>
      </c>
      <c r="L113" s="5">
        <f t="shared" si="28"/>
        <v>6.1808141356088725E-2</v>
      </c>
      <c r="N113" s="3">
        <v>2020</v>
      </c>
      <c r="O113" s="5">
        <v>0</v>
      </c>
      <c r="P113" s="5">
        <f t="shared" si="29"/>
        <v>3246.7783760726688</v>
      </c>
      <c r="Q113" s="5">
        <f t="shared" si="30"/>
        <v>1262.6360351393714</v>
      </c>
      <c r="R113" s="5">
        <v>4509.4144112120402</v>
      </c>
      <c r="S113" s="5">
        <f t="shared" si="31"/>
        <v>4.50941441121204</v>
      </c>
      <c r="T113" s="5"/>
      <c r="U113" s="5">
        <v>0</v>
      </c>
      <c r="V113" s="5">
        <f t="shared" si="32"/>
        <v>94.697702635452771</v>
      </c>
      <c r="W113" s="5">
        <f t="shared" si="33"/>
        <v>236.41314574025623</v>
      </c>
      <c r="X113" s="5">
        <v>331.110848375709</v>
      </c>
      <c r="Y113" s="5">
        <f t="shared" si="34"/>
        <v>0.33111084837570898</v>
      </c>
      <c r="AA113" s="3">
        <v>2020</v>
      </c>
      <c r="AB113" s="5">
        <v>67956.897619947267</v>
      </c>
      <c r="AC113" s="4">
        <f t="shared" si="35"/>
        <v>67.95689761994727</v>
      </c>
      <c r="AD113" s="4"/>
      <c r="AE113" s="5">
        <v>4989.8421329331859</v>
      </c>
      <c r="AF113" s="4">
        <f t="shared" si="24"/>
        <v>4.9898421329331857</v>
      </c>
    </row>
    <row r="114" spans="1:32" x14ac:dyDescent="0.25">
      <c r="A114" s="3">
        <v>2021</v>
      </c>
      <c r="B114" s="5">
        <v>12.2339007361045</v>
      </c>
      <c r="C114" s="5">
        <v>5096.4281154598502</v>
      </c>
      <c r="D114" s="5">
        <v>357.58672359905501</v>
      </c>
      <c r="E114" s="5">
        <f t="shared" si="25"/>
        <v>5466.2487397950099</v>
      </c>
      <c r="F114" s="5">
        <f t="shared" si="26"/>
        <v>5.4662487397950095</v>
      </c>
      <c r="G114" s="5"/>
      <c r="H114" s="5">
        <v>6.1169503680522599</v>
      </c>
      <c r="I114" s="5">
        <v>15.537563680716699</v>
      </c>
      <c r="J114" s="5">
        <v>38.8441640747238</v>
      </c>
      <c r="K114" s="5">
        <f t="shared" si="27"/>
        <v>60.498678123492759</v>
      </c>
      <c r="L114" s="5">
        <f t="shared" si="28"/>
        <v>6.0498678123492758E-2</v>
      </c>
      <c r="N114" s="3">
        <v>2021</v>
      </c>
      <c r="O114" s="5">
        <v>0</v>
      </c>
      <c r="P114" s="5">
        <f t="shared" si="29"/>
        <v>3191.9926694252545</v>
      </c>
      <c r="Q114" s="5">
        <f t="shared" si="30"/>
        <v>1241.3304825542655</v>
      </c>
      <c r="R114" s="5">
        <v>4433.3231519795199</v>
      </c>
      <c r="S114" s="5">
        <f t="shared" si="31"/>
        <v>4.4333231519795202</v>
      </c>
      <c r="T114" s="5"/>
      <c r="U114" s="5">
        <v>0</v>
      </c>
      <c r="V114" s="5">
        <f t="shared" si="32"/>
        <v>93.099786191569862</v>
      </c>
      <c r="W114" s="5">
        <f t="shared" si="33"/>
        <v>232.42394175098212</v>
      </c>
      <c r="X114" s="5">
        <v>325.523727942552</v>
      </c>
      <c r="Y114" s="5">
        <f t="shared" si="34"/>
        <v>0.32552372794255202</v>
      </c>
      <c r="AA114" s="3">
        <v>2021</v>
      </c>
      <c r="AB114" s="5">
        <v>72390.220771926775</v>
      </c>
      <c r="AC114" s="4">
        <f t="shared" si="35"/>
        <v>72.390220771926778</v>
      </c>
      <c r="AD114" s="4"/>
      <c r="AE114" s="5">
        <v>5315.3658608757332</v>
      </c>
      <c r="AF114" s="4">
        <f t="shared" si="24"/>
        <v>5.3153658608757333</v>
      </c>
    </row>
    <row r="115" spans="1:32" x14ac:dyDescent="0.25">
      <c r="A115" s="3">
        <v>2022</v>
      </c>
      <c r="B115" s="5">
        <v>11.5418583533512</v>
      </c>
      <c r="C115" s="5">
        <v>4808.1354169467104</v>
      </c>
      <c r="D115" s="5">
        <v>337.35890145316301</v>
      </c>
      <c r="E115" s="5">
        <f t="shared" si="25"/>
        <v>5157.036176753224</v>
      </c>
      <c r="F115" s="5">
        <f t="shared" si="26"/>
        <v>5.1570361767532242</v>
      </c>
      <c r="G115" s="5"/>
      <c r="H115" s="5">
        <v>5.7709291766756303</v>
      </c>
      <c r="I115" s="5">
        <v>14.6586410195208</v>
      </c>
      <c r="J115" s="5">
        <v>36.646843004184397</v>
      </c>
      <c r="K115" s="5">
        <f t="shared" si="27"/>
        <v>57.076413200380827</v>
      </c>
      <c r="L115" s="5">
        <f t="shared" si="28"/>
        <v>5.7076413200380829E-2</v>
      </c>
      <c r="N115" s="3">
        <v>2022</v>
      </c>
      <c r="O115" s="5">
        <v>0</v>
      </c>
      <c r="P115" s="5">
        <f t="shared" si="29"/>
        <v>3015.7276883153254</v>
      </c>
      <c r="Q115" s="5">
        <f t="shared" si="30"/>
        <v>1172.7829899004046</v>
      </c>
      <c r="R115" s="5">
        <v>4188.51067821573</v>
      </c>
      <c r="S115" s="5">
        <f t="shared" si="31"/>
        <v>4.1885106782157298</v>
      </c>
      <c r="T115" s="5"/>
      <c r="U115" s="5">
        <v>0</v>
      </c>
      <c r="V115" s="5">
        <f t="shared" si="32"/>
        <v>87.95872424253028</v>
      </c>
      <c r="W115" s="5">
        <f t="shared" si="33"/>
        <v>219.58926261946371</v>
      </c>
      <c r="X115" s="5">
        <v>307.54798686199399</v>
      </c>
      <c r="Y115" s="5">
        <f t="shared" si="34"/>
        <v>0.30754798686199397</v>
      </c>
      <c r="AA115" s="3">
        <v>2022</v>
      </c>
      <c r="AB115" s="5">
        <v>76578.731450142543</v>
      </c>
      <c r="AC115" s="4">
        <f t="shared" si="35"/>
        <v>76.578731450142541</v>
      </c>
      <c r="AD115" s="4"/>
      <c r="AE115" s="5">
        <v>5622.9138477377392</v>
      </c>
      <c r="AF115" s="4">
        <f t="shared" si="24"/>
        <v>5.6229138477377392</v>
      </c>
    </row>
    <row r="116" spans="1:32" x14ac:dyDescent="0.25">
      <c r="A116" s="3">
        <v>2023</v>
      </c>
      <c r="B116" s="5">
        <v>10.628872225523899</v>
      </c>
      <c r="C116" s="5">
        <v>4427.8014358843602</v>
      </c>
      <c r="D116" s="5">
        <v>310.67307775854198</v>
      </c>
      <c r="E116" s="5">
        <f t="shared" si="25"/>
        <v>4749.1033858684259</v>
      </c>
      <c r="F116" s="5">
        <f t="shared" si="26"/>
        <v>4.749103385868426</v>
      </c>
      <c r="G116" s="5"/>
      <c r="H116" s="5">
        <v>5.3144361127619497</v>
      </c>
      <c r="I116" s="5">
        <v>13.4991105960914</v>
      </c>
      <c r="J116" s="5">
        <v>33.7479979250665</v>
      </c>
      <c r="K116" s="5">
        <f t="shared" si="27"/>
        <v>52.561544633919851</v>
      </c>
      <c r="L116" s="5">
        <f t="shared" si="28"/>
        <v>5.2561544633919849E-2</v>
      </c>
      <c r="N116" s="3">
        <v>2023</v>
      </c>
      <c r="O116" s="5">
        <v>0</v>
      </c>
      <c r="P116" s="5">
        <f t="shared" si="29"/>
        <v>2745.2575830119686</v>
      </c>
      <c r="Q116" s="5">
        <f t="shared" si="30"/>
        <v>1067.6001711713216</v>
      </c>
      <c r="R116" s="5">
        <v>3812.8577541832901</v>
      </c>
      <c r="S116" s="5">
        <f t="shared" si="31"/>
        <v>3.8128577541832902</v>
      </c>
      <c r="T116" s="5"/>
      <c r="U116" s="5">
        <v>0</v>
      </c>
      <c r="V116" s="5">
        <f t="shared" si="32"/>
        <v>80.070012837849021</v>
      </c>
      <c r="W116" s="5">
        <f t="shared" si="33"/>
        <v>199.89506701476998</v>
      </c>
      <c r="X116" s="5">
        <v>279.965079852619</v>
      </c>
      <c r="Y116" s="5">
        <f t="shared" si="34"/>
        <v>0.27996507985261898</v>
      </c>
      <c r="AA116" s="3">
        <v>2023</v>
      </c>
      <c r="AB116" s="5">
        <v>80391.589204325719</v>
      </c>
      <c r="AC116" s="4">
        <f t="shared" si="35"/>
        <v>80.391589204325726</v>
      </c>
      <c r="AD116" s="4"/>
      <c r="AE116" s="5">
        <v>5902.8789275903664</v>
      </c>
      <c r="AF116" s="4">
        <f t="shared" si="24"/>
        <v>5.9028789275903666</v>
      </c>
    </row>
    <row r="117" spans="1:32" x14ac:dyDescent="0.25">
      <c r="A117" s="3">
        <v>2024</v>
      </c>
      <c r="B117" s="5">
        <v>9.4925808491791308</v>
      </c>
      <c r="C117" s="5">
        <v>3954.4424114263902</v>
      </c>
      <c r="D117" s="5">
        <v>277.460227737465</v>
      </c>
      <c r="E117" s="5">
        <f t="shared" si="25"/>
        <v>4241.3952200130343</v>
      </c>
      <c r="F117" s="5">
        <f t="shared" si="26"/>
        <v>4.2413952200130343</v>
      </c>
      <c r="G117" s="5"/>
      <c r="H117" s="5">
        <v>4.7462904245895601</v>
      </c>
      <c r="I117" s="5">
        <v>12.0559732026595</v>
      </c>
      <c r="J117" s="5">
        <v>30.140130768749898</v>
      </c>
      <c r="K117" s="5">
        <f t="shared" si="27"/>
        <v>46.94239439599896</v>
      </c>
      <c r="L117" s="5">
        <f t="shared" si="28"/>
        <v>4.6942394395998961E-2</v>
      </c>
      <c r="N117" s="3">
        <v>2024</v>
      </c>
      <c r="O117" s="5">
        <v>0</v>
      </c>
      <c r="P117" s="5">
        <f t="shared" si="29"/>
        <v>3291.6750492768406</v>
      </c>
      <c r="Q117" s="5">
        <f t="shared" si="30"/>
        <v>1280.095852496549</v>
      </c>
      <c r="R117" s="5">
        <v>4571.7709017733896</v>
      </c>
      <c r="S117" s="5">
        <f t="shared" si="31"/>
        <v>4.5717709017733892</v>
      </c>
      <c r="T117" s="5"/>
      <c r="U117" s="5">
        <v>0</v>
      </c>
      <c r="V117" s="5">
        <f t="shared" si="32"/>
        <v>96.007188937241011</v>
      </c>
      <c r="W117" s="5">
        <f t="shared" si="33"/>
        <v>239.68228287129401</v>
      </c>
      <c r="X117" s="5">
        <v>335.68947180853502</v>
      </c>
      <c r="Y117" s="5">
        <f t="shared" si="34"/>
        <v>0.33568947180853503</v>
      </c>
      <c r="AA117" s="3">
        <v>2024</v>
      </c>
      <c r="AB117" s="5">
        <v>84963.360106098931</v>
      </c>
      <c r="AC117" s="4">
        <f t="shared" si="35"/>
        <v>84.963360106098932</v>
      </c>
      <c r="AD117" s="4"/>
      <c r="AE117" s="5">
        <v>6238.568399398906</v>
      </c>
      <c r="AF117" s="4">
        <f t="shared" si="24"/>
        <v>6.2385683993989058</v>
      </c>
    </row>
    <row r="118" spans="1:32" x14ac:dyDescent="0.25">
      <c r="A118" s="3">
        <v>2025</v>
      </c>
      <c r="B118" s="5">
        <v>8.1381878057714605</v>
      </c>
      <c r="C118" s="5">
        <v>3390.2260641876601</v>
      </c>
      <c r="D118" s="5">
        <v>237.87244773952801</v>
      </c>
      <c r="E118" s="5">
        <f t="shared" si="25"/>
        <v>3636.2366997329596</v>
      </c>
      <c r="F118" s="5">
        <f t="shared" si="26"/>
        <v>3.6362366997329594</v>
      </c>
      <c r="G118" s="5"/>
      <c r="H118" s="5">
        <v>4.0690939028857303</v>
      </c>
      <c r="I118" s="5">
        <v>10.335837604488299</v>
      </c>
      <c r="J118" s="5">
        <v>25.839763556800101</v>
      </c>
      <c r="K118" s="5">
        <f t="shared" si="27"/>
        <v>40.244695064174131</v>
      </c>
      <c r="L118" s="5">
        <f t="shared" si="28"/>
        <v>4.0244695064174128E-2</v>
      </c>
      <c r="N118" s="3">
        <v>2025</v>
      </c>
      <c r="O118" s="5">
        <v>0</v>
      </c>
      <c r="P118" s="5">
        <f t="shared" si="29"/>
        <v>3367.167338752387</v>
      </c>
      <c r="Q118" s="5">
        <f t="shared" si="30"/>
        <v>1309.4539650703728</v>
      </c>
      <c r="R118" s="5">
        <v>4676.6213038227597</v>
      </c>
      <c r="S118" s="5">
        <f t="shared" si="31"/>
        <v>4.6766213038227598</v>
      </c>
      <c r="T118" s="5"/>
      <c r="U118" s="5">
        <v>0</v>
      </c>
      <c r="V118" s="5">
        <f t="shared" si="32"/>
        <v>98.209047380278108</v>
      </c>
      <c r="W118" s="5">
        <f t="shared" si="33"/>
        <v>245.17923017314189</v>
      </c>
      <c r="X118" s="5">
        <v>343.38827755341998</v>
      </c>
      <c r="Y118" s="5">
        <f t="shared" si="34"/>
        <v>0.34338827755342</v>
      </c>
      <c r="AA118" s="3">
        <v>2025</v>
      </c>
      <c r="AB118" s="5">
        <v>89639.981409921849</v>
      </c>
      <c r="AC118" s="4">
        <f t="shared" si="35"/>
        <v>89.639981409921845</v>
      </c>
      <c r="AD118" s="4"/>
      <c r="AE118" s="5">
        <v>6581.9566769523035</v>
      </c>
      <c r="AF118" s="4">
        <f t="shared" si="24"/>
        <v>6.5819566769523039</v>
      </c>
    </row>
    <row r="119" spans="1:32" x14ac:dyDescent="0.25">
      <c r="A119" s="3">
        <v>2026</v>
      </c>
      <c r="B119" s="5">
        <v>6.6677854573192903</v>
      </c>
      <c r="C119" s="5">
        <v>2777.6822785760801</v>
      </c>
      <c r="D119" s="5">
        <v>194.893812429561</v>
      </c>
      <c r="E119" s="5">
        <f t="shared" si="25"/>
        <v>2979.2438764629605</v>
      </c>
      <c r="F119" s="5">
        <f t="shared" si="26"/>
        <v>2.9792438764629607</v>
      </c>
      <c r="G119" s="5"/>
      <c r="H119" s="5">
        <v>3.3338927286596398</v>
      </c>
      <c r="I119" s="5">
        <v>8.4683653551895599</v>
      </c>
      <c r="J119" s="5">
        <v>21.171052300170899</v>
      </c>
      <c r="K119" s="5">
        <f t="shared" si="27"/>
        <v>32.973310384020095</v>
      </c>
      <c r="L119" s="5">
        <f t="shared" si="28"/>
        <v>3.2973310384020092E-2</v>
      </c>
      <c r="N119" s="3">
        <v>2026</v>
      </c>
      <c r="O119" s="5">
        <v>0</v>
      </c>
      <c r="P119" s="5">
        <f t="shared" si="29"/>
        <v>3440.07358492307</v>
      </c>
      <c r="Q119" s="5">
        <f t="shared" si="30"/>
        <v>1337.8063941367495</v>
      </c>
      <c r="R119" s="5">
        <v>4777.8799790598196</v>
      </c>
      <c r="S119" s="5">
        <f t="shared" si="31"/>
        <v>4.7778799790598194</v>
      </c>
      <c r="T119" s="5"/>
      <c r="U119" s="5">
        <v>0</v>
      </c>
      <c r="V119" s="5">
        <f t="shared" si="32"/>
        <v>100.33547956025592</v>
      </c>
      <c r="W119" s="5">
        <f t="shared" si="33"/>
        <v>250.48787554553405</v>
      </c>
      <c r="X119" s="5">
        <v>350.82335510578997</v>
      </c>
      <c r="Y119" s="5">
        <f t="shared" si="34"/>
        <v>0.35082335510578999</v>
      </c>
      <c r="AA119" s="3">
        <v>2026</v>
      </c>
      <c r="AB119" s="5">
        <v>94417.861388981692</v>
      </c>
      <c r="AC119" s="4">
        <f t="shared" si="35"/>
        <v>94.417861388981692</v>
      </c>
      <c r="AD119" s="4"/>
      <c r="AE119" s="5">
        <v>6932.78003205812</v>
      </c>
      <c r="AF119" s="4">
        <f t="shared" si="24"/>
        <v>6.9327800320581199</v>
      </c>
    </row>
    <row r="120" spans="1:32" x14ac:dyDescent="0.25">
      <c r="A120" s="3">
        <v>2027</v>
      </c>
      <c r="B120" s="5">
        <v>5.2853229415139102</v>
      </c>
      <c r="C120" s="5">
        <v>2201.77268227479</v>
      </c>
      <c r="D120" s="5">
        <v>154.485585144667</v>
      </c>
      <c r="E120" s="5">
        <f t="shared" si="25"/>
        <v>2361.5435903609709</v>
      </c>
      <c r="F120" s="5">
        <f t="shared" si="26"/>
        <v>2.3615435903609709</v>
      </c>
      <c r="G120" s="5"/>
      <c r="H120" s="5">
        <v>2.6426614707569498</v>
      </c>
      <c r="I120" s="5">
        <v>6.7125803575118903</v>
      </c>
      <c r="J120" s="5">
        <v>16.781561004674298</v>
      </c>
      <c r="K120" s="5">
        <f t="shared" si="27"/>
        <v>26.13680283294314</v>
      </c>
      <c r="L120" s="5">
        <f t="shared" si="28"/>
        <v>2.6136802832943139E-2</v>
      </c>
      <c r="N120" s="3">
        <v>2027</v>
      </c>
      <c r="O120" s="5">
        <v>0</v>
      </c>
      <c r="P120" s="5">
        <f t="shared" si="29"/>
        <v>3508.6087536002642</v>
      </c>
      <c r="Q120" s="5">
        <f t="shared" si="30"/>
        <v>1364.4589597334361</v>
      </c>
      <c r="R120" s="5">
        <v>4873.0677133337003</v>
      </c>
      <c r="S120" s="5">
        <f t="shared" si="31"/>
        <v>4.8730677133337004</v>
      </c>
      <c r="T120" s="5"/>
      <c r="U120" s="5">
        <v>0</v>
      </c>
      <c r="V120" s="5">
        <f t="shared" si="32"/>
        <v>102.33442198000763</v>
      </c>
      <c r="W120" s="5">
        <f t="shared" si="33"/>
        <v>255.47824228575337</v>
      </c>
      <c r="X120" s="5">
        <v>357.81266426576099</v>
      </c>
      <c r="Y120" s="5">
        <f t="shared" si="34"/>
        <v>0.35781266426576097</v>
      </c>
      <c r="AA120" s="3">
        <v>2027</v>
      </c>
      <c r="AB120" s="5">
        <v>99290.929102315335</v>
      </c>
      <c r="AC120" s="4">
        <f t="shared" si="35"/>
        <v>99.290929102315332</v>
      </c>
      <c r="AD120" s="4"/>
      <c r="AE120" s="5">
        <v>7290.5926963238526</v>
      </c>
      <c r="AF120" s="4">
        <f t="shared" si="24"/>
        <v>7.290592696323853</v>
      </c>
    </row>
    <row r="121" spans="1:32" x14ac:dyDescent="0.25">
      <c r="A121" s="3">
        <v>2028</v>
      </c>
      <c r="B121" s="5">
        <v>4.0361957223930904</v>
      </c>
      <c r="C121" s="5">
        <v>1681.40822807206</v>
      </c>
      <c r="D121" s="5">
        <v>117.974637469114</v>
      </c>
      <c r="E121" s="5">
        <f t="shared" si="25"/>
        <v>1803.4190612635671</v>
      </c>
      <c r="F121" s="5">
        <f t="shared" si="26"/>
        <v>1.803419061263567</v>
      </c>
      <c r="G121" s="5"/>
      <c r="H121" s="5">
        <v>2.0180978611965399</v>
      </c>
      <c r="I121" s="5">
        <v>5.1261367422609903</v>
      </c>
      <c r="J121" s="5">
        <v>12.8154259430633</v>
      </c>
      <c r="K121" s="5">
        <f t="shared" si="27"/>
        <v>19.95966054652083</v>
      </c>
      <c r="L121" s="5">
        <f t="shared" si="28"/>
        <v>1.9959660546520829E-2</v>
      </c>
      <c r="N121" s="3">
        <v>2028</v>
      </c>
      <c r="O121" s="5">
        <v>0</v>
      </c>
      <c r="P121" s="5">
        <f t="shared" si="29"/>
        <v>3570.5133157950936</v>
      </c>
      <c r="Q121" s="5">
        <f t="shared" si="30"/>
        <v>1388.5329561425365</v>
      </c>
      <c r="R121" s="5">
        <v>4959.0462719376301</v>
      </c>
      <c r="S121" s="5">
        <f t="shared" si="31"/>
        <v>4.9590462719376305</v>
      </c>
      <c r="T121" s="5"/>
      <c r="U121" s="5">
        <v>0</v>
      </c>
      <c r="V121" s="5">
        <f t="shared" si="32"/>
        <v>104.13997171069005</v>
      </c>
      <c r="W121" s="5">
        <f t="shared" si="33"/>
        <v>259.98580350151292</v>
      </c>
      <c r="X121" s="5">
        <v>364.125775212203</v>
      </c>
      <c r="Y121" s="5">
        <f t="shared" si="34"/>
        <v>0.36412577521220302</v>
      </c>
      <c r="AA121" s="3">
        <v>2028</v>
      </c>
      <c r="AB121" s="5">
        <v>104249.97537425307</v>
      </c>
      <c r="AC121" s="4">
        <f t="shared" si="35"/>
        <v>104.24997537425307</v>
      </c>
      <c r="AD121" s="4"/>
      <c r="AE121" s="5">
        <v>7654.7184715360527</v>
      </c>
      <c r="AF121" s="4">
        <f t="shared" si="24"/>
        <v>7.6547184715360528</v>
      </c>
    </row>
    <row r="122" spans="1:32" x14ac:dyDescent="0.25">
      <c r="A122" s="3">
        <v>2029</v>
      </c>
      <c r="B122" s="5">
        <v>2.95990685966256</v>
      </c>
      <c r="C122" s="5">
        <v>1233.04519663203</v>
      </c>
      <c r="D122" s="5">
        <v>86.515610918887006</v>
      </c>
      <c r="E122" s="5">
        <f t="shared" si="25"/>
        <v>1322.5207144105796</v>
      </c>
      <c r="F122" s="5">
        <f t="shared" si="26"/>
        <v>1.3225207144105795</v>
      </c>
      <c r="G122" s="5"/>
      <c r="H122" s="5">
        <v>1.47995342983128</v>
      </c>
      <c r="I122" s="5">
        <v>3.7592050412239399</v>
      </c>
      <c r="J122" s="5">
        <v>9.3980742677860896</v>
      </c>
      <c r="K122" s="5">
        <f t="shared" si="27"/>
        <v>14.637232738841309</v>
      </c>
      <c r="L122" s="5">
        <f t="shared" si="28"/>
        <v>1.4637232738841309E-2</v>
      </c>
      <c r="N122" s="3">
        <v>2029</v>
      </c>
      <c r="O122" s="5">
        <v>0</v>
      </c>
      <c r="P122" s="5">
        <f t="shared" si="29"/>
        <v>3623.8438557901363</v>
      </c>
      <c r="Q122" s="5">
        <f t="shared" si="30"/>
        <v>1409.2726105850534</v>
      </c>
      <c r="R122" s="5">
        <v>5033.1164663751897</v>
      </c>
      <c r="S122" s="5">
        <f t="shared" si="31"/>
        <v>5.0331164663751897</v>
      </c>
      <c r="T122" s="5"/>
      <c r="U122" s="5">
        <v>0</v>
      </c>
      <c r="V122" s="5">
        <f t="shared" si="32"/>
        <v>105.69544579387907</v>
      </c>
      <c r="W122" s="5">
        <f t="shared" si="33"/>
        <v>263.86904998891492</v>
      </c>
      <c r="X122" s="5">
        <v>369.56449578279398</v>
      </c>
      <c r="Y122" s="5">
        <f t="shared" si="34"/>
        <v>0.36956449578279399</v>
      </c>
      <c r="AA122" s="3">
        <v>2029</v>
      </c>
      <c r="AB122" s="5">
        <v>109283.09184062832</v>
      </c>
      <c r="AC122" s="4">
        <f t="shared" si="35"/>
        <v>109.28309184062832</v>
      </c>
      <c r="AD122" s="4"/>
      <c r="AE122" s="5">
        <v>8024.2829673188735</v>
      </c>
      <c r="AF122" s="4">
        <f t="shared" si="24"/>
        <v>8.0242829673188734</v>
      </c>
    </row>
    <row r="123" spans="1:32" x14ac:dyDescent="0.25">
      <c r="A123" s="3">
        <v>2030</v>
      </c>
      <c r="B123" s="5">
        <v>2.0813397911270202</v>
      </c>
      <c r="C123" s="5">
        <v>867.04959097965298</v>
      </c>
      <c r="D123" s="5">
        <v>60.835827644816902</v>
      </c>
      <c r="E123" s="5">
        <f t="shared" si="25"/>
        <v>929.96675841559681</v>
      </c>
      <c r="F123" s="5">
        <f t="shared" si="26"/>
        <v>0.92996675841559684</v>
      </c>
      <c r="G123" s="5"/>
      <c r="H123" s="5">
        <v>1.0406698955635101</v>
      </c>
      <c r="I123" s="5">
        <v>2.6433882572226102</v>
      </c>
      <c r="J123" s="5">
        <v>6.6085140043021902</v>
      </c>
      <c r="K123" s="5">
        <f t="shared" si="27"/>
        <v>10.29257215708831</v>
      </c>
      <c r="L123" s="5">
        <f t="shared" si="28"/>
        <v>1.0292572157088311E-2</v>
      </c>
      <c r="N123" s="3">
        <v>2030</v>
      </c>
      <c r="O123" s="5">
        <v>0</v>
      </c>
      <c r="P123" s="5">
        <f t="shared" si="29"/>
        <v>3667.381759423411</v>
      </c>
      <c r="Q123" s="5">
        <f t="shared" si="30"/>
        <v>1426.204017553549</v>
      </c>
      <c r="R123" s="5">
        <v>5093.58577697696</v>
      </c>
      <c r="S123" s="5">
        <f t="shared" si="31"/>
        <v>5.0935857769769601</v>
      </c>
      <c r="T123" s="5"/>
      <c r="U123" s="5">
        <v>0</v>
      </c>
      <c r="V123" s="5">
        <f t="shared" si="32"/>
        <v>106.9653013165162</v>
      </c>
      <c r="W123" s="5">
        <f t="shared" si="33"/>
        <v>267.03924874123277</v>
      </c>
      <c r="X123" s="5">
        <v>374.00455005774899</v>
      </c>
      <c r="Y123" s="5">
        <f t="shared" si="34"/>
        <v>0.37400455005774896</v>
      </c>
      <c r="AA123" s="3">
        <v>2030</v>
      </c>
      <c r="AB123" s="5">
        <v>114376.67761760535</v>
      </c>
      <c r="AC123" s="4">
        <f t="shared" si="35"/>
        <v>114.37667761760535</v>
      </c>
      <c r="AD123" s="4"/>
      <c r="AE123" s="5">
        <v>8398.2875173765897</v>
      </c>
      <c r="AF123" s="4">
        <f t="shared" si="24"/>
        <v>8.3982875173765894</v>
      </c>
    </row>
    <row r="124" spans="1:32" x14ac:dyDescent="0.25">
      <c r="A124" s="3">
        <v>2031</v>
      </c>
      <c r="B124" s="5">
        <v>1.40498674616931</v>
      </c>
      <c r="C124" s="5">
        <v>585.29279495411095</v>
      </c>
      <c r="D124" s="5">
        <v>41.066591768240698</v>
      </c>
      <c r="E124" s="5">
        <f t="shared" si="25"/>
        <v>627.76437346852094</v>
      </c>
      <c r="F124" s="5">
        <f t="shared" si="26"/>
        <v>0.62776437346852099</v>
      </c>
      <c r="G124" s="5"/>
      <c r="H124" s="5">
        <v>0.70249337308465898</v>
      </c>
      <c r="I124" s="5">
        <v>1.7843917087494501</v>
      </c>
      <c r="J124" s="5">
        <v>4.4610085424308501</v>
      </c>
      <c r="K124" s="5">
        <f t="shared" si="27"/>
        <v>6.9478936242649594</v>
      </c>
      <c r="L124" s="5">
        <f t="shared" si="28"/>
        <v>6.9478936242649593E-3</v>
      </c>
      <c r="N124" s="3">
        <v>2031</v>
      </c>
      <c r="O124" s="5">
        <v>0</v>
      </c>
      <c r="P124" s="5">
        <f t="shared" si="29"/>
        <v>3700.905037226928</v>
      </c>
      <c r="Q124" s="5">
        <f t="shared" si="30"/>
        <v>1439.2408478104721</v>
      </c>
      <c r="R124" s="5">
        <v>5140.1458850374001</v>
      </c>
      <c r="S124" s="5">
        <f t="shared" si="31"/>
        <v>5.1401458850374002</v>
      </c>
      <c r="T124" s="5"/>
      <c r="U124" s="5">
        <v>0</v>
      </c>
      <c r="V124" s="5">
        <f t="shared" si="32"/>
        <v>107.94306358578513</v>
      </c>
      <c r="W124" s="5">
        <f t="shared" si="33"/>
        <v>269.48023566521186</v>
      </c>
      <c r="X124" s="5">
        <v>377.42329925099699</v>
      </c>
      <c r="Y124" s="5">
        <f t="shared" si="34"/>
        <v>0.37742329925099699</v>
      </c>
      <c r="AA124" s="3">
        <v>2031</v>
      </c>
      <c r="AB124" s="5">
        <v>119516.82350264261</v>
      </c>
      <c r="AC124" s="4">
        <f t="shared" si="35"/>
        <v>119.51682350264261</v>
      </c>
      <c r="AD124" s="4"/>
      <c r="AE124" s="5">
        <v>8775.7108166276175</v>
      </c>
      <c r="AF124" s="4">
        <f t="shared" si="24"/>
        <v>8.7757108166276172</v>
      </c>
    </row>
    <row r="125" spans="1:32" x14ac:dyDescent="0.25">
      <c r="A125" s="3">
        <v>2032</v>
      </c>
      <c r="B125" s="5">
        <v>0.91386204247811298</v>
      </c>
      <c r="C125" s="5">
        <v>380.698871717347</v>
      </c>
      <c r="D125" s="5">
        <v>26.711425949933101</v>
      </c>
      <c r="E125" s="5">
        <f t="shared" si="25"/>
        <v>408.32415970975819</v>
      </c>
      <c r="F125" s="5">
        <f t="shared" si="26"/>
        <v>0.40832415970975822</v>
      </c>
      <c r="G125" s="5"/>
      <c r="H125" s="5">
        <v>0.45693102123905599</v>
      </c>
      <c r="I125" s="5">
        <v>1.1606428715323001</v>
      </c>
      <c r="J125" s="5">
        <v>2.9016262176233099</v>
      </c>
      <c r="K125" s="5">
        <f t="shared" si="27"/>
        <v>4.5192001103946655</v>
      </c>
      <c r="L125" s="5">
        <f t="shared" si="28"/>
        <v>4.5192001103946658E-3</v>
      </c>
      <c r="N125" s="3">
        <v>2032</v>
      </c>
      <c r="O125" s="5">
        <v>0</v>
      </c>
      <c r="P125" s="5">
        <f t="shared" si="29"/>
        <v>3725.2430725882464</v>
      </c>
      <c r="Q125" s="5">
        <f t="shared" si="30"/>
        <v>1448.7056393398739</v>
      </c>
      <c r="R125" s="5">
        <v>5173.9487119281202</v>
      </c>
      <c r="S125" s="5">
        <f t="shared" si="31"/>
        <v>5.1739487119281202</v>
      </c>
      <c r="T125" s="5"/>
      <c r="U125" s="5">
        <v>0</v>
      </c>
      <c r="V125" s="5">
        <f t="shared" si="32"/>
        <v>108.65292295049049</v>
      </c>
      <c r="W125" s="5">
        <f t="shared" si="33"/>
        <v>271.25240205122452</v>
      </c>
      <c r="X125" s="5">
        <v>379.90532500171503</v>
      </c>
      <c r="Y125" s="5">
        <f t="shared" si="34"/>
        <v>0.37990532500171503</v>
      </c>
      <c r="AA125" s="3">
        <v>2032</v>
      </c>
      <c r="AB125" s="5">
        <v>124690.77221457071</v>
      </c>
      <c r="AC125" s="4">
        <f t="shared" si="35"/>
        <v>124.69077221457071</v>
      </c>
      <c r="AD125" s="4"/>
      <c r="AE125" s="5">
        <v>9155.6161416293289</v>
      </c>
      <c r="AF125" s="4">
        <f t="shared" si="24"/>
        <v>9.1556161416293289</v>
      </c>
    </row>
    <row r="126" spans="1:32" x14ac:dyDescent="0.25">
      <c r="A126" s="3">
        <v>2033</v>
      </c>
      <c r="B126" s="5">
        <v>0.57579154368346996</v>
      </c>
      <c r="C126" s="5">
        <v>239.86464130874199</v>
      </c>
      <c r="D126" s="5">
        <v>16.8299069955814</v>
      </c>
      <c r="E126" s="5">
        <f t="shared" si="25"/>
        <v>257.27033984800687</v>
      </c>
      <c r="F126" s="5">
        <f t="shared" si="26"/>
        <v>0.25727033984800685</v>
      </c>
      <c r="G126" s="5"/>
      <c r="H126" s="5">
        <v>0.28789577184173498</v>
      </c>
      <c r="I126" s="5">
        <v>0.731279251792327</v>
      </c>
      <c r="J126" s="5">
        <v>1.8282101251379701</v>
      </c>
      <c r="K126" s="5">
        <f t="shared" si="27"/>
        <v>2.8473851487720321</v>
      </c>
      <c r="L126" s="5">
        <f t="shared" si="28"/>
        <v>2.847385148772032E-3</v>
      </c>
      <c r="N126" s="3">
        <v>2033</v>
      </c>
      <c r="O126" s="5">
        <v>0</v>
      </c>
      <c r="P126" s="5">
        <f t="shared" si="29"/>
        <v>3742.0241088471048</v>
      </c>
      <c r="Q126" s="5">
        <f t="shared" si="30"/>
        <v>1455.2315978849856</v>
      </c>
      <c r="R126" s="5">
        <v>5197.2557067320904</v>
      </c>
      <c r="S126" s="5">
        <f t="shared" si="31"/>
        <v>5.1972557067320908</v>
      </c>
      <c r="T126" s="5"/>
      <c r="U126" s="5">
        <v>0</v>
      </c>
      <c r="V126" s="5">
        <f t="shared" si="32"/>
        <v>109.14236984137371</v>
      </c>
      <c r="W126" s="5">
        <f t="shared" si="33"/>
        <v>272.47430792566729</v>
      </c>
      <c r="X126" s="5">
        <v>381.61667776704098</v>
      </c>
      <c r="Y126" s="5">
        <f t="shared" si="34"/>
        <v>0.381616677767041</v>
      </c>
      <c r="AA126" s="3">
        <v>2033</v>
      </c>
      <c r="AB126" s="5">
        <v>129888.0279213029</v>
      </c>
      <c r="AC126" s="4">
        <f t="shared" si="35"/>
        <v>129.88802792130289</v>
      </c>
      <c r="AD126" s="4"/>
      <c r="AE126" s="5">
        <v>9537.2328193963622</v>
      </c>
      <c r="AF126" s="4">
        <f t="shared" si="24"/>
        <v>9.5372328193963618</v>
      </c>
    </row>
    <row r="127" spans="1:32" x14ac:dyDescent="0.25">
      <c r="A127" s="3">
        <v>2034</v>
      </c>
      <c r="B127" s="5">
        <v>0.353455562455467</v>
      </c>
      <c r="C127" s="5">
        <v>147.24337763731901</v>
      </c>
      <c r="D127" s="5">
        <v>10.3312115442712</v>
      </c>
      <c r="E127" s="5">
        <f t="shared" si="25"/>
        <v>157.92804474404571</v>
      </c>
      <c r="F127" s="5">
        <f t="shared" si="26"/>
        <v>0.1579280447440457</v>
      </c>
      <c r="G127" s="5"/>
      <c r="H127" s="5">
        <v>0.176727781227733</v>
      </c>
      <c r="I127" s="5">
        <v>0.44890329163354598</v>
      </c>
      <c r="J127" s="5">
        <v>1.12226559274141</v>
      </c>
      <c r="K127" s="5">
        <f t="shared" si="27"/>
        <v>1.7478966656026889</v>
      </c>
      <c r="L127" s="5">
        <f t="shared" si="28"/>
        <v>1.7478966656026889E-3</v>
      </c>
      <c r="N127" s="3">
        <v>2034</v>
      </c>
      <c r="O127" s="5">
        <v>0</v>
      </c>
      <c r="P127" s="5">
        <f t="shared" si="29"/>
        <v>3753.0606701891229</v>
      </c>
      <c r="Q127" s="5">
        <f t="shared" si="30"/>
        <v>1459.5235939624372</v>
      </c>
      <c r="R127" s="5">
        <v>5212.5842641515601</v>
      </c>
      <c r="S127" s="5">
        <f t="shared" si="31"/>
        <v>5.2125842641515598</v>
      </c>
      <c r="T127" s="5"/>
      <c r="U127" s="5">
        <v>0</v>
      </c>
      <c r="V127" s="5">
        <f t="shared" si="32"/>
        <v>109.46426954718254</v>
      </c>
      <c r="W127" s="5">
        <f t="shared" si="33"/>
        <v>273.27793166674246</v>
      </c>
      <c r="X127" s="5">
        <v>382.742201213925</v>
      </c>
      <c r="Y127" s="5">
        <f t="shared" si="34"/>
        <v>0.38274220121392499</v>
      </c>
      <c r="AA127" s="3">
        <v>2034</v>
      </c>
      <c r="AB127" s="5">
        <v>135100.61218545449</v>
      </c>
      <c r="AC127" s="4">
        <f t="shared" si="35"/>
        <v>135.10061218545448</v>
      </c>
      <c r="AD127" s="4"/>
      <c r="AE127" s="5">
        <v>9919.975020610249</v>
      </c>
      <c r="AF127" s="4">
        <f t="shared" si="24"/>
        <v>9.9199750206102486</v>
      </c>
    </row>
    <row r="128" spans="1:32" x14ac:dyDescent="0.25">
      <c r="A128" s="3">
        <v>2035</v>
      </c>
      <c r="B128" s="5">
        <v>0.212563082842645</v>
      </c>
      <c r="C128" s="5">
        <v>88.5500458991811</v>
      </c>
      <c r="D128" s="5">
        <v>6.2130417755881604</v>
      </c>
      <c r="E128" s="5">
        <f t="shared" si="25"/>
        <v>94.975650757611916</v>
      </c>
      <c r="F128" s="5">
        <f t="shared" si="26"/>
        <v>9.4975650757611912E-2</v>
      </c>
      <c r="G128" s="5"/>
      <c r="H128" s="5">
        <v>0.106281541421322</v>
      </c>
      <c r="I128" s="5">
        <v>0.269963972005278</v>
      </c>
      <c r="J128" s="5">
        <v>0.67491435841075398</v>
      </c>
      <c r="K128" s="5">
        <f t="shared" si="27"/>
        <v>1.051159871837354</v>
      </c>
      <c r="L128" s="5">
        <f t="shared" si="28"/>
        <v>1.0511598718373541E-3</v>
      </c>
      <c r="N128" s="3">
        <v>2035</v>
      </c>
      <c r="O128" s="5">
        <v>0</v>
      </c>
      <c r="P128" s="5">
        <f t="shared" si="29"/>
        <v>3760.0532059320426</v>
      </c>
      <c r="Q128" s="5">
        <f t="shared" si="30"/>
        <v>1462.242913418017</v>
      </c>
      <c r="R128" s="5">
        <v>5222.2961193500596</v>
      </c>
      <c r="S128" s="5">
        <f t="shared" si="31"/>
        <v>5.2222961193500597</v>
      </c>
      <c r="T128" s="5"/>
      <c r="U128" s="5">
        <v>0</v>
      </c>
      <c r="V128" s="5">
        <f t="shared" si="32"/>
        <v>109.66821850635107</v>
      </c>
      <c r="W128" s="5">
        <f t="shared" si="33"/>
        <v>273.78709095641494</v>
      </c>
      <c r="X128" s="5">
        <v>383.45530946276602</v>
      </c>
      <c r="Y128" s="5">
        <f t="shared" si="34"/>
        <v>0.38345530946276601</v>
      </c>
      <c r="AA128" s="3">
        <v>2035</v>
      </c>
      <c r="AB128" s="5">
        <v>140322.9083048047</v>
      </c>
      <c r="AC128" s="4">
        <f t="shared" si="35"/>
        <v>140.32290830480471</v>
      </c>
      <c r="AD128" s="4"/>
      <c r="AE128" s="5">
        <v>10303.430330073035</v>
      </c>
      <c r="AF128" s="4">
        <f t="shared" si="24"/>
        <v>10.303430330073036</v>
      </c>
    </row>
    <row r="129" spans="1:32" x14ac:dyDescent="0.25">
      <c r="A129" s="3">
        <v>2036</v>
      </c>
      <c r="B129" s="5">
        <v>0.12584991506468801</v>
      </c>
      <c r="C129" s="5">
        <v>52.426863622578502</v>
      </c>
      <c r="D129" s="5">
        <v>3.6784881424116298</v>
      </c>
      <c r="E129" s="5">
        <f t="shared" si="25"/>
        <v>56.231201680054824</v>
      </c>
      <c r="F129" s="5">
        <f t="shared" si="26"/>
        <v>5.6231201680054826E-2</v>
      </c>
      <c r="G129" s="5"/>
      <c r="H129" s="5">
        <v>6.2924957532344394E-2</v>
      </c>
      <c r="I129" s="5">
        <v>0.15983463587861499</v>
      </c>
      <c r="J129" s="5">
        <v>0.39958921156977001</v>
      </c>
      <c r="K129" s="5">
        <f t="shared" si="27"/>
        <v>0.62234880498072942</v>
      </c>
      <c r="L129" s="5">
        <f t="shared" si="28"/>
        <v>6.2234880498072942E-4</v>
      </c>
      <c r="N129" s="3">
        <v>2036</v>
      </c>
      <c r="O129" s="5">
        <v>0</v>
      </c>
      <c r="P129" s="5">
        <f t="shared" si="29"/>
        <v>3764.3621430473349</v>
      </c>
      <c r="Q129" s="5">
        <f t="shared" si="30"/>
        <v>1463.918611185075</v>
      </c>
      <c r="R129" s="5">
        <v>5228.2807542324099</v>
      </c>
      <c r="S129" s="5">
        <f t="shared" si="31"/>
        <v>5.2282807542324097</v>
      </c>
      <c r="T129" s="5"/>
      <c r="U129" s="5">
        <v>0</v>
      </c>
      <c r="V129" s="5">
        <f t="shared" si="32"/>
        <v>109.79389583888067</v>
      </c>
      <c r="W129" s="5">
        <f t="shared" si="33"/>
        <v>274.10084485650634</v>
      </c>
      <c r="X129" s="5">
        <v>383.89474069538699</v>
      </c>
      <c r="Y129" s="5">
        <f t="shared" si="34"/>
        <v>0.38389474069538698</v>
      </c>
      <c r="AA129" s="3">
        <v>2036</v>
      </c>
      <c r="AB129" s="5">
        <v>145551.18905903681</v>
      </c>
      <c r="AC129" s="4">
        <f t="shared" si="35"/>
        <v>145.5511890590368</v>
      </c>
      <c r="AD129" s="4"/>
      <c r="AE129" s="5">
        <v>10687.325070768442</v>
      </c>
      <c r="AF129" s="4">
        <f t="shared" si="24"/>
        <v>10.687325070768441</v>
      </c>
    </row>
    <row r="130" spans="1:32" x14ac:dyDescent="0.25">
      <c r="A130" s="3">
        <v>2037</v>
      </c>
      <c r="B130" s="5">
        <v>7.3661142604660501E-2</v>
      </c>
      <c r="C130" s="5">
        <v>30.685937893822199</v>
      </c>
      <c r="D130" s="5">
        <v>2.1530538140487199</v>
      </c>
      <c r="E130" s="5">
        <f t="shared" si="25"/>
        <v>32.912652850475581</v>
      </c>
      <c r="F130" s="5">
        <f t="shared" si="26"/>
        <v>3.2912652850475579E-2</v>
      </c>
      <c r="G130" s="5"/>
      <c r="H130" s="5">
        <v>3.6830571302330202E-2</v>
      </c>
      <c r="I130" s="5">
        <v>9.3552720322194097E-2</v>
      </c>
      <c r="J130" s="5">
        <v>0.23388333541262199</v>
      </c>
      <c r="K130" s="5">
        <f t="shared" si="27"/>
        <v>0.3642666270371463</v>
      </c>
      <c r="L130" s="5">
        <f t="shared" si="28"/>
        <v>3.642666270371463E-4</v>
      </c>
      <c r="N130" s="3">
        <v>2037</v>
      </c>
      <c r="O130" s="5">
        <v>0</v>
      </c>
      <c r="P130" s="5">
        <f t="shared" si="29"/>
        <v>3766.9559785740867</v>
      </c>
      <c r="Q130" s="5">
        <f t="shared" si="30"/>
        <v>1464.9273250010338</v>
      </c>
      <c r="R130" s="5">
        <v>5231.8833035751204</v>
      </c>
      <c r="S130" s="5">
        <f t="shared" si="31"/>
        <v>5.2318833035751204</v>
      </c>
      <c r="T130" s="5"/>
      <c r="U130" s="5">
        <v>0</v>
      </c>
      <c r="V130" s="5">
        <f t="shared" si="32"/>
        <v>109.86954937507748</v>
      </c>
      <c r="W130" s="5">
        <f t="shared" si="33"/>
        <v>274.28971417414448</v>
      </c>
      <c r="X130" s="5">
        <v>384.15926354922198</v>
      </c>
      <c r="Y130" s="5">
        <f t="shared" si="34"/>
        <v>0.38415926354922197</v>
      </c>
      <c r="AA130" s="3">
        <v>2037</v>
      </c>
      <c r="AB130" s="5">
        <v>150783.07236261189</v>
      </c>
      <c r="AC130" s="4">
        <f t="shared" si="35"/>
        <v>150.78307236261188</v>
      </c>
      <c r="AD130" s="4"/>
      <c r="AE130" s="5">
        <v>11071.484334317649</v>
      </c>
      <c r="AF130" s="4">
        <f t="shared" si="24"/>
        <v>11.071484334317649</v>
      </c>
    </row>
    <row r="131" spans="1:32" x14ac:dyDescent="0.25">
      <c r="A131" s="3">
        <v>2038</v>
      </c>
      <c r="B131" s="5">
        <v>4.2770191017676998E-2</v>
      </c>
      <c r="C131" s="5">
        <v>17.817310170156301</v>
      </c>
      <c r="D131" s="5">
        <v>1.2501370416208499</v>
      </c>
      <c r="E131" s="5">
        <f t="shared" si="25"/>
        <v>19.110217402794827</v>
      </c>
      <c r="F131" s="5">
        <f t="shared" si="26"/>
        <v>1.9110217402794828E-2</v>
      </c>
      <c r="G131" s="5"/>
      <c r="H131" s="5">
        <v>2.1385095508838499E-2</v>
      </c>
      <c r="I131" s="5">
        <v>5.43199246837422E-2</v>
      </c>
      <c r="J131" s="5">
        <v>0.135800702755001</v>
      </c>
      <c r="K131" s="5">
        <f t="shared" si="27"/>
        <v>0.21150572294758169</v>
      </c>
      <c r="L131" s="5">
        <f t="shared" si="28"/>
        <v>2.115057229475817E-4</v>
      </c>
      <c r="N131" s="3">
        <v>2038</v>
      </c>
      <c r="O131" s="5">
        <v>0</v>
      </c>
      <c r="P131" s="5">
        <f t="shared" si="29"/>
        <v>3768.49136227914</v>
      </c>
      <c r="Q131" s="5">
        <f t="shared" si="30"/>
        <v>1465.5244186641103</v>
      </c>
      <c r="R131" s="5">
        <v>5234.0157809432503</v>
      </c>
      <c r="S131" s="5">
        <f t="shared" si="31"/>
        <v>5.2340157809432499</v>
      </c>
      <c r="T131" s="5"/>
      <c r="U131" s="5">
        <v>0</v>
      </c>
      <c r="V131" s="5">
        <f t="shared" si="32"/>
        <v>109.91433139980836</v>
      </c>
      <c r="W131" s="5">
        <f t="shared" si="33"/>
        <v>274.40151265546564</v>
      </c>
      <c r="X131" s="5">
        <v>384.315844055274</v>
      </c>
      <c r="Y131" s="5">
        <f t="shared" si="34"/>
        <v>0.38431584405527403</v>
      </c>
      <c r="AA131" s="3">
        <v>2038</v>
      </c>
      <c r="AB131" s="5">
        <v>156017.08814355501</v>
      </c>
      <c r="AC131" s="4">
        <f t="shared" si="35"/>
        <v>156.01708814355501</v>
      </c>
      <c r="AD131" s="4"/>
      <c r="AE131" s="5">
        <v>11455.800178372949</v>
      </c>
      <c r="AF131" s="4">
        <f t="shared" si="24"/>
        <v>11.455800178372948</v>
      </c>
    </row>
    <row r="132" spans="1:32" x14ac:dyDescent="0.25">
      <c r="A132" s="3">
        <v>2039</v>
      </c>
      <c r="B132" s="5">
        <v>2.47047540599106E-2</v>
      </c>
      <c r="C132" s="5">
        <v>10.2915665160562</v>
      </c>
      <c r="D132" s="5">
        <v>0.72209937387613798</v>
      </c>
      <c r="E132" s="5">
        <f t="shared" si="25"/>
        <v>11.038370643992248</v>
      </c>
      <c r="F132" s="5">
        <f t="shared" si="26"/>
        <v>1.1038370643992249E-2</v>
      </c>
      <c r="G132" s="5"/>
      <c r="H132" s="5">
        <v>1.23523770299553E-2</v>
      </c>
      <c r="I132" s="5">
        <v>3.1376067020838998E-2</v>
      </c>
      <c r="J132" s="5">
        <v>7.8440682234473799E-2</v>
      </c>
      <c r="K132" s="5">
        <f t="shared" si="27"/>
        <v>0.1221691262852681</v>
      </c>
      <c r="L132" s="5">
        <f t="shared" si="28"/>
        <v>1.2216912628526809E-4</v>
      </c>
      <c r="N132" s="3">
        <v>2039</v>
      </c>
      <c r="O132" s="5">
        <v>0</v>
      </c>
      <c r="P132" s="5">
        <f t="shared" si="29"/>
        <v>3769.3900655777661</v>
      </c>
      <c r="Q132" s="5">
        <f t="shared" si="30"/>
        <v>1465.8739143913535</v>
      </c>
      <c r="R132" s="5">
        <v>5235.2639799691196</v>
      </c>
      <c r="S132" s="5">
        <f t="shared" si="31"/>
        <v>5.2352639799691199</v>
      </c>
      <c r="T132" s="5"/>
      <c r="U132" s="5">
        <v>0</v>
      </c>
      <c r="V132" s="5">
        <f t="shared" si="32"/>
        <v>109.94054357935163</v>
      </c>
      <c r="W132" s="5">
        <f t="shared" si="33"/>
        <v>274.46695145334638</v>
      </c>
      <c r="X132" s="5">
        <v>384.40749503269802</v>
      </c>
      <c r="Y132" s="5">
        <f t="shared" si="34"/>
        <v>0.384407495032698</v>
      </c>
      <c r="AA132" s="3">
        <v>2039</v>
      </c>
      <c r="AB132" s="5">
        <v>161252.35212352412</v>
      </c>
      <c r="AC132" s="4">
        <f t="shared" si="35"/>
        <v>161.25235212352413</v>
      </c>
      <c r="AD132" s="4"/>
      <c r="AE132" s="5">
        <v>11840.20767340565</v>
      </c>
      <c r="AF132" s="4">
        <f t="shared" si="24"/>
        <v>11.840207673405651</v>
      </c>
    </row>
    <row r="133" spans="1:32" x14ac:dyDescent="0.25">
      <c r="A133" s="3">
        <v>2040</v>
      </c>
      <c r="B133" s="5">
        <v>1.42278792295532E-2</v>
      </c>
      <c r="C133" s="5">
        <v>5.9270845246331003</v>
      </c>
      <c r="D133" s="5">
        <v>0.41586905331381702</v>
      </c>
      <c r="E133" s="5">
        <f t="shared" si="25"/>
        <v>6.3571814571764707</v>
      </c>
      <c r="F133" s="5">
        <f t="shared" si="26"/>
        <v>6.3571814571764702E-3</v>
      </c>
      <c r="G133" s="5"/>
      <c r="H133" s="5">
        <v>7.1139396147766399E-3</v>
      </c>
      <c r="I133" s="5">
        <v>1.8069999449833899E-2</v>
      </c>
      <c r="J133" s="5">
        <v>4.5175295038735297E-2</v>
      </c>
      <c r="K133" s="5">
        <f t="shared" si="27"/>
        <v>7.0359234103345838E-2</v>
      </c>
      <c r="L133" s="5">
        <f t="shared" si="28"/>
        <v>7.0359234103345834E-5</v>
      </c>
      <c r="N133" s="3">
        <v>2040</v>
      </c>
      <c r="O133" s="5">
        <v>0</v>
      </c>
      <c r="P133" s="5">
        <f t="shared" si="29"/>
        <v>3769.911247047768</v>
      </c>
      <c r="Q133" s="5">
        <f t="shared" si="30"/>
        <v>1466.0765960741323</v>
      </c>
      <c r="R133" s="5">
        <v>5235.9878431219004</v>
      </c>
      <c r="S133" s="5">
        <f t="shared" si="31"/>
        <v>5.2359878431219</v>
      </c>
      <c r="T133" s="5"/>
      <c r="U133" s="5">
        <v>0</v>
      </c>
      <c r="V133" s="5">
        <f t="shared" si="32"/>
        <v>109.95574470555989</v>
      </c>
      <c r="W133" s="5">
        <f t="shared" si="33"/>
        <v>274.50490111807613</v>
      </c>
      <c r="X133" s="5">
        <v>384.46064582363601</v>
      </c>
      <c r="Y133" s="5">
        <f t="shared" si="34"/>
        <v>0.38446064582363604</v>
      </c>
      <c r="AA133" s="3">
        <v>2040</v>
      </c>
      <c r="AB133" s="5">
        <v>166488.33996664593</v>
      </c>
      <c r="AC133" s="4">
        <f t="shared" si="35"/>
        <v>166.48833996664592</v>
      </c>
      <c r="AD133" s="4"/>
      <c r="AE133" s="5">
        <v>12224.668319229266</v>
      </c>
      <c r="AF133" s="4">
        <f t="shared" si="24"/>
        <v>12.224668319229266</v>
      </c>
    </row>
    <row r="134" spans="1:32" x14ac:dyDescent="0.25">
      <c r="A134" s="3">
        <v>2041</v>
      </c>
      <c r="B134" s="5">
        <v>8.1848095646318807E-3</v>
      </c>
      <c r="C134" s="5">
        <v>3.4096478698548598</v>
      </c>
      <c r="D134" s="5">
        <v>0.23923516289955199</v>
      </c>
      <c r="E134" s="5">
        <f t="shared" si="25"/>
        <v>3.6570678423190435</v>
      </c>
      <c r="F134" s="5">
        <f t="shared" si="26"/>
        <v>3.6570678423190435E-3</v>
      </c>
      <c r="G134" s="5"/>
      <c r="H134" s="5">
        <v>4.0924047823159403E-3</v>
      </c>
      <c r="I134" s="5">
        <v>1.0395049180814299E-2</v>
      </c>
      <c r="J134" s="5">
        <v>2.5987793468901801E-2</v>
      </c>
      <c r="K134" s="5">
        <f t="shared" si="27"/>
        <v>4.0475247432032041E-2</v>
      </c>
      <c r="L134" s="5">
        <f t="shared" si="28"/>
        <v>4.0475247432032038E-5</v>
      </c>
      <c r="N134" s="3">
        <v>2041</v>
      </c>
      <c r="O134" s="5">
        <v>0</v>
      </c>
      <c r="P134" s="5">
        <f t="shared" si="29"/>
        <v>3770.2117154455268</v>
      </c>
      <c r="Q134" s="5">
        <f t="shared" si="30"/>
        <v>1466.193444895483</v>
      </c>
      <c r="R134" s="5">
        <v>5236.4051603410098</v>
      </c>
      <c r="S134" s="5">
        <f t="shared" si="31"/>
        <v>5.2364051603410102</v>
      </c>
      <c r="T134" s="5"/>
      <c r="U134" s="5">
        <v>0</v>
      </c>
      <c r="V134" s="5">
        <f t="shared" si="32"/>
        <v>109.96450836716114</v>
      </c>
      <c r="W134" s="5">
        <f t="shared" si="33"/>
        <v>274.52677962990583</v>
      </c>
      <c r="X134" s="5">
        <v>384.49128799706699</v>
      </c>
      <c r="Y134" s="5">
        <f t="shared" si="34"/>
        <v>0.384491287997067</v>
      </c>
      <c r="AA134" s="3">
        <v>2041</v>
      </c>
      <c r="AB134" s="5">
        <v>171724.74512698749</v>
      </c>
      <c r="AC134" s="4">
        <f t="shared" si="35"/>
        <v>171.7247451269875</v>
      </c>
      <c r="AD134" s="4"/>
      <c r="AE134" s="5">
        <v>12609.159607226331</v>
      </c>
      <c r="AF134" s="4">
        <f t="shared" si="24"/>
        <v>12.609159607226331</v>
      </c>
    </row>
    <row r="135" spans="1:32" x14ac:dyDescent="0.25">
      <c r="A135" s="3">
        <v>2042</v>
      </c>
      <c r="B135" s="5">
        <v>4.70993486975741E-3</v>
      </c>
      <c r="C135" s="5">
        <v>1.9620761202824299</v>
      </c>
      <c r="D135" s="5">
        <v>0.13766747129728399</v>
      </c>
      <c r="E135" s="5">
        <f t="shared" si="25"/>
        <v>2.1044535264494715</v>
      </c>
      <c r="F135" s="5">
        <f t="shared" si="26"/>
        <v>2.1044535264494713E-3</v>
      </c>
      <c r="G135" s="5"/>
      <c r="H135" s="5">
        <v>2.3549674348786998E-3</v>
      </c>
      <c r="I135" s="5">
        <v>5.9818135318781499E-3</v>
      </c>
      <c r="J135" s="5">
        <v>1.4954631953338401E-2</v>
      </c>
      <c r="K135" s="5">
        <f t="shared" si="27"/>
        <v>2.3291412920095251E-2</v>
      </c>
      <c r="L135" s="5">
        <f t="shared" si="28"/>
        <v>2.3291412920095249E-5</v>
      </c>
      <c r="N135" s="3">
        <v>2042</v>
      </c>
      <c r="O135" s="5">
        <v>0</v>
      </c>
      <c r="P135" s="5">
        <f t="shared" si="29"/>
        <v>3770.3845841150087</v>
      </c>
      <c r="Q135" s="5">
        <f t="shared" si="30"/>
        <v>1466.2606716002811</v>
      </c>
      <c r="R135" s="5">
        <v>5236.6452557152897</v>
      </c>
      <c r="S135" s="5">
        <f t="shared" si="31"/>
        <v>5.23664525571529</v>
      </c>
      <c r="T135" s="5"/>
      <c r="U135" s="5">
        <v>0</v>
      </c>
      <c r="V135" s="5">
        <f t="shared" si="32"/>
        <v>109.96955037002104</v>
      </c>
      <c r="W135" s="5">
        <f t="shared" si="33"/>
        <v>274.53936700767497</v>
      </c>
      <c r="X135" s="5">
        <v>384.50891737769598</v>
      </c>
      <c r="Y135" s="5">
        <f t="shared" si="34"/>
        <v>0.38450891737769599</v>
      </c>
      <c r="AA135" s="3">
        <v>2042</v>
      </c>
      <c r="AB135" s="5">
        <v>176961.39038270205</v>
      </c>
      <c r="AC135" s="4">
        <f t="shared" si="35"/>
        <v>176.96139038270206</v>
      </c>
      <c r="AD135" s="4"/>
      <c r="AE135" s="5">
        <v>12993.668524604036</v>
      </c>
      <c r="AF135" s="4">
        <f t="shared" si="24"/>
        <v>12.993668524604036</v>
      </c>
    </row>
    <row r="136" spans="1:32" x14ac:dyDescent="0.25">
      <c r="A136" s="3">
        <v>2043</v>
      </c>
      <c r="B136" s="5">
        <v>2.7143085637350598E-3</v>
      </c>
      <c r="C136" s="5">
        <v>1.13073326134061</v>
      </c>
      <c r="D136" s="5">
        <v>7.9336977394172697E-2</v>
      </c>
      <c r="E136" s="5">
        <f t="shared" si="25"/>
        <v>1.2127845472985179</v>
      </c>
      <c r="F136" s="5">
        <f t="shared" si="26"/>
        <v>1.2127845472985179E-3</v>
      </c>
      <c r="G136" s="5"/>
      <c r="H136" s="5">
        <v>1.3571542818675299E-3</v>
      </c>
      <c r="I136" s="5">
        <v>3.4472849721336801E-3</v>
      </c>
      <c r="J136" s="5">
        <v>8.6182689784292804E-3</v>
      </c>
      <c r="K136" s="5">
        <f t="shared" si="27"/>
        <v>1.342270823243049E-2</v>
      </c>
      <c r="L136" s="5">
        <f t="shared" si="28"/>
        <v>1.3422708232430491E-5</v>
      </c>
      <c r="N136" s="3">
        <v>2043</v>
      </c>
      <c r="O136" s="5">
        <v>0</v>
      </c>
      <c r="P136" s="5">
        <f t="shared" si="29"/>
        <v>3770.4837305775891</v>
      </c>
      <c r="Q136" s="5">
        <f t="shared" si="30"/>
        <v>1466.2992285579512</v>
      </c>
      <c r="R136" s="5">
        <v>5236.7829591355403</v>
      </c>
      <c r="S136" s="5">
        <f t="shared" si="31"/>
        <v>5.2367829591355406</v>
      </c>
      <c r="T136" s="5"/>
      <c r="U136" s="5">
        <v>0</v>
      </c>
      <c r="V136" s="5">
        <f t="shared" si="32"/>
        <v>109.97244214184629</v>
      </c>
      <c r="W136" s="5">
        <f t="shared" si="33"/>
        <v>274.54658632614775</v>
      </c>
      <c r="X136" s="5">
        <v>384.51902846799402</v>
      </c>
      <c r="Y136" s="5">
        <f t="shared" si="34"/>
        <v>0.38451902846799402</v>
      </c>
      <c r="AA136" s="3">
        <v>2043</v>
      </c>
      <c r="AB136" s="5">
        <v>182198.17334183806</v>
      </c>
      <c r="AC136" s="4">
        <f t="shared" si="35"/>
        <v>182.19817334183807</v>
      </c>
      <c r="AD136" s="4"/>
      <c r="AE136" s="5">
        <v>13378.187553072019</v>
      </c>
      <c r="AF136" s="4">
        <f t="shared" si="24"/>
        <v>13.378187553072019</v>
      </c>
    </row>
    <row r="137" spans="1:32" x14ac:dyDescent="0.25">
      <c r="A137" s="3">
        <v>2044</v>
      </c>
      <c r="B137" s="5">
        <v>1.5679690114447E-3</v>
      </c>
      <c r="C137" s="5">
        <v>0.65318834331502695</v>
      </c>
      <c r="D137" s="5">
        <v>4.5830427563685897E-2</v>
      </c>
      <c r="E137" s="5">
        <f t="shared" si="25"/>
        <v>0.70058673989015763</v>
      </c>
      <c r="F137" s="5">
        <f t="shared" si="26"/>
        <v>7.0058673989015761E-4</v>
      </c>
      <c r="G137" s="5"/>
      <c r="H137" s="5">
        <v>7.8398450572235304E-4</v>
      </c>
      <c r="I137" s="5">
        <v>1.9913859765769201E-3</v>
      </c>
      <c r="J137" s="5">
        <v>4.9784976074633697E-3</v>
      </c>
      <c r="K137" s="5">
        <f t="shared" si="27"/>
        <v>7.7538680897626423E-3</v>
      </c>
      <c r="L137" s="5">
        <f t="shared" si="28"/>
        <v>7.7538680897626424E-6</v>
      </c>
      <c r="N137" s="3">
        <v>2044</v>
      </c>
      <c r="O137" s="5">
        <v>0</v>
      </c>
      <c r="P137" s="5">
        <f t="shared" si="29"/>
        <v>3770.5405945480707</v>
      </c>
      <c r="Q137" s="5">
        <f t="shared" si="30"/>
        <v>1466.3213423242496</v>
      </c>
      <c r="R137" s="5">
        <v>5236.8619368723203</v>
      </c>
      <c r="S137" s="5">
        <f t="shared" si="31"/>
        <v>5.2368619368723204</v>
      </c>
      <c r="T137" s="5"/>
      <c r="U137" s="5">
        <v>0</v>
      </c>
      <c r="V137" s="5">
        <f t="shared" si="32"/>
        <v>109.97410067431844</v>
      </c>
      <c r="W137" s="5">
        <f t="shared" si="33"/>
        <v>274.55072685826354</v>
      </c>
      <c r="X137" s="5">
        <v>384.52482753258198</v>
      </c>
      <c r="Y137" s="5">
        <f t="shared" si="34"/>
        <v>0.38452482753258199</v>
      </c>
      <c r="AA137" s="3">
        <v>2044</v>
      </c>
      <c r="AB137" s="5">
        <v>187435.03527871013</v>
      </c>
      <c r="AC137" s="4">
        <f t="shared" si="35"/>
        <v>187.43503527871013</v>
      </c>
      <c r="AD137" s="4"/>
      <c r="AE137" s="5">
        <v>13762.71238060462</v>
      </c>
      <c r="AF137" s="4">
        <f t="shared" si="24"/>
        <v>13.76271238060462</v>
      </c>
    </row>
    <row r="138" spans="1:32" x14ac:dyDescent="0.25">
      <c r="A138" s="3">
        <v>2045</v>
      </c>
      <c r="B138" s="5">
        <v>9.0857699425279297E-4</v>
      </c>
      <c r="C138" s="5">
        <v>0.37849721347701298</v>
      </c>
      <c r="D138" s="5">
        <v>2.6556948394513901E-2</v>
      </c>
      <c r="E138" s="5">
        <f t="shared" si="25"/>
        <v>0.40596273886577966</v>
      </c>
      <c r="F138" s="5">
        <f t="shared" si="26"/>
        <v>4.0596273886577965E-4</v>
      </c>
      <c r="G138" s="5"/>
      <c r="H138" s="5">
        <v>4.54288497126396E-4</v>
      </c>
      <c r="I138" s="5">
        <v>1.1539306400757999E-3</v>
      </c>
      <c r="J138" s="5">
        <v>2.8848455288769002E-3</v>
      </c>
      <c r="K138" s="5">
        <f t="shared" si="27"/>
        <v>4.4930646660790961E-3</v>
      </c>
      <c r="L138" s="5">
        <f t="shared" si="28"/>
        <v>4.4930646660790965E-6</v>
      </c>
      <c r="N138" s="3">
        <v>2045</v>
      </c>
      <c r="O138" s="5">
        <v>0</v>
      </c>
      <c r="P138" s="5">
        <f t="shared" si="29"/>
        <v>3770.573341192056</v>
      </c>
      <c r="Q138" s="5">
        <f t="shared" si="30"/>
        <v>1466.3340771302442</v>
      </c>
      <c r="R138" s="5">
        <v>5236.9074183223001</v>
      </c>
      <c r="S138" s="5">
        <f t="shared" si="31"/>
        <v>5.2369074183222999</v>
      </c>
      <c r="T138" s="5"/>
      <c r="U138" s="5">
        <v>0</v>
      </c>
      <c r="V138" s="5">
        <f t="shared" si="32"/>
        <v>109.97505578476816</v>
      </c>
      <c r="W138" s="5">
        <f t="shared" si="33"/>
        <v>274.55311129484085</v>
      </c>
      <c r="X138" s="5">
        <v>384.52816707960898</v>
      </c>
      <c r="Y138" s="5">
        <f t="shared" si="34"/>
        <v>0.38452816707960896</v>
      </c>
      <c r="AA138" s="3">
        <v>2045</v>
      </c>
      <c r="AB138" s="5">
        <v>192671.94269703276</v>
      </c>
      <c r="AC138" s="4">
        <f t="shared" si="35"/>
        <v>192.67194269703276</v>
      </c>
      <c r="AD138" s="4"/>
      <c r="AE138" s="5">
        <v>14147.240547684198</v>
      </c>
      <c r="AF138" s="4">
        <f t="shared" si="24"/>
        <v>14.147240547684198</v>
      </c>
    </row>
    <row r="139" spans="1:32" x14ac:dyDescent="0.25">
      <c r="A139" s="3">
        <v>2046</v>
      </c>
      <c r="B139" s="5">
        <v>5.2841662697130905E-4</v>
      </c>
      <c r="C139" s="5">
        <v>0.22012908331235601</v>
      </c>
      <c r="D139" s="5">
        <v>1.5445177659182199E-2</v>
      </c>
      <c r="E139" s="5">
        <f t="shared" si="25"/>
        <v>0.2361026775985095</v>
      </c>
      <c r="F139" s="5">
        <f t="shared" si="26"/>
        <v>2.361026775985095E-4</v>
      </c>
      <c r="G139" s="5"/>
      <c r="H139" s="5">
        <v>2.6420831348565398E-4</v>
      </c>
      <c r="I139" s="5">
        <v>6.7111113361302001E-4</v>
      </c>
      <c r="J139" s="5">
        <v>1.6777888427122801E-3</v>
      </c>
      <c r="K139" s="5">
        <f t="shared" si="27"/>
        <v>2.6131082898109542E-3</v>
      </c>
      <c r="L139" s="5">
        <f t="shared" si="28"/>
        <v>2.6131082898109543E-6</v>
      </c>
      <c r="N139" s="3">
        <v>2046</v>
      </c>
      <c r="O139" s="5">
        <v>0</v>
      </c>
      <c r="P139" s="5">
        <f t="shared" si="29"/>
        <v>3770.592224952823</v>
      </c>
      <c r="Q139" s="5">
        <f t="shared" si="30"/>
        <v>1466.341420814987</v>
      </c>
      <c r="R139" s="5">
        <v>5236.93364576781</v>
      </c>
      <c r="S139" s="5">
        <f t="shared" si="31"/>
        <v>5.2369336457678104</v>
      </c>
      <c r="T139" s="5"/>
      <c r="U139" s="5">
        <v>0</v>
      </c>
      <c r="V139" s="5">
        <f t="shared" si="32"/>
        <v>109.97560656112401</v>
      </c>
      <c r="W139" s="5">
        <f t="shared" si="33"/>
        <v>274.55448630993897</v>
      </c>
      <c r="X139" s="5">
        <v>384.530092871063</v>
      </c>
      <c r="Y139" s="5">
        <f t="shared" si="34"/>
        <v>0.38453009287106299</v>
      </c>
      <c r="AA139" s="3">
        <v>2046</v>
      </c>
      <c r="AB139" s="5">
        <v>197908.87634280085</v>
      </c>
      <c r="AC139" s="4">
        <f t="shared" si="35"/>
        <v>197.90887634280085</v>
      </c>
      <c r="AD139" s="4"/>
      <c r="AE139" s="5">
        <v>14531.770640555249</v>
      </c>
      <c r="AF139" s="4">
        <f t="shared" si="24"/>
        <v>14.53177064055525</v>
      </c>
    </row>
    <row r="140" spans="1:32" x14ac:dyDescent="0.25">
      <c r="A140" s="3">
        <v>2047</v>
      </c>
      <c r="B140" s="5">
        <v>3.0858277227016899E-4</v>
      </c>
      <c r="C140" s="5">
        <v>0.12855016159343099</v>
      </c>
      <c r="D140" s="5">
        <v>9.0196172811468304E-3</v>
      </c>
      <c r="E140" s="5">
        <f t="shared" si="25"/>
        <v>0.137878361646848</v>
      </c>
      <c r="F140" s="5">
        <f t="shared" si="26"/>
        <v>1.3787836164684799E-4</v>
      </c>
      <c r="G140" s="5"/>
      <c r="H140" s="5">
        <v>1.5429138613508401E-4</v>
      </c>
      <c r="I140" s="5">
        <v>3.9191297839862602E-4</v>
      </c>
      <c r="J140" s="5">
        <v>9.7978887480432196E-4</v>
      </c>
      <c r="K140" s="5">
        <f t="shared" si="27"/>
        <v>1.525993239338032E-3</v>
      </c>
      <c r="L140" s="5">
        <f t="shared" si="28"/>
        <v>1.525993239338032E-6</v>
      </c>
      <c r="N140" s="3">
        <v>2047</v>
      </c>
      <c r="O140" s="5">
        <v>0</v>
      </c>
      <c r="P140" s="5">
        <f t="shared" si="29"/>
        <v>3770.6031515715263</v>
      </c>
      <c r="Q140" s="5">
        <f t="shared" si="30"/>
        <v>1466.3456700555939</v>
      </c>
      <c r="R140" s="5">
        <v>5236.9488216271202</v>
      </c>
      <c r="S140" s="5">
        <f t="shared" si="31"/>
        <v>5.2369488216271201</v>
      </c>
      <c r="T140" s="5"/>
      <c r="U140" s="5">
        <v>0</v>
      </c>
      <c r="V140" s="5">
        <f t="shared" si="32"/>
        <v>109.97592525416952</v>
      </c>
      <c r="W140" s="5">
        <f t="shared" si="33"/>
        <v>274.55528192824147</v>
      </c>
      <c r="X140" s="5">
        <v>384.53120718241098</v>
      </c>
      <c r="Y140" s="5">
        <f t="shared" si="34"/>
        <v>0.38453120718241096</v>
      </c>
      <c r="AA140" s="3">
        <v>2047</v>
      </c>
      <c r="AB140" s="5">
        <v>203145.82516442766</v>
      </c>
      <c r="AC140" s="4">
        <f t="shared" si="35"/>
        <v>203.14582516442766</v>
      </c>
      <c r="AD140" s="4"/>
      <c r="AE140" s="5">
        <v>14916.301847737677</v>
      </c>
      <c r="AF140" s="4">
        <f t="shared" si="24"/>
        <v>14.916301847737678</v>
      </c>
    </row>
    <row r="141" spans="1:32" x14ac:dyDescent="0.25">
      <c r="A141" s="3">
        <v>2048</v>
      </c>
      <c r="B141" s="5">
        <v>1.8100615456008499E-4</v>
      </c>
      <c r="C141" s="5">
        <v>7.5403983984345196E-2</v>
      </c>
      <c r="D141" s="5">
        <v>5.2906590593291697E-3</v>
      </c>
      <c r="E141" s="5">
        <f t="shared" si="25"/>
        <v>8.0875649198234451E-2</v>
      </c>
      <c r="F141" s="5">
        <f t="shared" si="26"/>
        <v>8.0875649198234451E-5</v>
      </c>
      <c r="G141" s="5"/>
      <c r="H141" s="9">
        <v>9.0503077280042904E-5</v>
      </c>
      <c r="I141" s="5">
        <v>2.2988535821441501E-4</v>
      </c>
      <c r="J141" s="5">
        <v>5.7471716649759304E-4</v>
      </c>
      <c r="K141" s="5">
        <f t="shared" si="27"/>
        <v>8.9510560199205092E-4</v>
      </c>
      <c r="L141" s="5">
        <f t="shared" si="28"/>
        <v>8.9510560199205092E-7</v>
      </c>
      <c r="N141" s="3">
        <v>2048</v>
      </c>
      <c r="O141" s="5">
        <v>0</v>
      </c>
      <c r="P141" s="5">
        <f t="shared" si="29"/>
        <v>3770.6094918138529</v>
      </c>
      <c r="Q141" s="5">
        <f t="shared" si="30"/>
        <v>1466.3481357053874</v>
      </c>
      <c r="R141" s="5">
        <v>5236.9576275192403</v>
      </c>
      <c r="S141" s="5">
        <f t="shared" si="31"/>
        <v>5.2369576275192404</v>
      </c>
      <c r="T141" s="5"/>
      <c r="U141" s="5">
        <v>0</v>
      </c>
      <c r="V141" s="5">
        <f t="shared" si="32"/>
        <v>109.97611017790396</v>
      </c>
      <c r="W141" s="5">
        <f t="shared" si="33"/>
        <v>274.55574359099103</v>
      </c>
      <c r="X141" s="5">
        <v>384.53185376889502</v>
      </c>
      <c r="Y141" s="5">
        <f t="shared" si="34"/>
        <v>0.38453185376889504</v>
      </c>
      <c r="AA141" s="3">
        <v>2048</v>
      </c>
      <c r="AB141" s="5">
        <v>208382.78279194684</v>
      </c>
      <c r="AC141" s="4">
        <f t="shared" si="35"/>
        <v>208.38278279194685</v>
      </c>
      <c r="AD141" s="4"/>
      <c r="AE141" s="5">
        <v>15300.833701506581</v>
      </c>
      <c r="AF141" s="4">
        <f t="shared" si="24"/>
        <v>15.300833701506582</v>
      </c>
    </row>
    <row r="142" spans="1:32" x14ac:dyDescent="0.25">
      <c r="A142" s="3">
        <v>2049</v>
      </c>
      <c r="B142" s="5">
        <v>1.06672363788016E-4</v>
      </c>
      <c r="C142" s="5">
        <v>4.4437832681395201E-2</v>
      </c>
      <c r="D142" s="5">
        <v>3.1179442998872401E-3</v>
      </c>
      <c r="E142" s="5">
        <f t="shared" si="25"/>
        <v>4.7662449345070454E-2</v>
      </c>
      <c r="F142" s="5">
        <f t="shared" si="26"/>
        <v>4.7662449345070456E-5</v>
      </c>
      <c r="G142" s="5"/>
      <c r="H142" s="9">
        <v>5.3336181894008399E-5</v>
      </c>
      <c r="I142" s="5">
        <v>1.3547834669260601E-4</v>
      </c>
      <c r="J142" s="5">
        <v>3.3869808907242702E-4</v>
      </c>
      <c r="K142" s="5">
        <f t="shared" si="27"/>
        <v>5.2751261765904148E-4</v>
      </c>
      <c r="L142" s="5">
        <f t="shared" si="28"/>
        <v>5.2751261765904146E-7</v>
      </c>
      <c r="N142" s="3">
        <v>2049</v>
      </c>
      <c r="O142" s="5">
        <v>0</v>
      </c>
      <c r="P142" s="5">
        <f t="shared" si="29"/>
        <v>3770.6131864168415</v>
      </c>
      <c r="Q142" s="5">
        <f t="shared" si="30"/>
        <v>1466.3495724954387</v>
      </c>
      <c r="R142" s="5">
        <v>5236.9627589122802</v>
      </c>
      <c r="S142" s="5">
        <f t="shared" si="31"/>
        <v>5.2369627589122798</v>
      </c>
      <c r="T142" s="5"/>
      <c r="U142" s="5">
        <v>0</v>
      </c>
      <c r="V142" s="5">
        <f t="shared" si="32"/>
        <v>109.97621793715786</v>
      </c>
      <c r="W142" s="5">
        <f t="shared" si="33"/>
        <v>274.55601261234517</v>
      </c>
      <c r="X142" s="5">
        <v>384.53223054950303</v>
      </c>
      <c r="Y142" s="5">
        <f t="shared" si="34"/>
        <v>0.38453223054950303</v>
      </c>
      <c r="AA142" s="3">
        <v>2049</v>
      </c>
      <c r="AB142" s="5">
        <v>213619.74555085867</v>
      </c>
      <c r="AC142" s="4">
        <f t="shared" si="35"/>
        <v>213.61974555085868</v>
      </c>
      <c r="AD142" s="4"/>
      <c r="AE142" s="5">
        <v>15685.365932056064</v>
      </c>
      <c r="AF142" s="4">
        <f t="shared" si="24"/>
        <v>15.685365932056063</v>
      </c>
    </row>
    <row r="143" spans="1:32" x14ac:dyDescent="0.25">
      <c r="A143" s="3">
        <v>2050</v>
      </c>
      <c r="B143" s="9">
        <v>6.3172647998249295E-5</v>
      </c>
      <c r="C143" s="5">
        <v>2.63166153078369E-2</v>
      </c>
      <c r="D143" s="5">
        <v>1.84648385711549E-3</v>
      </c>
      <c r="E143" s="5">
        <f t="shared" si="25"/>
        <v>2.8226271812950638E-2</v>
      </c>
      <c r="F143" s="5">
        <f t="shared" si="26"/>
        <v>2.8226271812950637E-5</v>
      </c>
      <c r="G143" s="5"/>
      <c r="H143" s="9">
        <v>3.15863239991246E-5</v>
      </c>
      <c r="I143" s="9">
        <v>8.0231895151443202E-5</v>
      </c>
      <c r="J143" s="5">
        <v>2.00581053975441E-4</v>
      </c>
      <c r="K143" s="5">
        <f t="shared" si="27"/>
        <v>3.1239927312600878E-4</v>
      </c>
      <c r="L143" s="5">
        <f t="shared" si="28"/>
        <v>3.1239927312600878E-7</v>
      </c>
      <c r="N143" s="3">
        <v>2050</v>
      </c>
      <c r="O143" s="5">
        <v>0</v>
      </c>
      <c r="P143" s="5">
        <f t="shared" si="29"/>
        <v>3770.6153484096571</v>
      </c>
      <c r="Q143" s="5">
        <f t="shared" si="30"/>
        <v>1466.3504132704225</v>
      </c>
      <c r="R143" s="5">
        <v>5236.9657616800796</v>
      </c>
      <c r="S143" s="5">
        <f t="shared" si="31"/>
        <v>5.2369657616800795</v>
      </c>
      <c r="T143" s="5"/>
      <c r="U143" s="5">
        <v>0</v>
      </c>
      <c r="V143" s="5">
        <f t="shared" si="32"/>
        <v>109.97628099528156</v>
      </c>
      <c r="W143" s="5">
        <f t="shared" si="33"/>
        <v>274.55617003717146</v>
      </c>
      <c r="X143" s="5">
        <v>384.53245103245303</v>
      </c>
      <c r="Y143" s="5">
        <f t="shared" si="34"/>
        <v>0.38453245103245304</v>
      </c>
      <c r="AA143" s="3">
        <v>2050</v>
      </c>
      <c r="AB143" s="5">
        <v>218856.71131253915</v>
      </c>
      <c r="AC143" s="4">
        <f t="shared" si="35"/>
        <v>218.85671131253915</v>
      </c>
      <c r="AD143" s="4"/>
      <c r="AE143" s="5">
        <v>16069.898383088563</v>
      </c>
      <c r="AF143" s="4">
        <f t="shared" si="24"/>
        <v>16.069898383088564</v>
      </c>
    </row>
    <row r="144" spans="1:32" x14ac:dyDescent="0.25">
      <c r="A144" s="3">
        <v>2051</v>
      </c>
      <c r="B144" s="9">
        <v>3.7599597365631099E-5</v>
      </c>
      <c r="C144" s="5">
        <v>1.5663331694253099E-2</v>
      </c>
      <c r="D144" s="5">
        <v>1.09900489799959E-3</v>
      </c>
      <c r="E144" s="5">
        <f t="shared" si="25"/>
        <v>1.6799936189618319E-2</v>
      </c>
      <c r="F144" s="5">
        <f t="shared" si="26"/>
        <v>1.679993618961832E-5</v>
      </c>
      <c r="G144" s="5"/>
      <c r="H144" s="9">
        <v>1.8799798682815499E-5</v>
      </c>
      <c r="I144" s="9">
        <v>4.7753055304241799E-5</v>
      </c>
      <c r="J144" s="5">
        <v>1.19383421585549E-4</v>
      </c>
      <c r="K144" s="5">
        <f t="shared" si="27"/>
        <v>1.8593627557260628E-4</v>
      </c>
      <c r="L144" s="5">
        <f t="shared" si="28"/>
        <v>1.8593627557260629E-7</v>
      </c>
      <c r="N144" s="3">
        <v>2051</v>
      </c>
      <c r="O144" s="5">
        <v>0</v>
      </c>
      <c r="P144" s="5">
        <f t="shared" si="29"/>
        <v>3770.6166167329434</v>
      </c>
      <c r="Q144" s="5">
        <f t="shared" si="30"/>
        <v>1466.3509065072562</v>
      </c>
      <c r="R144" s="5">
        <v>5236.9675232401996</v>
      </c>
      <c r="S144" s="5">
        <f t="shared" si="31"/>
        <v>5.2369675232401995</v>
      </c>
      <c r="T144" s="5"/>
      <c r="U144" s="5">
        <v>0</v>
      </c>
      <c r="V144" s="5">
        <f t="shared" si="32"/>
        <v>109.9763179880442</v>
      </c>
      <c r="W144" s="5">
        <f t="shared" si="33"/>
        <v>274.55626238973275</v>
      </c>
      <c r="X144" s="5">
        <v>384.53258037777698</v>
      </c>
      <c r="Y144" s="5">
        <f t="shared" si="34"/>
        <v>0.38453258037777699</v>
      </c>
      <c r="AA144" s="3">
        <v>2051</v>
      </c>
      <c r="AB144" s="5">
        <v>224093.67883577931</v>
      </c>
      <c r="AC144" s="4">
        <f t="shared" si="35"/>
        <v>224.09367883577931</v>
      </c>
      <c r="AD144" s="4"/>
      <c r="AE144" s="5">
        <v>16454.430963466348</v>
      </c>
      <c r="AF144" s="4">
        <f t="shared" si="24"/>
        <v>16.454430963466347</v>
      </c>
    </row>
    <row r="145" spans="1:32" x14ac:dyDescent="0.25">
      <c r="A145" s="3">
        <v>2052</v>
      </c>
      <c r="B145" s="9">
        <v>2.2493328437457799E-5</v>
      </c>
      <c r="C145" s="5">
        <v>9.3703254531583395E-3</v>
      </c>
      <c r="D145" s="5">
        <v>6.5746124578652701E-4</v>
      </c>
      <c r="E145" s="5">
        <f t="shared" si="25"/>
        <v>1.0050280027382324E-2</v>
      </c>
      <c r="F145" s="5">
        <f t="shared" si="26"/>
        <v>1.0050280027382323E-5</v>
      </c>
      <c r="G145" s="5"/>
      <c r="H145" s="9">
        <v>1.12466642187289E-5</v>
      </c>
      <c r="I145" s="9">
        <v>2.8567464337589601E-5</v>
      </c>
      <c r="J145" s="9">
        <v>7.1419129454983193E-5</v>
      </c>
      <c r="K145" s="5">
        <f t="shared" si="27"/>
        <v>1.1123325801130169E-4</v>
      </c>
      <c r="L145" s="5">
        <f t="shared" si="28"/>
        <v>1.1123325801130169E-7</v>
      </c>
      <c r="N145" s="3">
        <v>2052</v>
      </c>
      <c r="O145" s="5">
        <v>0</v>
      </c>
      <c r="P145" s="5">
        <f t="shared" si="29"/>
        <v>3770.6173655966136</v>
      </c>
      <c r="Q145" s="5">
        <f t="shared" si="30"/>
        <v>1466.3511977320163</v>
      </c>
      <c r="R145" s="5">
        <v>5236.9685633286299</v>
      </c>
      <c r="S145" s="5">
        <f t="shared" si="31"/>
        <v>5.23696856332863</v>
      </c>
      <c r="T145" s="5"/>
      <c r="U145" s="5">
        <v>0</v>
      </c>
      <c r="V145" s="5">
        <f t="shared" si="32"/>
        <v>109.97633982990111</v>
      </c>
      <c r="W145" s="5">
        <f t="shared" si="33"/>
        <v>274.55631691800488</v>
      </c>
      <c r="X145" s="5">
        <v>384.532656747906</v>
      </c>
      <c r="Y145" s="5">
        <f t="shared" si="34"/>
        <v>0.38453265674790599</v>
      </c>
      <c r="AA145" s="3">
        <v>2052</v>
      </c>
      <c r="AB145" s="5">
        <v>229330.64739910819</v>
      </c>
      <c r="AC145" s="4">
        <f t="shared" si="35"/>
        <v>229.33064739910819</v>
      </c>
      <c r="AD145" s="4"/>
      <c r="AE145" s="5">
        <v>16838.963620214196</v>
      </c>
      <c r="AF145" s="4">
        <f t="shared" si="24"/>
        <v>16.838963620214194</v>
      </c>
    </row>
    <row r="146" spans="1:32" x14ac:dyDescent="0.25">
      <c r="A146" s="3">
        <v>2053</v>
      </c>
      <c r="B146" s="9">
        <v>1.3525857809765799E-5</v>
      </c>
      <c r="C146" s="5">
        <v>5.6346347346081698E-3</v>
      </c>
      <c r="D146" s="5">
        <v>3.9534955223128102E-4</v>
      </c>
      <c r="E146" s="5">
        <f t="shared" si="25"/>
        <v>6.0435101446492164E-3</v>
      </c>
      <c r="F146" s="5">
        <f t="shared" si="26"/>
        <v>6.0435101446492162E-6</v>
      </c>
      <c r="G146" s="5"/>
      <c r="H146" s="9">
        <v>6.7629289048829301E-6</v>
      </c>
      <c r="I146" s="9">
        <v>1.71784029958113E-5</v>
      </c>
      <c r="J146" s="9">
        <v>4.2946289278232802E-5</v>
      </c>
      <c r="K146" s="5">
        <f t="shared" si="27"/>
        <v>6.6887621178927034E-5</v>
      </c>
      <c r="L146" s="5">
        <f t="shared" si="28"/>
        <v>6.6887621178927039E-8</v>
      </c>
      <c r="N146" s="3">
        <v>2053</v>
      </c>
      <c r="O146" s="5">
        <v>0</v>
      </c>
      <c r="P146" s="5">
        <f t="shared" si="29"/>
        <v>3770.617809733646</v>
      </c>
      <c r="Q146" s="5">
        <f t="shared" si="30"/>
        <v>1466.3513704519737</v>
      </c>
      <c r="R146" s="5">
        <v>5236.9691801856197</v>
      </c>
      <c r="S146" s="5">
        <f t="shared" si="31"/>
        <v>5.2369691801856195</v>
      </c>
      <c r="T146" s="5"/>
      <c r="U146" s="5">
        <v>0</v>
      </c>
      <c r="V146" s="5">
        <f t="shared" si="32"/>
        <v>109.97635278389788</v>
      </c>
      <c r="W146" s="5">
        <f t="shared" si="33"/>
        <v>274.55634925770312</v>
      </c>
      <c r="X146" s="5">
        <v>384.532702041601</v>
      </c>
      <c r="Y146" s="5">
        <f t="shared" si="34"/>
        <v>0.384532702041601</v>
      </c>
      <c r="AA146" s="3">
        <v>2053</v>
      </c>
      <c r="AB146" s="5">
        <v>234567.61657929333</v>
      </c>
      <c r="AC146" s="4">
        <f t="shared" si="35"/>
        <v>234.56761657929334</v>
      </c>
      <c r="AD146" s="4"/>
      <c r="AE146" s="5">
        <v>17223.496322255807</v>
      </c>
      <c r="AF146" s="4">
        <f t="shared" si="24"/>
        <v>17.223496322255809</v>
      </c>
    </row>
    <row r="147" spans="1:32" x14ac:dyDescent="0.25">
      <c r="A147" s="3">
        <v>2054</v>
      </c>
      <c r="B147" s="9">
        <v>8.1757612189744007E-6</v>
      </c>
      <c r="C147" s="5">
        <v>3.4058784880197498E-3</v>
      </c>
      <c r="D147" s="5">
        <v>2.38970687296272E-4</v>
      </c>
      <c r="E147" s="5">
        <f t="shared" si="25"/>
        <v>3.6530249365349966E-3</v>
      </c>
      <c r="F147" s="5">
        <f t="shared" si="26"/>
        <v>3.6530249365349964E-6</v>
      </c>
      <c r="G147" s="5"/>
      <c r="H147" s="9">
        <v>4.0878806094872004E-6</v>
      </c>
      <c r="I147" s="9">
        <v>1.03835574048149E-5</v>
      </c>
      <c r="J147" s="9">
        <v>2.5959063840395999E-5</v>
      </c>
      <c r="K147" s="5">
        <f t="shared" si="27"/>
        <v>4.0430501854698102E-5</v>
      </c>
      <c r="L147" s="5">
        <f t="shared" si="28"/>
        <v>4.0430501854698102E-8</v>
      </c>
      <c r="N147" s="3">
        <v>2054</v>
      </c>
      <c r="O147" s="5">
        <v>0</v>
      </c>
      <c r="P147" s="5">
        <f t="shared" si="29"/>
        <v>3770.6180746432533</v>
      </c>
      <c r="Q147" s="5">
        <f t="shared" si="30"/>
        <v>1466.3514734723763</v>
      </c>
      <c r="R147" s="5">
        <v>5236.9695481156296</v>
      </c>
      <c r="S147" s="5">
        <f t="shared" si="31"/>
        <v>5.2369695481156295</v>
      </c>
      <c r="T147" s="5"/>
      <c r="U147" s="5">
        <v>0</v>
      </c>
      <c r="V147" s="5">
        <f t="shared" si="32"/>
        <v>109.97636051042811</v>
      </c>
      <c r="W147" s="5">
        <f t="shared" si="33"/>
        <v>274.55636854701288</v>
      </c>
      <c r="X147" s="5">
        <v>384.53272905744097</v>
      </c>
      <c r="Y147" s="5">
        <f t="shared" si="34"/>
        <v>0.38453272905744096</v>
      </c>
      <c r="AA147" s="3">
        <v>2054</v>
      </c>
      <c r="AB147" s="5">
        <v>239804.58612740904</v>
      </c>
      <c r="AC147" s="4">
        <f t="shared" si="35"/>
        <v>239.80458612740904</v>
      </c>
      <c r="AD147" s="4"/>
      <c r="AE147" s="5">
        <v>17608.029051313275</v>
      </c>
      <c r="AF147" s="4">
        <f t="shared" ref="AF147:AF153" si="36">AE147/1000</f>
        <v>17.608029051313274</v>
      </c>
    </row>
    <row r="148" spans="1:32" x14ac:dyDescent="0.25">
      <c r="A148" s="3">
        <v>2055</v>
      </c>
      <c r="B148" s="9">
        <v>4.9675876594199199E-6</v>
      </c>
      <c r="C148" s="5">
        <v>2.0694097458845702E-3</v>
      </c>
      <c r="D148" s="5">
        <v>1.4519844762846099E-4</v>
      </c>
      <c r="E148" s="5">
        <f t="shared" ref="E148:E153" si="37">SUM(B148:D148)</f>
        <v>2.2195757811724511E-3</v>
      </c>
      <c r="F148" s="5">
        <f t="shared" ref="F148:F153" si="38">E148/1000</f>
        <v>2.2195757811724508E-6</v>
      </c>
      <c r="G148" s="5"/>
      <c r="H148" s="9">
        <v>2.4837938297099599E-6</v>
      </c>
      <c r="I148" s="9">
        <v>6.3090433102824396E-6</v>
      </c>
      <c r="J148" s="9">
        <v>1.5772711767115601E-5</v>
      </c>
      <c r="K148" s="5">
        <f t="shared" ref="K148:K153" si="39">SUM(H148:J148)</f>
        <v>2.4565548907107999E-5</v>
      </c>
      <c r="L148" s="5">
        <f t="shared" ref="L148:L153" si="40">K148/1000</f>
        <v>2.4565548907107999E-8</v>
      </c>
      <c r="N148" s="3">
        <v>2055</v>
      </c>
      <c r="O148" s="5">
        <v>0</v>
      </c>
      <c r="P148" s="5">
        <f t="shared" ref="P148:P153" si="41">R148*0.72</f>
        <v>3770.6182334923246</v>
      </c>
      <c r="Q148" s="5">
        <f t="shared" ref="Q148:Q153" si="42">R148-P148</f>
        <v>1466.3515352470154</v>
      </c>
      <c r="R148" s="5">
        <v>5236.96976873934</v>
      </c>
      <c r="S148" s="5">
        <f t="shared" ref="S148:S153" si="43">R148/1000</f>
        <v>5.2369697687393399</v>
      </c>
      <c r="T148" s="5"/>
      <c r="U148" s="5">
        <v>0</v>
      </c>
      <c r="V148" s="5">
        <f t="shared" ref="V148:V153" si="44">X148*0.286</f>
        <v>109.97636514352601</v>
      </c>
      <c r="W148" s="5">
        <f t="shared" ref="W148:W153" si="45">X148-V148</f>
        <v>274.55638011355802</v>
      </c>
      <c r="X148" s="5">
        <v>384.532745257084</v>
      </c>
      <c r="Y148" s="5">
        <f t="shared" ref="Y148:Y153" si="46">X148/1000</f>
        <v>0.38453274525708403</v>
      </c>
      <c r="AA148" s="3">
        <v>2055</v>
      </c>
      <c r="AB148" s="5">
        <v>245041.55589614791</v>
      </c>
      <c r="AC148" s="4">
        <f t="shared" ref="AC148:AC153" si="47">AB148/1000</f>
        <v>245.04155589614791</v>
      </c>
      <c r="AD148" s="4"/>
      <c r="AE148" s="5">
        <v>17992.561796570368</v>
      </c>
      <c r="AF148" s="4">
        <f t="shared" si="36"/>
        <v>17.992561796570367</v>
      </c>
    </row>
    <row r="149" spans="1:32" x14ac:dyDescent="0.25">
      <c r="A149" s="3">
        <v>2056</v>
      </c>
      <c r="B149" s="9">
        <v>3.03396373373715E-6</v>
      </c>
      <c r="C149" s="5">
        <v>1.26389598930382E-3</v>
      </c>
      <c r="D149" s="9">
        <v>8.8680231634025706E-5</v>
      </c>
      <c r="E149" s="5">
        <f t="shared" si="37"/>
        <v>1.3556101846715829E-3</v>
      </c>
      <c r="F149" s="5">
        <f t="shared" si="38"/>
        <v>1.3556101846715829E-6</v>
      </c>
      <c r="G149" s="5"/>
      <c r="H149" s="9">
        <v>1.5169818668685699E-6</v>
      </c>
      <c r="I149" s="9">
        <v>3.8532603570017602E-6</v>
      </c>
      <c r="J149" s="9">
        <v>9.6332141000821904E-6</v>
      </c>
      <c r="K149" s="5">
        <f t="shared" si="39"/>
        <v>1.500345632395252E-5</v>
      </c>
      <c r="L149" s="5">
        <f t="shared" si="40"/>
        <v>1.500345632395252E-8</v>
      </c>
      <c r="N149" s="3">
        <v>2056</v>
      </c>
      <c r="O149" s="5">
        <v>0</v>
      </c>
      <c r="P149" s="5">
        <f t="shared" si="41"/>
        <v>3770.618329253095</v>
      </c>
      <c r="Q149" s="5">
        <f t="shared" si="42"/>
        <v>1466.351572487315</v>
      </c>
      <c r="R149" s="5">
        <v>5236.96990174041</v>
      </c>
      <c r="S149" s="5">
        <f t="shared" si="43"/>
        <v>5.2369699017404097</v>
      </c>
      <c r="T149" s="5"/>
      <c r="U149" s="5">
        <v>0</v>
      </c>
      <c r="V149" s="5">
        <f t="shared" si="44"/>
        <v>109.97636793654853</v>
      </c>
      <c r="W149" s="5">
        <f t="shared" si="45"/>
        <v>274.55638708634848</v>
      </c>
      <c r="X149" s="5">
        <v>384.53275502289699</v>
      </c>
      <c r="Y149" s="5">
        <f t="shared" si="46"/>
        <v>0.38453275502289697</v>
      </c>
      <c r="AA149" s="3">
        <v>2056</v>
      </c>
      <c r="AB149" s="5">
        <v>250278.52579788896</v>
      </c>
      <c r="AC149" s="4">
        <f t="shared" si="47"/>
        <v>250.27852579788896</v>
      </c>
      <c r="AD149" s="4"/>
      <c r="AE149" s="5">
        <v>18377.094551593254</v>
      </c>
      <c r="AF149" s="4">
        <f t="shared" si="36"/>
        <v>18.377094551593256</v>
      </c>
    </row>
    <row r="150" spans="1:32" x14ac:dyDescent="0.25">
      <c r="A150" s="3">
        <v>2057</v>
      </c>
      <c r="B150" s="9">
        <v>1.86255770380042E-6</v>
      </c>
      <c r="C150" s="5">
        <v>7.7590881707099405E-4</v>
      </c>
      <c r="D150" s="9">
        <v>5.4441009550666501E-5</v>
      </c>
      <c r="E150" s="5">
        <f t="shared" si="37"/>
        <v>8.3221238432546092E-4</v>
      </c>
      <c r="F150" s="5">
        <f t="shared" si="38"/>
        <v>8.3221238432546095E-7</v>
      </c>
      <c r="G150" s="5"/>
      <c r="H150" s="9">
        <v>9.3127885190021097E-7</v>
      </c>
      <c r="I150" s="9">
        <v>2.3655258903975199E-6</v>
      </c>
      <c r="J150" s="9">
        <v>5.9138535292793097E-6</v>
      </c>
      <c r="K150" s="5">
        <f t="shared" si="39"/>
        <v>9.21065827157704E-6</v>
      </c>
      <c r="L150" s="5">
        <f t="shared" si="40"/>
        <v>9.2106582715770393E-9</v>
      </c>
      <c r="N150" s="3">
        <v>2057</v>
      </c>
      <c r="O150" s="5">
        <v>0</v>
      </c>
      <c r="P150" s="5">
        <f t="shared" si="41"/>
        <v>3770.618387280213</v>
      </c>
      <c r="Q150" s="5">
        <f t="shared" si="42"/>
        <v>1466.3515950534165</v>
      </c>
      <c r="R150" s="5">
        <v>5236.9699823336296</v>
      </c>
      <c r="S150" s="5">
        <f t="shared" si="43"/>
        <v>5.2369699823336298</v>
      </c>
      <c r="T150" s="5"/>
      <c r="U150" s="5">
        <v>0</v>
      </c>
      <c r="V150" s="5">
        <f t="shared" si="44"/>
        <v>109.97636962900616</v>
      </c>
      <c r="W150" s="5">
        <f t="shared" si="45"/>
        <v>274.55639131157483</v>
      </c>
      <c r="X150" s="5">
        <v>384.532760940581</v>
      </c>
      <c r="Y150" s="5">
        <f t="shared" si="46"/>
        <v>0.38453276094058098</v>
      </c>
      <c r="AA150" s="3">
        <v>2057</v>
      </c>
      <c r="AB150" s="5">
        <v>255515.49578022215</v>
      </c>
      <c r="AC150" s="4">
        <f t="shared" si="47"/>
        <v>255.51549578022215</v>
      </c>
      <c r="AD150" s="4"/>
      <c r="AE150" s="5">
        <v>18761.627312533798</v>
      </c>
      <c r="AF150" s="4">
        <f t="shared" si="36"/>
        <v>18.761627312533797</v>
      </c>
    </row>
    <row r="151" spans="1:32" x14ac:dyDescent="0.25">
      <c r="A151" s="3">
        <v>2058</v>
      </c>
      <c r="B151" s="9">
        <v>1.14927866206386E-6</v>
      </c>
      <c r="C151" s="5">
        <v>4.7876929952150399E-4</v>
      </c>
      <c r="D151" s="9">
        <v>3.3592457559908399E-5</v>
      </c>
      <c r="E151" s="5">
        <f t="shared" si="37"/>
        <v>5.1351103574347624E-4</v>
      </c>
      <c r="F151" s="5">
        <f t="shared" si="38"/>
        <v>5.1351103574347623E-7</v>
      </c>
      <c r="G151" s="5"/>
      <c r="H151" s="9">
        <v>5.7463933103193295E-7</v>
      </c>
      <c r="I151" s="9">
        <v>1.45963178743203E-6</v>
      </c>
      <c r="J151" s="9">
        <v>3.6491034118855299E-6</v>
      </c>
      <c r="K151" s="5">
        <f t="shared" si="39"/>
        <v>5.6833745303494928E-6</v>
      </c>
      <c r="L151" s="5">
        <f t="shared" si="40"/>
        <v>5.683374530349493E-9</v>
      </c>
      <c r="N151" s="3">
        <v>2058</v>
      </c>
      <c r="O151" s="5">
        <v>0</v>
      </c>
      <c r="P151" s="5">
        <f t="shared" si="41"/>
        <v>3770.6184226320552</v>
      </c>
      <c r="Q151" s="5">
        <f t="shared" si="42"/>
        <v>1466.3516088013553</v>
      </c>
      <c r="R151" s="5">
        <v>5236.9700314334104</v>
      </c>
      <c r="S151" s="5">
        <f t="shared" si="43"/>
        <v>5.23697003143341</v>
      </c>
      <c r="T151" s="5"/>
      <c r="U151" s="5">
        <v>0</v>
      </c>
      <c r="V151" s="5">
        <f t="shared" si="44"/>
        <v>109.97637066010165</v>
      </c>
      <c r="W151" s="5">
        <f t="shared" si="45"/>
        <v>274.5563938857083</v>
      </c>
      <c r="X151" s="5">
        <v>384.53276454580998</v>
      </c>
      <c r="Y151" s="5">
        <f t="shared" si="46"/>
        <v>0.38453276454580998</v>
      </c>
      <c r="AA151" s="3">
        <v>2058</v>
      </c>
      <c r="AB151" s="5">
        <v>260752.46581165577</v>
      </c>
      <c r="AC151" s="4">
        <f t="shared" si="47"/>
        <v>260.75246581165578</v>
      </c>
      <c r="AD151" s="4"/>
      <c r="AE151" s="5">
        <v>19146.160077079585</v>
      </c>
      <c r="AF151" s="4">
        <f t="shared" si="36"/>
        <v>19.146160077079585</v>
      </c>
    </row>
    <row r="152" spans="1:32" x14ac:dyDescent="0.25">
      <c r="A152" s="3">
        <v>2059</v>
      </c>
      <c r="B152" s="9">
        <v>7.1274597162724396E-7</v>
      </c>
      <c r="C152" s="5">
        <v>2.9691744990718898E-4</v>
      </c>
      <c r="D152" s="9">
        <v>2.08329707956879E-5</v>
      </c>
      <c r="E152" s="5">
        <f t="shared" si="37"/>
        <v>3.1846316667450412E-4</v>
      </c>
      <c r="F152" s="5">
        <f t="shared" si="38"/>
        <v>3.1846316667450409E-7</v>
      </c>
      <c r="G152" s="5"/>
      <c r="H152" s="9">
        <v>3.5637298581362198E-7</v>
      </c>
      <c r="I152" s="9">
        <v>9.05217081715417E-7</v>
      </c>
      <c r="J152" s="9">
        <v>2.2630575531629501E-6</v>
      </c>
      <c r="K152" s="5">
        <f t="shared" si="39"/>
        <v>3.5246476206919891E-6</v>
      </c>
      <c r="L152" s="5">
        <f t="shared" si="40"/>
        <v>3.5246476206919891E-9</v>
      </c>
      <c r="N152" s="3">
        <v>2059</v>
      </c>
      <c r="O152" s="5">
        <v>0</v>
      </c>
      <c r="P152" s="5">
        <f t="shared" si="41"/>
        <v>3770.6184442553977</v>
      </c>
      <c r="Q152" s="5">
        <f t="shared" si="42"/>
        <v>1466.3516172104328</v>
      </c>
      <c r="R152" s="5">
        <v>5236.9700614658304</v>
      </c>
      <c r="S152" s="5">
        <f t="shared" si="43"/>
        <v>5.2369700614658301</v>
      </c>
      <c r="T152" s="5"/>
      <c r="U152" s="5">
        <v>0</v>
      </c>
      <c r="V152" s="5">
        <f t="shared" si="44"/>
        <v>109.97637129078227</v>
      </c>
      <c r="W152" s="5">
        <f t="shared" si="45"/>
        <v>274.55639546020473</v>
      </c>
      <c r="X152" s="5">
        <v>384.53276675098698</v>
      </c>
      <c r="Y152" s="5">
        <f t="shared" si="46"/>
        <v>0.38453276675098697</v>
      </c>
      <c r="AA152" s="3">
        <v>2059</v>
      </c>
      <c r="AB152" s="5">
        <v>265989.43587312207</v>
      </c>
      <c r="AC152" s="4">
        <f t="shared" si="47"/>
        <v>265.98943587312209</v>
      </c>
      <c r="AD152" s="4"/>
      <c r="AE152" s="5">
        <v>19530.69284383062</v>
      </c>
      <c r="AF152" s="4">
        <f t="shared" si="36"/>
        <v>19.530692843830622</v>
      </c>
    </row>
    <row r="153" spans="1:32" x14ac:dyDescent="0.25">
      <c r="A153" s="3">
        <v>2060</v>
      </c>
      <c r="B153" s="9">
        <v>4.4423449084953401E-7</v>
      </c>
      <c r="C153" s="5">
        <v>1.8506028435730601E-4</v>
      </c>
      <c r="D153" s="9">
        <v>1.2984603972122799E-5</v>
      </c>
      <c r="E153" s="5">
        <f t="shared" si="37"/>
        <v>1.9848912282027835E-4</v>
      </c>
      <c r="F153" s="5">
        <f t="shared" si="38"/>
        <v>1.9848912282027834E-7</v>
      </c>
      <c r="G153" s="5"/>
      <c r="H153" s="9">
        <v>2.22117245424767E-7</v>
      </c>
      <c r="I153" s="9">
        <v>5.6419631314935997E-7</v>
      </c>
      <c r="J153" s="9">
        <v>1.41050003775862E-6</v>
      </c>
      <c r="K153" s="5">
        <f t="shared" si="39"/>
        <v>2.1968135963327472E-6</v>
      </c>
      <c r="L153" s="5">
        <f t="shared" si="40"/>
        <v>2.1968135963327472E-9</v>
      </c>
      <c r="N153" s="3">
        <v>2060</v>
      </c>
      <c r="O153" s="5">
        <v>0</v>
      </c>
      <c r="P153" s="5">
        <f t="shared" si="41"/>
        <v>3770.6184575525949</v>
      </c>
      <c r="Q153" s="5">
        <f t="shared" si="42"/>
        <v>1466.351622381565</v>
      </c>
      <c r="R153" s="5">
        <v>5236.9700799341599</v>
      </c>
      <c r="S153" s="5">
        <f t="shared" si="43"/>
        <v>5.2369700799341601</v>
      </c>
      <c r="T153" s="5"/>
      <c r="U153" s="5">
        <v>0</v>
      </c>
      <c r="V153" s="5">
        <f t="shared" si="44"/>
        <v>109.97637167861743</v>
      </c>
      <c r="W153" s="5">
        <f t="shared" si="45"/>
        <v>274.55639642843653</v>
      </c>
      <c r="X153" s="5">
        <v>384.53276810705398</v>
      </c>
      <c r="Y153" s="5">
        <f t="shared" si="46"/>
        <v>0.384532768107054</v>
      </c>
      <c r="AA153" s="3">
        <v>2060</v>
      </c>
      <c r="AB153" s="5">
        <v>271226.4059530567</v>
      </c>
      <c r="AC153" s="4">
        <f t="shared" si="47"/>
        <v>271.22640595305671</v>
      </c>
      <c r="AD153" s="4"/>
      <c r="AE153" s="5">
        <v>19915.225611937676</v>
      </c>
      <c r="AF153" s="4">
        <f t="shared" si="36"/>
        <v>19.915225611937675</v>
      </c>
    </row>
    <row r="157" spans="1:32" x14ac:dyDescent="0.25">
      <c r="N157" s="12" t="s">
        <v>19</v>
      </c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32" x14ac:dyDescent="0.25"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32" x14ac:dyDescent="0.25"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32" x14ac:dyDescent="0.25">
      <c r="N160" s="6" t="s">
        <v>0</v>
      </c>
      <c r="O160" s="6" t="s">
        <v>1</v>
      </c>
      <c r="P160" s="6" t="s">
        <v>2</v>
      </c>
      <c r="Q160" s="6" t="s">
        <v>3</v>
      </c>
      <c r="R160" s="6" t="s">
        <v>11</v>
      </c>
      <c r="S160" s="6" t="s">
        <v>5</v>
      </c>
      <c r="T160" s="3"/>
      <c r="U160" s="6" t="s">
        <v>6</v>
      </c>
      <c r="V160" s="6" t="s">
        <v>7</v>
      </c>
      <c r="W160" s="6" t="s">
        <v>8</v>
      </c>
      <c r="X160" s="6" t="s">
        <v>12</v>
      </c>
      <c r="Y160" s="6" t="s">
        <v>10</v>
      </c>
    </row>
    <row r="161" spans="14:25" x14ac:dyDescent="0.25">
      <c r="N161" s="3">
        <v>1990</v>
      </c>
      <c r="O161" s="5">
        <v>15003.755997542999</v>
      </c>
      <c r="P161" s="5">
        <v>1786.1614282789301</v>
      </c>
      <c r="Q161" s="5">
        <v>1633.0618772836001</v>
      </c>
      <c r="R161" s="4">
        <f>SUM(O161:Q161)</f>
        <v>18422.979303105527</v>
      </c>
      <c r="S161" s="4">
        <f>R161/1000</f>
        <v>18.422979303105528</v>
      </c>
      <c r="T161" s="4"/>
      <c r="U161" s="5">
        <v>1292.84065284951</v>
      </c>
      <c r="V161" s="5">
        <v>153.09955099533701</v>
      </c>
      <c r="W161" s="5">
        <v>102.06636733022501</v>
      </c>
      <c r="X161" s="4">
        <f>SUM(U161:W161)</f>
        <v>1548.0065711750719</v>
      </c>
      <c r="Y161" s="4">
        <f t="shared" ref="Y161:Y224" si="48">X161/1000</f>
        <v>1.5480065711750719</v>
      </c>
    </row>
    <row r="162" spans="14:25" x14ac:dyDescent="0.25">
      <c r="N162" s="3">
        <v>1991</v>
      </c>
      <c r="O162" s="5">
        <v>14905.682421727501</v>
      </c>
      <c r="P162" s="5">
        <v>1496.3506395056099</v>
      </c>
      <c r="Q162" s="5">
        <v>1602.93783813554</v>
      </c>
      <c r="R162" s="4">
        <f t="shared" ref="R162:R225" si="49">SUM(O162:Q162)</f>
        <v>18004.970899368651</v>
      </c>
      <c r="S162" s="4">
        <f t="shared" ref="S162:S225" si="50">R162/1000</f>
        <v>18.004970899368651</v>
      </c>
      <c r="T162" s="4"/>
      <c r="U162" s="5">
        <v>1285.3799282049299</v>
      </c>
      <c r="V162" s="5">
        <v>151.40765200284099</v>
      </c>
      <c r="W162" s="5">
        <v>99.385048885611496</v>
      </c>
      <c r="X162" s="4">
        <f t="shared" ref="X162:X225" si="51">SUM(U162:W162)</f>
        <v>1536.1726290933823</v>
      </c>
      <c r="Y162" s="4">
        <f t="shared" si="48"/>
        <v>1.5361726290933824</v>
      </c>
    </row>
    <row r="163" spans="14:25" x14ac:dyDescent="0.25">
      <c r="N163" s="3">
        <v>1992</v>
      </c>
      <c r="O163" s="5">
        <v>15613.1350625546</v>
      </c>
      <c r="P163" s="5">
        <v>1322.9342918279301</v>
      </c>
      <c r="Q163" s="5">
        <v>1661.92354908991</v>
      </c>
      <c r="R163" s="4">
        <f t="shared" si="49"/>
        <v>18597.992903472441</v>
      </c>
      <c r="S163" s="4">
        <f t="shared" si="50"/>
        <v>18.597992903472441</v>
      </c>
      <c r="T163" s="4"/>
      <c r="U163" s="5">
        <v>1347.24055905507</v>
      </c>
      <c r="V163" s="5">
        <v>157.98443573367999</v>
      </c>
      <c r="W163" s="5">
        <v>102.330648409001</v>
      </c>
      <c r="X163" s="4">
        <f t="shared" si="51"/>
        <v>1607.5556431977509</v>
      </c>
      <c r="Y163" s="4">
        <f t="shared" si="48"/>
        <v>1.6075556431977509</v>
      </c>
    </row>
    <row r="164" spans="14:25" x14ac:dyDescent="0.25">
      <c r="N164" s="3">
        <v>1993</v>
      </c>
      <c r="O164" s="5">
        <v>16892.578462755799</v>
      </c>
      <c r="P164" s="5">
        <v>1215.6371421726799</v>
      </c>
      <c r="Q164" s="5">
        <v>1783.02861814417</v>
      </c>
      <c r="R164" s="4">
        <f t="shared" si="49"/>
        <v>19891.244223072648</v>
      </c>
      <c r="S164" s="4">
        <f t="shared" si="50"/>
        <v>19.891244223072647</v>
      </c>
      <c r="T164" s="4"/>
      <c r="U164" s="5">
        <v>1458.43002555159</v>
      </c>
      <c r="V164" s="5">
        <v>170.39705917308399</v>
      </c>
      <c r="W164" s="5">
        <v>109.155823029066</v>
      </c>
      <c r="X164" s="4">
        <f t="shared" si="51"/>
        <v>1737.9829077537399</v>
      </c>
      <c r="Y164" s="4">
        <f t="shared" si="48"/>
        <v>1.7379829077537399</v>
      </c>
    </row>
    <row r="165" spans="14:25" x14ac:dyDescent="0.25">
      <c r="N165" s="3">
        <v>1994</v>
      </c>
      <c r="O165" s="5">
        <v>18312.130085211898</v>
      </c>
      <c r="P165" s="5">
        <v>1127.9057897221501</v>
      </c>
      <c r="Q165" s="5">
        <v>1919.58534326162</v>
      </c>
      <c r="R165" s="4">
        <f t="shared" si="49"/>
        <v>21359.621218195669</v>
      </c>
      <c r="S165" s="4">
        <f t="shared" si="50"/>
        <v>21.35962121819567</v>
      </c>
      <c r="T165" s="4"/>
      <c r="U165" s="5">
        <v>1581.7266423746501</v>
      </c>
      <c r="V165" s="5">
        <v>184.251822127878</v>
      </c>
      <c r="W165" s="5">
        <v>116.958602085245</v>
      </c>
      <c r="X165" s="4">
        <f t="shared" si="51"/>
        <v>1882.9370665877732</v>
      </c>
      <c r="Y165" s="4">
        <f t="shared" si="48"/>
        <v>1.8829370665877732</v>
      </c>
    </row>
    <row r="166" spans="14:25" x14ac:dyDescent="0.25">
      <c r="N166" s="3">
        <v>1995</v>
      </c>
      <c r="O166" s="5">
        <v>19485.5247834697</v>
      </c>
      <c r="P166" s="5">
        <v>1030.5823262475899</v>
      </c>
      <c r="Q166" s="5">
        <v>2027.8306430625601</v>
      </c>
      <c r="R166" s="4">
        <f t="shared" si="49"/>
        <v>22543.93775277985</v>
      </c>
      <c r="S166" s="4">
        <f t="shared" si="50"/>
        <v>22.543937752779851</v>
      </c>
      <c r="T166" s="4"/>
      <c r="U166" s="5">
        <v>1701.48345495945</v>
      </c>
      <c r="V166" s="5">
        <v>195.36084910882801</v>
      </c>
      <c r="W166" s="5">
        <v>123.06017687051499</v>
      </c>
      <c r="X166" s="4">
        <f t="shared" si="51"/>
        <v>2019.9044809387931</v>
      </c>
      <c r="Y166" s="4">
        <f t="shared" si="48"/>
        <v>2.0199044809387932</v>
      </c>
    </row>
    <row r="167" spans="14:25" x14ac:dyDescent="0.25">
      <c r="N167" s="3">
        <v>1996</v>
      </c>
      <c r="O167" s="5">
        <v>20243.476795931099</v>
      </c>
      <c r="P167" s="5">
        <v>918.80402998719296</v>
      </c>
      <c r="Q167" s="5">
        <v>2093.4869869465902</v>
      </c>
      <c r="R167" s="4">
        <f t="shared" si="49"/>
        <v>23255.767812864884</v>
      </c>
      <c r="S167" s="4">
        <f t="shared" si="50"/>
        <v>23.255767812864885</v>
      </c>
      <c r="T167" s="4"/>
      <c r="U167" s="5">
        <v>1784.19846130207</v>
      </c>
      <c r="V167" s="5">
        <v>202.33452618959899</v>
      </c>
      <c r="W167" s="5">
        <v>126.599128690871</v>
      </c>
      <c r="X167" s="4">
        <f t="shared" si="51"/>
        <v>2113.1321161825399</v>
      </c>
      <c r="Y167" s="4">
        <f t="shared" si="48"/>
        <v>2.1131321161825398</v>
      </c>
    </row>
    <row r="168" spans="14:25" x14ac:dyDescent="0.25">
      <c r="N168" s="3">
        <v>1997</v>
      </c>
      <c r="O168" s="5">
        <v>20715.6849409889</v>
      </c>
      <c r="P168" s="5">
        <v>801.50737478754502</v>
      </c>
      <c r="Q168" s="5">
        <v>2129.64860205696</v>
      </c>
      <c r="R168" s="4">
        <f t="shared" si="49"/>
        <v>23646.840917833408</v>
      </c>
      <c r="S168" s="4">
        <f t="shared" si="50"/>
        <v>23.646840917833408</v>
      </c>
      <c r="T168" s="4"/>
      <c r="U168" s="5">
        <v>1844.52567909613</v>
      </c>
      <c r="V168" s="5">
        <v>206.42204866793699</v>
      </c>
      <c r="W168" s="5">
        <v>128.375663068216</v>
      </c>
      <c r="X168" s="4">
        <f t="shared" si="51"/>
        <v>2179.3233908322832</v>
      </c>
      <c r="Y168" s="4">
        <f t="shared" si="48"/>
        <v>2.1793233908322831</v>
      </c>
    </row>
    <row r="169" spans="14:25" x14ac:dyDescent="0.25">
      <c r="N169" s="3">
        <v>1998</v>
      </c>
      <c r="O169" s="5">
        <v>21075.877538675199</v>
      </c>
      <c r="P169" s="5">
        <v>687.33783234905297</v>
      </c>
      <c r="Q169" s="5">
        <v>2155.0746189239699</v>
      </c>
      <c r="R169" s="4">
        <f t="shared" si="49"/>
        <v>23918.289989948222</v>
      </c>
      <c r="S169" s="4">
        <f t="shared" si="50"/>
        <v>23.918289989948221</v>
      </c>
      <c r="T169" s="4"/>
      <c r="U169" s="5">
        <v>1893.24712962022</v>
      </c>
      <c r="V169" s="5">
        <v>209.434303722203</v>
      </c>
      <c r="W169" s="5">
        <v>129.52523855647701</v>
      </c>
      <c r="X169" s="4">
        <f t="shared" si="51"/>
        <v>2232.2066718988999</v>
      </c>
      <c r="Y169" s="4">
        <f t="shared" si="48"/>
        <v>2.2322066718988998</v>
      </c>
    </row>
    <row r="170" spans="14:25" x14ac:dyDescent="0.25">
      <c r="N170" s="3">
        <v>1999</v>
      </c>
      <c r="O170" s="5">
        <v>21445.713836053201</v>
      </c>
      <c r="P170" s="5">
        <v>580.17886314456098</v>
      </c>
      <c r="Q170" s="5">
        <v>2181.8536211402602</v>
      </c>
      <c r="R170" s="4">
        <f t="shared" si="49"/>
        <v>24207.746320338021</v>
      </c>
      <c r="S170" s="4">
        <f t="shared" si="50"/>
        <v>24.207746320338021</v>
      </c>
      <c r="T170" s="4"/>
      <c r="U170" s="5">
        <v>1943.40898326709</v>
      </c>
      <c r="V170" s="5">
        <v>212.54642092885999</v>
      </c>
      <c r="W170" s="5">
        <v>130.77480766031999</v>
      </c>
      <c r="X170" s="4">
        <f t="shared" si="51"/>
        <v>2286.7302118562702</v>
      </c>
      <c r="Y170" s="4">
        <f t="shared" si="48"/>
        <v>2.2867302118562702</v>
      </c>
    </row>
    <row r="171" spans="14:25" x14ac:dyDescent="0.25">
      <c r="N171" s="3">
        <v>2000</v>
      </c>
      <c r="O171" s="5">
        <v>21861.601857249101</v>
      </c>
      <c r="P171" s="5">
        <v>480.10532850779703</v>
      </c>
      <c r="Q171" s="5">
        <v>2213.9414851563401</v>
      </c>
      <c r="R171" s="4">
        <f t="shared" si="49"/>
        <v>24555.64867091324</v>
      </c>
      <c r="S171" s="4">
        <f t="shared" si="50"/>
        <v>24.555648670913239</v>
      </c>
      <c r="T171" s="4"/>
      <c r="U171" s="5">
        <v>1996.3919159642701</v>
      </c>
      <c r="V171" s="5">
        <v>216.14892290626801</v>
      </c>
      <c r="W171" s="5">
        <v>132.35901546758299</v>
      </c>
      <c r="X171" s="4">
        <f t="shared" si="51"/>
        <v>2344.8998543381213</v>
      </c>
      <c r="Y171" s="4">
        <f t="shared" si="48"/>
        <v>2.3448998543381214</v>
      </c>
    </row>
    <row r="172" spans="14:25" x14ac:dyDescent="0.25">
      <c r="N172" s="3">
        <v>2001</v>
      </c>
      <c r="O172" s="5">
        <v>22365.561329491102</v>
      </c>
      <c r="P172" s="5">
        <v>389.76332152263899</v>
      </c>
      <c r="Q172" s="5">
        <v>2255.5537705724601</v>
      </c>
      <c r="R172" s="4">
        <f t="shared" si="49"/>
        <v>25010.8784215862</v>
      </c>
      <c r="S172" s="4">
        <f t="shared" si="50"/>
        <v>25.010878421586199</v>
      </c>
      <c r="T172" s="4"/>
      <c r="U172" s="5">
        <v>2057.00765216936</v>
      </c>
      <c r="V172" s="5">
        <v>220.64576704809701</v>
      </c>
      <c r="W172" s="5">
        <v>134.53528643577701</v>
      </c>
      <c r="X172" s="4">
        <f t="shared" si="51"/>
        <v>2412.1887056532337</v>
      </c>
      <c r="Y172" s="4">
        <f t="shared" si="48"/>
        <v>2.4121887056532336</v>
      </c>
    </row>
    <row r="173" spans="14:25" x14ac:dyDescent="0.25">
      <c r="N173" s="3">
        <v>2002</v>
      </c>
      <c r="O173" s="5">
        <v>24036.423861427698</v>
      </c>
      <c r="P173" s="5">
        <v>328.01542908019599</v>
      </c>
      <c r="Q173" s="5">
        <v>2415.5217390575399</v>
      </c>
      <c r="R173" s="4">
        <f t="shared" si="49"/>
        <v>26779.961029565435</v>
      </c>
      <c r="S173" s="4">
        <f t="shared" si="50"/>
        <v>26.779961029565435</v>
      </c>
      <c r="T173" s="4"/>
      <c r="U173" s="5">
        <v>2224.3566134509301</v>
      </c>
      <c r="V173" s="5">
        <v>236.688413873358</v>
      </c>
      <c r="W173" s="5">
        <v>143.79887949578</v>
      </c>
      <c r="X173" s="4">
        <f t="shared" si="51"/>
        <v>2604.8439068200682</v>
      </c>
      <c r="Y173" s="4">
        <f t="shared" si="48"/>
        <v>2.6048439068200682</v>
      </c>
    </row>
    <row r="174" spans="14:25" x14ac:dyDescent="0.25">
      <c r="N174" s="3">
        <v>2003</v>
      </c>
      <c r="O174" s="5">
        <v>24263.390959834</v>
      </c>
      <c r="P174" s="5">
        <v>250.93626089696701</v>
      </c>
      <c r="Q174" s="5">
        <v>2430.7183413218499</v>
      </c>
      <c r="R174" s="4">
        <f t="shared" si="49"/>
        <v>26945.045562052816</v>
      </c>
      <c r="S174" s="4">
        <f t="shared" si="50"/>
        <v>26.945045562052815</v>
      </c>
      <c r="T174" s="4"/>
      <c r="U174" s="5">
        <v>2257.9634390524302</v>
      </c>
      <c r="V174" s="5">
        <v>238.53256281841399</v>
      </c>
      <c r="W174" s="5">
        <v>144.461726007343</v>
      </c>
      <c r="X174" s="4">
        <f t="shared" si="51"/>
        <v>2640.9577278781871</v>
      </c>
      <c r="Y174" s="4">
        <f t="shared" si="48"/>
        <v>2.6409577278781873</v>
      </c>
    </row>
    <row r="175" spans="14:25" x14ac:dyDescent="0.25">
      <c r="N175" s="3">
        <v>2004</v>
      </c>
      <c r="O175" s="5">
        <v>24726.0659625386</v>
      </c>
      <c r="P175" s="5">
        <v>183.54537694841201</v>
      </c>
      <c r="Q175" s="5">
        <v>2470.2238936376698</v>
      </c>
      <c r="R175" s="4">
        <f t="shared" si="49"/>
        <v>27379.835233124682</v>
      </c>
      <c r="S175" s="4">
        <f t="shared" si="50"/>
        <v>27.379835233124684</v>
      </c>
      <c r="T175" s="4"/>
      <c r="U175" s="5">
        <v>2312.2899187605499</v>
      </c>
      <c r="V175" s="5">
        <v>242.72623038101199</v>
      </c>
      <c r="W175" s="5">
        <v>146.58867396289699</v>
      </c>
      <c r="X175" s="4">
        <f t="shared" si="51"/>
        <v>2701.6048231044588</v>
      </c>
      <c r="Y175" s="4">
        <f t="shared" si="48"/>
        <v>2.7016048231044589</v>
      </c>
    </row>
    <row r="176" spans="14:25" x14ac:dyDescent="0.25">
      <c r="N176" s="3">
        <v>2005</v>
      </c>
      <c r="O176" s="5">
        <v>24568.581023005001</v>
      </c>
      <c r="P176" s="5">
        <v>121.98086134673601</v>
      </c>
      <c r="Q176" s="5">
        <v>2448.6508612166899</v>
      </c>
      <c r="R176" s="4">
        <f t="shared" si="49"/>
        <v>27139.212745568428</v>
      </c>
      <c r="S176" s="4">
        <f t="shared" si="50"/>
        <v>27.139212745568429</v>
      </c>
      <c r="T176" s="4"/>
      <c r="U176" s="5">
        <v>2307.7209789475601</v>
      </c>
      <c r="V176" s="5">
        <v>240.87779526220399</v>
      </c>
      <c r="W176" s="5">
        <v>145.12683813293199</v>
      </c>
      <c r="X176" s="4">
        <f t="shared" si="51"/>
        <v>2693.725612342696</v>
      </c>
      <c r="Y176" s="4">
        <f t="shared" si="48"/>
        <v>2.6937256123426958</v>
      </c>
    </row>
    <row r="177" spans="14:25" x14ac:dyDescent="0.25">
      <c r="N177" s="3">
        <v>2006</v>
      </c>
      <c r="O177" s="5">
        <v>24609.2238445642</v>
      </c>
      <c r="P177" s="5">
        <v>113.627430558762</v>
      </c>
      <c r="Q177" s="5">
        <v>2446.6495185603799</v>
      </c>
      <c r="R177" s="4">
        <f t="shared" si="49"/>
        <v>27169.500793683343</v>
      </c>
      <c r="S177" s="4">
        <f t="shared" si="50"/>
        <v>27.169500793683344</v>
      </c>
      <c r="T177" s="4"/>
      <c r="U177" s="5">
        <v>2321.18971710182</v>
      </c>
      <c r="V177" s="5">
        <v>240.97050942386699</v>
      </c>
      <c r="W177" s="5">
        <v>144.812300696775</v>
      </c>
      <c r="X177" s="4">
        <f t="shared" si="51"/>
        <v>2706.9725272224618</v>
      </c>
      <c r="Y177" s="4">
        <f t="shared" si="48"/>
        <v>2.7069725272224621</v>
      </c>
    </row>
    <row r="178" spans="14:25" x14ac:dyDescent="0.25">
      <c r="N178" s="3">
        <v>2007</v>
      </c>
      <c r="O178" s="5">
        <v>25357.449744256701</v>
      </c>
      <c r="P178" s="5">
        <v>110.13515312246</v>
      </c>
      <c r="Q178" s="5">
        <v>2514.0536953578799</v>
      </c>
      <c r="R178" s="4">
        <f t="shared" si="49"/>
        <v>27981.638592737043</v>
      </c>
      <c r="S178" s="4">
        <f t="shared" si="50"/>
        <v>27.981638592737042</v>
      </c>
      <c r="T178" s="4"/>
      <c r="U178" s="5">
        <v>2401.8220106686799</v>
      </c>
      <c r="V178" s="5">
        <v>247.940860966294</v>
      </c>
      <c r="W178" s="5">
        <v>148.55899239657501</v>
      </c>
      <c r="X178" s="4">
        <f t="shared" si="51"/>
        <v>2798.321864031549</v>
      </c>
      <c r="Y178" s="4">
        <f t="shared" si="48"/>
        <v>2.798321864031549</v>
      </c>
    </row>
    <row r="179" spans="14:25" x14ac:dyDescent="0.25">
      <c r="N179" s="3">
        <v>2008</v>
      </c>
      <c r="O179" s="5">
        <v>25231.357774556502</v>
      </c>
      <c r="P179" s="5">
        <v>109.282023532371</v>
      </c>
      <c r="Q179" s="5">
        <v>2494.8537385792301</v>
      </c>
      <c r="R179" s="4">
        <f t="shared" si="49"/>
        <v>27835.493536668102</v>
      </c>
      <c r="S179" s="4">
        <f t="shared" si="50"/>
        <v>27.835493536668103</v>
      </c>
      <c r="T179" s="4"/>
      <c r="U179" s="5">
        <v>2399.1325088589601</v>
      </c>
      <c r="V179" s="5">
        <v>246.36249270471501</v>
      </c>
      <c r="W179" s="5">
        <v>147.18352397367201</v>
      </c>
      <c r="X179" s="4">
        <f t="shared" si="51"/>
        <v>2792.678525537347</v>
      </c>
      <c r="Y179" s="4">
        <f t="shared" si="48"/>
        <v>2.792678525537347</v>
      </c>
    </row>
    <row r="180" spans="14:25" x14ac:dyDescent="0.25">
      <c r="N180" s="3">
        <v>2009</v>
      </c>
      <c r="O180" s="5">
        <v>25300.237729262299</v>
      </c>
      <c r="P180" s="5">
        <v>87.949777627560394</v>
      </c>
      <c r="Q180" s="5">
        <v>2494.1919424900798</v>
      </c>
      <c r="R180" s="4">
        <f t="shared" si="49"/>
        <v>27882.37944937994</v>
      </c>
      <c r="S180" s="4">
        <f t="shared" si="50"/>
        <v>27.88237944937994</v>
      </c>
      <c r="T180" s="4"/>
      <c r="U180" s="5">
        <v>2415.12209404122</v>
      </c>
      <c r="V180" s="5">
        <v>246.62632986202701</v>
      </c>
      <c r="W180" s="5">
        <v>146.850101452513</v>
      </c>
      <c r="X180" s="4">
        <f t="shared" si="51"/>
        <v>2808.5985253557601</v>
      </c>
      <c r="Y180" s="4">
        <f t="shared" si="48"/>
        <v>2.8085985253557602</v>
      </c>
    </row>
    <row r="181" spans="14:25" x14ac:dyDescent="0.25">
      <c r="N181" s="3">
        <v>2010</v>
      </c>
      <c r="O181" s="5">
        <v>25797.602730236202</v>
      </c>
      <c r="P181" s="5">
        <v>81.548209584562997</v>
      </c>
      <c r="Q181" s="5">
        <v>2534.65033569548</v>
      </c>
      <c r="R181" s="4">
        <f t="shared" si="49"/>
        <v>28413.801275516242</v>
      </c>
      <c r="S181" s="4">
        <f t="shared" si="50"/>
        <v>28.413801275516242</v>
      </c>
      <c r="T181" s="4"/>
      <c r="U181" s="5">
        <v>2472.3816563990899</v>
      </c>
      <c r="V181" s="5">
        <v>251.01674357464299</v>
      </c>
      <c r="W181" s="5">
        <v>148.88578242514799</v>
      </c>
      <c r="X181" s="4">
        <f t="shared" si="51"/>
        <v>2872.2841823988811</v>
      </c>
      <c r="Y181" s="4">
        <f t="shared" si="48"/>
        <v>2.8722841823988809</v>
      </c>
    </row>
    <row r="182" spans="14:25" x14ac:dyDescent="0.25">
      <c r="N182" s="3">
        <v>2011</v>
      </c>
      <c r="O182" s="5">
        <v>27216.851373876601</v>
      </c>
      <c r="P182" s="5">
        <v>84.246312771447407</v>
      </c>
      <c r="Q182" s="5">
        <v>2665.4298807280102</v>
      </c>
      <c r="R182" s="4">
        <f t="shared" si="49"/>
        <v>29966.527567376059</v>
      </c>
      <c r="S182" s="4">
        <f t="shared" si="50"/>
        <v>29.966527567376058</v>
      </c>
      <c r="T182" s="4"/>
      <c r="U182" s="5">
        <v>2618.6799873239001</v>
      </c>
      <c r="V182" s="5">
        <v>264.38415659304599</v>
      </c>
      <c r="W182" s="5">
        <v>156.23345434612801</v>
      </c>
      <c r="X182" s="4">
        <f t="shared" si="51"/>
        <v>3039.2975982630742</v>
      </c>
      <c r="Y182" s="4">
        <f t="shared" si="48"/>
        <v>3.0392975982630741</v>
      </c>
    </row>
    <row r="183" spans="14:25" x14ac:dyDescent="0.25">
      <c r="N183" s="3">
        <v>2012</v>
      </c>
      <c r="O183" s="5">
        <v>27877.142694642302</v>
      </c>
      <c r="P183" s="5">
        <v>72.931981625576896</v>
      </c>
      <c r="Q183" s="5">
        <v>2721.5959110239901</v>
      </c>
      <c r="R183" s="4">
        <f t="shared" si="49"/>
        <v>30671.670587291868</v>
      </c>
      <c r="S183" s="4">
        <f t="shared" si="50"/>
        <v>30.671670587291867</v>
      </c>
      <c r="T183" s="4"/>
      <c r="U183" s="5">
        <v>2691.95597695277</v>
      </c>
      <c r="V183" s="5">
        <v>270.36983029469701</v>
      </c>
      <c r="W183" s="5">
        <v>159.195154826768</v>
      </c>
      <c r="X183" s="4">
        <f t="shared" si="51"/>
        <v>3121.5209620742348</v>
      </c>
      <c r="Y183" s="4">
        <f t="shared" si="48"/>
        <v>3.1215209620742348</v>
      </c>
    </row>
    <row r="184" spans="14:25" x14ac:dyDescent="0.25">
      <c r="N184" s="3">
        <v>2013</v>
      </c>
      <c r="O184" s="5">
        <v>30016.682540686001</v>
      </c>
      <c r="P184" s="5">
        <v>76.1404351123835</v>
      </c>
      <c r="Q184" s="5">
        <v>2921.6459084428102</v>
      </c>
      <c r="R184" s="4">
        <f t="shared" si="49"/>
        <v>33014.468884241192</v>
      </c>
      <c r="S184" s="4">
        <f t="shared" si="50"/>
        <v>33.01446888424119</v>
      </c>
      <c r="T184" s="4"/>
      <c r="U184" s="5">
        <v>2908.6721596192001</v>
      </c>
      <c r="V184" s="5">
        <v>290.67732643966798</v>
      </c>
      <c r="W184" s="5">
        <v>170.55328027945299</v>
      </c>
      <c r="X184" s="4">
        <f t="shared" si="51"/>
        <v>3369.9027663383208</v>
      </c>
      <c r="Y184" s="4">
        <f t="shared" si="48"/>
        <v>3.369902766338321</v>
      </c>
    </row>
    <row r="185" spans="14:25" x14ac:dyDescent="0.25">
      <c r="N185" s="3">
        <v>2014</v>
      </c>
      <c r="O185" s="5">
        <v>31283.395239619</v>
      </c>
      <c r="P185" s="5">
        <v>74.593541572350702</v>
      </c>
      <c r="Q185" s="5">
        <v>3037.0403493878098</v>
      </c>
      <c r="R185" s="4">
        <f t="shared" si="49"/>
        <v>34395.029130579162</v>
      </c>
      <c r="S185" s="4">
        <f t="shared" si="50"/>
        <v>34.395029130579161</v>
      </c>
      <c r="T185" s="4"/>
      <c r="U185" s="5">
        <v>3040.6534719094002</v>
      </c>
      <c r="V185" s="5">
        <v>302.55197846038698</v>
      </c>
      <c r="W185" s="5">
        <v>176.986277175141</v>
      </c>
      <c r="X185" s="4">
        <f t="shared" si="51"/>
        <v>3520.1917275449282</v>
      </c>
      <c r="Y185" s="4">
        <f t="shared" si="48"/>
        <v>3.5201917275449284</v>
      </c>
    </row>
    <row r="186" spans="14:25" x14ac:dyDescent="0.25">
      <c r="N186" s="3">
        <v>2015</v>
      </c>
      <c r="O186" s="5">
        <v>32089.466038991901</v>
      </c>
      <c r="P186" s="5">
        <v>72.298998700407907</v>
      </c>
      <c r="Q186" s="5">
        <v>3108.2120859629399</v>
      </c>
      <c r="R186" s="4">
        <f t="shared" si="49"/>
        <v>35269.977123655248</v>
      </c>
      <c r="S186" s="4">
        <f t="shared" si="50"/>
        <v>35.269977123655245</v>
      </c>
      <c r="T186" s="4"/>
      <c r="U186" s="5">
        <v>3127.6136745436102</v>
      </c>
      <c r="V186" s="5">
        <v>310.015997565774</v>
      </c>
      <c r="W186" s="5">
        <v>180.876871062021</v>
      </c>
      <c r="X186" s="4">
        <f t="shared" si="51"/>
        <v>3618.5065431714052</v>
      </c>
      <c r="Y186" s="4">
        <f t="shared" si="48"/>
        <v>3.6185065431714052</v>
      </c>
    </row>
    <row r="187" spans="14:25" x14ac:dyDescent="0.25">
      <c r="N187" s="3">
        <v>2016</v>
      </c>
      <c r="O187" s="5">
        <v>33443.413415417403</v>
      </c>
      <c r="P187" s="5">
        <v>71.259325161066201</v>
      </c>
      <c r="Q187" s="5">
        <v>3232.9191297206999</v>
      </c>
      <c r="R187" s="4">
        <f t="shared" si="49"/>
        <v>36747.591870299169</v>
      </c>
      <c r="S187" s="4">
        <f t="shared" si="50"/>
        <v>36.747591870299168</v>
      </c>
      <c r="T187" s="4"/>
      <c r="U187" s="5">
        <v>3267.6888023740298</v>
      </c>
      <c r="V187" s="5">
        <v>322.805308646865</v>
      </c>
      <c r="W187" s="5">
        <v>187.90949658943299</v>
      </c>
      <c r="X187" s="4">
        <f t="shared" si="51"/>
        <v>3778.4036076103275</v>
      </c>
      <c r="Y187" s="4">
        <f t="shared" si="48"/>
        <v>3.7784036076103273</v>
      </c>
    </row>
    <row r="188" spans="14:25" x14ac:dyDescent="0.25">
      <c r="N188" s="3">
        <v>2017</v>
      </c>
      <c r="O188" s="5">
        <v>34217.364646901697</v>
      </c>
      <c r="P188" s="5">
        <v>72.497160328487894</v>
      </c>
      <c r="Q188" s="5">
        <v>3301.9675562256598</v>
      </c>
      <c r="R188" s="4">
        <f t="shared" si="49"/>
        <v>37591.829363455843</v>
      </c>
      <c r="S188" s="4">
        <f t="shared" si="50"/>
        <v>37.591829363455844</v>
      </c>
      <c r="T188" s="4"/>
      <c r="U188" s="5">
        <v>3350.7828353537102</v>
      </c>
      <c r="V188" s="5">
        <v>330.03250775830702</v>
      </c>
      <c r="W188" s="5">
        <v>191.73404129435201</v>
      </c>
      <c r="X188" s="4">
        <f t="shared" si="51"/>
        <v>3872.5493844063694</v>
      </c>
      <c r="Y188" s="4">
        <f t="shared" si="48"/>
        <v>3.8725493844063696</v>
      </c>
    </row>
    <row r="189" spans="14:25" x14ac:dyDescent="0.25">
      <c r="N189" s="3">
        <v>2018</v>
      </c>
      <c r="O189" s="5">
        <v>35546.076098247198</v>
      </c>
      <c r="P189" s="5">
        <v>68.3295462348744</v>
      </c>
      <c r="Q189" s="5">
        <v>3424.3714908571301</v>
      </c>
      <c r="R189" s="4">
        <f t="shared" si="49"/>
        <v>39038.777135339202</v>
      </c>
      <c r="S189" s="4">
        <f t="shared" si="50"/>
        <v>39.038777135339203</v>
      </c>
      <c r="T189" s="4"/>
      <c r="U189" s="5">
        <v>3488.8407111790998</v>
      </c>
      <c r="V189" s="5">
        <v>342.62564062869399</v>
      </c>
      <c r="W189" s="5">
        <v>198.66915162336801</v>
      </c>
      <c r="X189" s="4">
        <f t="shared" si="51"/>
        <v>4030.1355034311619</v>
      </c>
      <c r="Y189" s="4">
        <f t="shared" si="48"/>
        <v>4.0301355034311621</v>
      </c>
    </row>
    <row r="190" spans="14:25" x14ac:dyDescent="0.25">
      <c r="N190" s="3">
        <v>2019</v>
      </c>
      <c r="O190" s="5">
        <v>35879.900013874802</v>
      </c>
      <c r="P190" s="5">
        <v>62.685522639967601</v>
      </c>
      <c r="Q190" s="5">
        <v>3449.3843089153102</v>
      </c>
      <c r="R190" s="4">
        <f t="shared" si="49"/>
        <v>39391.969845430081</v>
      </c>
      <c r="S190" s="4">
        <f t="shared" si="50"/>
        <v>39.391969845430083</v>
      </c>
      <c r="T190" s="4"/>
      <c r="U190" s="5">
        <v>3530.76770314243</v>
      </c>
      <c r="V190" s="5">
        <v>345.596947967765</v>
      </c>
      <c r="W190" s="5">
        <v>199.915468400197</v>
      </c>
      <c r="X190" s="4">
        <f t="shared" si="51"/>
        <v>4076.2801195103921</v>
      </c>
      <c r="Y190" s="4">
        <f t="shared" si="48"/>
        <v>4.0762801195103924</v>
      </c>
    </row>
    <row r="191" spans="14:25" x14ac:dyDescent="0.25">
      <c r="N191" s="3">
        <v>2020</v>
      </c>
      <c r="O191" s="5">
        <v>35120.188149454203</v>
      </c>
      <c r="P191" s="5">
        <v>61.181743050603501</v>
      </c>
      <c r="Q191" s="5">
        <v>3368.79078726634</v>
      </c>
      <c r="R191" s="4">
        <f t="shared" si="49"/>
        <v>38550.16067977115</v>
      </c>
      <c r="S191" s="4">
        <f t="shared" si="50"/>
        <v>38.550160679771153</v>
      </c>
      <c r="T191" s="4"/>
      <c r="U191" s="5">
        <v>3465.6123491711601</v>
      </c>
      <c r="V191" s="5">
        <v>338.01356993608402</v>
      </c>
      <c r="W191" s="5">
        <v>195.023378665378</v>
      </c>
      <c r="X191" s="4">
        <f t="shared" si="51"/>
        <v>3998.649297772622</v>
      </c>
      <c r="Y191" s="4">
        <f t="shared" si="48"/>
        <v>3.998649297772622</v>
      </c>
    </row>
    <row r="192" spans="14:25" x14ac:dyDescent="0.25">
      <c r="N192" s="3">
        <v>2021</v>
      </c>
      <c r="O192" s="5">
        <v>34220.814446163</v>
      </c>
      <c r="P192" s="5">
        <v>52.576725279187798</v>
      </c>
      <c r="Q192" s="5">
        <v>3275.0319483993899</v>
      </c>
      <c r="R192" s="4">
        <f t="shared" si="49"/>
        <v>37548.423119841573</v>
      </c>
      <c r="S192" s="4">
        <f t="shared" si="50"/>
        <v>37.548423119841573</v>
      </c>
      <c r="T192" s="4"/>
      <c r="U192" s="5">
        <v>3387.2815100508401</v>
      </c>
      <c r="V192" s="5">
        <v>329.12279385322699</v>
      </c>
      <c r="W192" s="5">
        <v>189.404057043347</v>
      </c>
      <c r="X192" s="4">
        <f t="shared" si="51"/>
        <v>3905.8083609474143</v>
      </c>
      <c r="Y192" s="4">
        <f t="shared" si="48"/>
        <v>3.9058083609474141</v>
      </c>
    </row>
    <row r="193" spans="14:25" x14ac:dyDescent="0.25">
      <c r="N193" s="3">
        <v>2022</v>
      </c>
      <c r="O193" s="5">
        <v>32529.0399608031</v>
      </c>
      <c r="P193" s="5">
        <v>43.206359492856699</v>
      </c>
      <c r="Q193" s="5">
        <v>3103.47762296361</v>
      </c>
      <c r="R193" s="4">
        <f t="shared" si="49"/>
        <v>35675.723943259567</v>
      </c>
      <c r="S193" s="4">
        <f t="shared" si="50"/>
        <v>35.67572394325957</v>
      </c>
      <c r="T193" s="4"/>
      <c r="U193" s="5">
        <v>3233.6601050157601</v>
      </c>
      <c r="V193" s="5">
        <v>312.59526912517703</v>
      </c>
      <c r="W193" s="5">
        <v>179.266794324816</v>
      </c>
      <c r="X193" s="4">
        <f t="shared" si="51"/>
        <v>3725.5221684657531</v>
      </c>
      <c r="Y193" s="4">
        <f t="shared" si="48"/>
        <v>3.7255221684657531</v>
      </c>
    </row>
    <row r="194" spans="14:25" x14ac:dyDescent="0.25">
      <c r="N194" s="3">
        <v>2023</v>
      </c>
      <c r="O194" s="5">
        <v>31371.013255908401</v>
      </c>
      <c r="P194" s="5">
        <v>34.045125245101801</v>
      </c>
      <c r="Q194" s="5">
        <v>2980.9543132479998</v>
      </c>
      <c r="R194" s="4">
        <f t="shared" si="49"/>
        <v>34386.012694401506</v>
      </c>
      <c r="S194" s="4">
        <f t="shared" si="50"/>
        <v>34.386012694401508</v>
      </c>
      <c r="T194" s="4"/>
      <c r="U194" s="5">
        <v>3134.3190253837201</v>
      </c>
      <c r="V194" s="5">
        <v>300.98276242459701</v>
      </c>
      <c r="W194" s="5">
        <v>171.806652762081</v>
      </c>
      <c r="X194" s="4">
        <f t="shared" si="51"/>
        <v>3607.1084405703982</v>
      </c>
      <c r="Y194" s="4">
        <f t="shared" si="48"/>
        <v>3.6071084405703981</v>
      </c>
    </row>
    <row r="195" spans="14:25" x14ac:dyDescent="0.25">
      <c r="N195" s="3">
        <v>2024</v>
      </c>
      <c r="O195" s="5">
        <v>29986.992450989699</v>
      </c>
      <c r="P195" s="5">
        <v>24.736359501829099</v>
      </c>
      <c r="Q195" s="5">
        <v>2835.7593649038299</v>
      </c>
      <c r="R195" s="4">
        <f t="shared" si="49"/>
        <v>32847.48817539536</v>
      </c>
      <c r="S195" s="4">
        <f t="shared" si="50"/>
        <v>32.847488175395362</v>
      </c>
      <c r="T195" s="4"/>
      <c r="U195" s="5">
        <v>3015.1315906537802</v>
      </c>
      <c r="V195" s="5">
        <v>287.14228949346398</v>
      </c>
      <c r="W195" s="5">
        <v>163.01045913187801</v>
      </c>
      <c r="X195" s="4">
        <f t="shared" si="51"/>
        <v>3465.2843392791224</v>
      </c>
      <c r="Y195" s="4">
        <f t="shared" si="48"/>
        <v>3.4652843392791222</v>
      </c>
    </row>
    <row r="196" spans="14:25" x14ac:dyDescent="0.25">
      <c r="N196" s="3">
        <v>2025</v>
      </c>
      <c r="O196" s="5">
        <v>28416.533885455501</v>
      </c>
      <c r="P196" s="5">
        <v>15.2887462480326</v>
      </c>
      <c r="Q196" s="5">
        <v>2672.1839932873399</v>
      </c>
      <c r="R196" s="4">
        <f t="shared" si="49"/>
        <v>31104.006624990874</v>
      </c>
      <c r="S196" s="4">
        <f t="shared" si="50"/>
        <v>31.104006624990873</v>
      </c>
      <c r="T196" s="4"/>
      <c r="U196" s="5">
        <v>2879.0943256464798</v>
      </c>
      <c r="V196" s="5">
        <v>271.483333374854</v>
      </c>
      <c r="W196" s="5">
        <v>153.143974595847</v>
      </c>
      <c r="X196" s="4">
        <f t="shared" si="51"/>
        <v>3303.7216336171805</v>
      </c>
      <c r="Y196" s="4">
        <f t="shared" si="48"/>
        <v>3.3037216336171804</v>
      </c>
    </row>
    <row r="197" spans="14:25" x14ac:dyDescent="0.25">
      <c r="N197" s="3">
        <v>2026</v>
      </c>
      <c r="O197" s="5">
        <v>26738.947917027901</v>
      </c>
      <c r="P197" s="5">
        <v>8.9027347537369597</v>
      </c>
      <c r="Q197" s="5">
        <v>2498.3266178950798</v>
      </c>
      <c r="R197" s="4">
        <f t="shared" si="49"/>
        <v>29246.177269676718</v>
      </c>
      <c r="S197" s="4">
        <f t="shared" si="50"/>
        <v>29.246177269676718</v>
      </c>
      <c r="T197" s="4"/>
      <c r="U197" s="5">
        <v>2734.45767213811</v>
      </c>
      <c r="V197" s="5">
        <v>254.78446568323201</v>
      </c>
      <c r="W197" s="5">
        <v>142.70313888681201</v>
      </c>
      <c r="X197" s="4">
        <f t="shared" si="51"/>
        <v>3131.9452767081543</v>
      </c>
      <c r="Y197" s="4">
        <f t="shared" si="48"/>
        <v>3.1319452767081541</v>
      </c>
    </row>
    <row r="198" spans="14:25" x14ac:dyDescent="0.25">
      <c r="N198" s="3">
        <v>2027</v>
      </c>
      <c r="O198" s="5">
        <v>25095.142630683102</v>
      </c>
      <c r="P198" s="5">
        <v>8.8593590998839797</v>
      </c>
      <c r="Q198" s="5">
        <v>2329.2420583457301</v>
      </c>
      <c r="R198" s="4">
        <f t="shared" si="49"/>
        <v>27433.244048128716</v>
      </c>
      <c r="S198" s="4">
        <f t="shared" si="50"/>
        <v>27.433244048128717</v>
      </c>
      <c r="T198" s="4"/>
      <c r="U198" s="5">
        <v>2593.0176074564201</v>
      </c>
      <c r="V198" s="5">
        <v>238.47899998782199</v>
      </c>
      <c r="W198" s="5">
        <v>132.615651827844</v>
      </c>
      <c r="X198" s="4">
        <f t="shared" si="51"/>
        <v>2964.1122592720862</v>
      </c>
      <c r="Y198" s="4">
        <f t="shared" si="48"/>
        <v>2.9641122592720861</v>
      </c>
    </row>
    <row r="199" spans="14:25" x14ac:dyDescent="0.25">
      <c r="N199" s="3">
        <v>2028</v>
      </c>
      <c r="O199" s="5">
        <v>23585.5418156206</v>
      </c>
      <c r="P199" s="5">
        <v>8.8288560843388399</v>
      </c>
      <c r="Q199" s="5">
        <v>2175.4957965214699</v>
      </c>
      <c r="R199" s="4">
        <f t="shared" si="49"/>
        <v>25769.86646822641</v>
      </c>
      <c r="S199" s="4">
        <f t="shared" si="50"/>
        <v>25.769866468226411</v>
      </c>
      <c r="T199" s="4"/>
      <c r="U199" s="5">
        <v>2464.2560913443999</v>
      </c>
      <c r="V199" s="5">
        <v>223.568968694229</v>
      </c>
      <c r="W199" s="5">
        <v>123.53206544940799</v>
      </c>
      <c r="X199" s="4">
        <f t="shared" si="51"/>
        <v>2811.3571254880371</v>
      </c>
      <c r="Y199" s="4">
        <f t="shared" si="48"/>
        <v>2.811357125488037</v>
      </c>
    </row>
    <row r="200" spans="14:25" x14ac:dyDescent="0.25">
      <c r="N200" s="3">
        <v>2029</v>
      </c>
      <c r="O200" s="5">
        <v>22178.2184382837</v>
      </c>
      <c r="P200" s="5">
        <v>8.8046695567621995</v>
      </c>
      <c r="Q200" s="5">
        <v>2033.8265602751501</v>
      </c>
      <c r="R200" s="4">
        <f t="shared" si="49"/>
        <v>24220.84966811561</v>
      </c>
      <c r="S200" s="4">
        <f t="shared" si="50"/>
        <v>24.220849668115612</v>
      </c>
      <c r="T200" s="4"/>
      <c r="U200" s="5">
        <v>2344.2954563793501</v>
      </c>
      <c r="V200" s="5">
        <v>209.74510221371301</v>
      </c>
      <c r="W200" s="5">
        <v>115.247631285815</v>
      </c>
      <c r="X200" s="4">
        <f t="shared" si="51"/>
        <v>2669.2881898788778</v>
      </c>
      <c r="Y200" s="4">
        <f t="shared" si="48"/>
        <v>2.6692881898788778</v>
      </c>
    </row>
    <row r="201" spans="14:25" x14ac:dyDescent="0.25">
      <c r="N201" s="3">
        <v>2030</v>
      </c>
      <c r="O201" s="5">
        <v>20848.151518561401</v>
      </c>
      <c r="P201" s="5">
        <v>8.7795361024261105</v>
      </c>
      <c r="Q201" s="5">
        <v>1901.4247229192599</v>
      </c>
      <c r="R201" s="4">
        <f t="shared" si="49"/>
        <v>22758.355777583085</v>
      </c>
      <c r="S201" s="4">
        <f t="shared" si="50"/>
        <v>22.758355777583084</v>
      </c>
      <c r="T201" s="4"/>
      <c r="U201" s="5">
        <v>2231.2334064638699</v>
      </c>
      <c r="V201" s="5">
        <v>196.74294127856399</v>
      </c>
      <c r="W201" s="5">
        <v>107.58305692851199</v>
      </c>
      <c r="X201" s="4">
        <f t="shared" si="51"/>
        <v>2535.5594046709462</v>
      </c>
      <c r="Y201" s="4">
        <f t="shared" si="48"/>
        <v>2.5355594046709462</v>
      </c>
    </row>
    <row r="202" spans="14:25" x14ac:dyDescent="0.25">
      <c r="N202" s="3">
        <v>2031</v>
      </c>
      <c r="O202" s="5">
        <v>19581.3516102262</v>
      </c>
      <c r="P202" s="5">
        <v>8.74938044069075</v>
      </c>
      <c r="Q202" s="5">
        <v>1776.6756901345</v>
      </c>
      <c r="R202" s="4">
        <f t="shared" si="49"/>
        <v>21366.776680801391</v>
      </c>
      <c r="S202" s="4">
        <f t="shared" si="50"/>
        <v>21.36677668080139</v>
      </c>
      <c r="T202" s="4"/>
      <c r="U202" s="5">
        <v>2123.1979859374101</v>
      </c>
      <c r="V202" s="5">
        <v>184.419928431263</v>
      </c>
      <c r="W202" s="5">
        <v>100.42674100804901</v>
      </c>
      <c r="X202" s="4">
        <f t="shared" si="51"/>
        <v>2408.0446553767219</v>
      </c>
      <c r="Y202" s="4">
        <f t="shared" si="48"/>
        <v>2.4080446553767221</v>
      </c>
    </row>
    <row r="203" spans="14:25" x14ac:dyDescent="0.25">
      <c r="N203" s="3">
        <v>2032</v>
      </c>
      <c r="O203" s="5">
        <v>18374.8214366149</v>
      </c>
      <c r="P203" s="5">
        <v>8.7134017295196209</v>
      </c>
      <c r="Q203" s="5">
        <v>1658.87406400176</v>
      </c>
      <c r="R203" s="4">
        <f t="shared" si="49"/>
        <v>20042.408902346182</v>
      </c>
      <c r="S203" s="4">
        <f t="shared" si="50"/>
        <v>20.042408902346182</v>
      </c>
      <c r="T203" s="4"/>
      <c r="U203" s="5">
        <v>2020.23990522292</v>
      </c>
      <c r="V203" s="5">
        <v>172.72597191208999</v>
      </c>
      <c r="W203" s="5">
        <v>93.719437961334904</v>
      </c>
      <c r="X203" s="4">
        <f t="shared" si="51"/>
        <v>2286.6853150963448</v>
      </c>
      <c r="Y203" s="4">
        <f t="shared" si="48"/>
        <v>2.2866853150963449</v>
      </c>
    </row>
    <row r="204" spans="14:25" x14ac:dyDescent="0.25">
      <c r="N204" s="3">
        <v>2033</v>
      </c>
      <c r="O204" s="5">
        <v>17228.745989416399</v>
      </c>
      <c r="P204" s="5">
        <v>8.6726580621353193</v>
      </c>
      <c r="Q204" s="5">
        <v>1547.7285096022399</v>
      </c>
      <c r="R204" s="4">
        <f t="shared" si="49"/>
        <v>18785.147157080773</v>
      </c>
      <c r="S204" s="4">
        <f t="shared" si="50"/>
        <v>18.785147157080772</v>
      </c>
      <c r="T204" s="4"/>
      <c r="U204" s="5">
        <v>1922.2235737224501</v>
      </c>
      <c r="V204" s="5">
        <v>161.65133510819001</v>
      </c>
      <c r="W204" s="5">
        <v>87.427622114912296</v>
      </c>
      <c r="X204" s="4">
        <f t="shared" si="51"/>
        <v>2171.302530945552</v>
      </c>
      <c r="Y204" s="4">
        <f t="shared" si="48"/>
        <v>2.1713025309455518</v>
      </c>
    </row>
    <row r="205" spans="14:25" x14ac:dyDescent="0.25">
      <c r="N205" s="3">
        <v>2034</v>
      </c>
      <c r="O205" s="5">
        <v>16144.2631585162</v>
      </c>
      <c r="P205" s="5">
        <v>8.6287870736818402</v>
      </c>
      <c r="Q205" s="5">
        <v>1443.04097900239</v>
      </c>
      <c r="R205" s="4">
        <f t="shared" si="49"/>
        <v>17595.932924592271</v>
      </c>
      <c r="S205" s="4">
        <f t="shared" si="50"/>
        <v>17.595932924592272</v>
      </c>
      <c r="T205" s="4"/>
      <c r="U205" s="5">
        <v>1829.4784527228801</v>
      </c>
      <c r="V205" s="5">
        <v>151.19240660577401</v>
      </c>
      <c r="W205" s="5">
        <v>81.526396900990505</v>
      </c>
      <c r="X205" s="4">
        <f t="shared" si="51"/>
        <v>2062.1972562296446</v>
      </c>
      <c r="Y205" s="4">
        <f t="shared" si="48"/>
        <v>2.0621972562296444</v>
      </c>
    </row>
    <row r="206" spans="14:25" x14ac:dyDescent="0.25">
      <c r="N206" s="3">
        <v>2035</v>
      </c>
      <c r="O206" s="5">
        <v>15121.035224737499</v>
      </c>
      <c r="P206" s="5">
        <v>8.5833049793646694</v>
      </c>
      <c r="Q206" s="5">
        <v>1344.5780422222699</v>
      </c>
      <c r="R206" s="4">
        <f t="shared" si="49"/>
        <v>16474.196571939134</v>
      </c>
      <c r="S206" s="4">
        <f t="shared" si="50"/>
        <v>16.474196571939135</v>
      </c>
      <c r="T206" s="4"/>
      <c r="U206" s="5">
        <v>1741.9696512749699</v>
      </c>
      <c r="V206" s="5">
        <v>141.338007253543</v>
      </c>
      <c r="W206" s="5">
        <v>75.992466982252594</v>
      </c>
      <c r="X206" s="4">
        <f t="shared" si="51"/>
        <v>1959.3001255107656</v>
      </c>
      <c r="Y206" s="4">
        <f t="shared" si="48"/>
        <v>1.9593001255107656</v>
      </c>
    </row>
    <row r="207" spans="14:25" x14ac:dyDescent="0.25">
      <c r="N207" s="3">
        <v>2036</v>
      </c>
      <c r="O207" s="5">
        <v>14157.6683918772</v>
      </c>
      <c r="P207" s="5">
        <v>8.5373620827248402</v>
      </c>
      <c r="Q207" s="5">
        <v>1252.04950425431</v>
      </c>
      <c r="R207" s="4">
        <f t="shared" si="49"/>
        <v>15418.255258214234</v>
      </c>
      <c r="S207" s="4">
        <f t="shared" si="50"/>
        <v>15.418255258214234</v>
      </c>
      <c r="T207" s="4"/>
      <c r="U207" s="5">
        <v>1659.6850807107401</v>
      </c>
      <c r="V207" s="5">
        <v>132.067517693181</v>
      </c>
      <c r="W207" s="5">
        <v>70.802507419391205</v>
      </c>
      <c r="X207" s="4">
        <f t="shared" si="51"/>
        <v>1862.5551058233125</v>
      </c>
      <c r="Y207" s="4">
        <f t="shared" si="48"/>
        <v>1.8625551058233125</v>
      </c>
    </row>
    <row r="208" spans="14:25" x14ac:dyDescent="0.25">
      <c r="N208" s="3">
        <v>2037</v>
      </c>
      <c r="O208" s="5">
        <v>13251.6867043942</v>
      </c>
      <c r="P208" s="5">
        <v>8.4917361111068796</v>
      </c>
      <c r="Q208" s="5">
        <v>1165.12614265765</v>
      </c>
      <c r="R208" s="4">
        <f t="shared" si="49"/>
        <v>14425.304583162957</v>
      </c>
      <c r="S208" s="4">
        <f t="shared" si="50"/>
        <v>14.425304583162957</v>
      </c>
      <c r="T208" s="4"/>
      <c r="U208" s="5">
        <v>1582.41598151518</v>
      </c>
      <c r="V208" s="5">
        <v>123.35343529227799</v>
      </c>
      <c r="W208" s="5">
        <v>65.933444490818403</v>
      </c>
      <c r="X208" s="4">
        <f t="shared" si="51"/>
        <v>1771.7028612982763</v>
      </c>
      <c r="Y208" s="4">
        <f t="shared" si="48"/>
        <v>1.7717028612982764</v>
      </c>
    </row>
    <row r="209" spans="14:25" x14ac:dyDescent="0.25">
      <c r="N209" s="3">
        <v>2038</v>
      </c>
      <c r="O209" s="5">
        <v>12400.1357651339</v>
      </c>
      <c r="P209" s="5">
        <v>8.4469074180592898</v>
      </c>
      <c r="Q209" s="5">
        <v>1083.4625319341701</v>
      </c>
      <c r="R209" s="4">
        <f t="shared" si="49"/>
        <v>13492.04520448613</v>
      </c>
      <c r="S209" s="4">
        <f t="shared" si="50"/>
        <v>13.49204520448613</v>
      </c>
      <c r="T209" s="4"/>
      <c r="U209" s="5">
        <v>1509.9432287181401</v>
      </c>
      <c r="V209" s="5">
        <v>115.164512546512</v>
      </c>
      <c r="W209" s="5">
        <v>61.363018897902897</v>
      </c>
      <c r="X209" s="4">
        <f t="shared" si="51"/>
        <v>1686.4707601625551</v>
      </c>
      <c r="Y209" s="4">
        <f t="shared" si="48"/>
        <v>1.686470760162555</v>
      </c>
    </row>
    <row r="210" spans="14:25" x14ac:dyDescent="0.25">
      <c r="N210" s="3">
        <v>2039</v>
      </c>
      <c r="O210" s="5">
        <v>11599.7763278652</v>
      </c>
      <c r="P210" s="5">
        <v>8.4031472276623909</v>
      </c>
      <c r="Q210" s="5">
        <v>1006.71486842079</v>
      </c>
      <c r="R210" s="4">
        <f t="shared" si="49"/>
        <v>12614.894343513652</v>
      </c>
      <c r="S210" s="4">
        <f t="shared" si="50"/>
        <v>12.614894343513651</v>
      </c>
      <c r="T210" s="4"/>
      <c r="U210" s="5">
        <v>1441.98406891472</v>
      </c>
      <c r="V210" s="5">
        <v>107.46825692279999</v>
      </c>
      <c r="W210" s="5">
        <v>57.070202156209398</v>
      </c>
      <c r="X210" s="4">
        <f t="shared" si="51"/>
        <v>1606.5225279937295</v>
      </c>
      <c r="Y210" s="4">
        <f t="shared" si="48"/>
        <v>1.6065225279937294</v>
      </c>
    </row>
    <row r="211" spans="14:25" x14ac:dyDescent="0.25">
      <c r="N211" s="3">
        <v>2040</v>
      </c>
      <c r="O211" s="5">
        <v>10847.364539108299</v>
      </c>
      <c r="P211" s="5">
        <v>8.3605898277649899</v>
      </c>
      <c r="Q211" s="5">
        <v>934.55194955897196</v>
      </c>
      <c r="R211" s="4">
        <f t="shared" si="49"/>
        <v>11790.277078495037</v>
      </c>
      <c r="S211" s="4">
        <f t="shared" si="50"/>
        <v>11.790277078495038</v>
      </c>
      <c r="T211" s="4"/>
      <c r="U211" s="5">
        <v>1378.26407467532</v>
      </c>
      <c r="V211" s="5">
        <v>100.23255226319699</v>
      </c>
      <c r="W211" s="5">
        <v>53.035391556014801</v>
      </c>
      <c r="X211" s="4">
        <f t="shared" si="51"/>
        <v>1531.5320184945317</v>
      </c>
      <c r="Y211" s="4">
        <f t="shared" si="48"/>
        <v>1.5315320184945318</v>
      </c>
    </row>
    <row r="212" spans="14:25" x14ac:dyDescent="0.25">
      <c r="N212" s="3">
        <v>2041</v>
      </c>
      <c r="O212" s="5">
        <v>10139.735154806</v>
      </c>
      <c r="P212" s="5">
        <v>8.3192843730008796</v>
      </c>
      <c r="Q212" s="5">
        <v>866.66092753966905</v>
      </c>
      <c r="R212" s="4">
        <f t="shared" si="49"/>
        <v>11014.71536671867</v>
      </c>
      <c r="S212" s="4">
        <f t="shared" si="50"/>
        <v>11.01471536671867</v>
      </c>
      <c r="T212" s="4"/>
      <c r="U212" s="5">
        <v>1318.50233976552</v>
      </c>
      <c r="V212" s="5">
        <v>93.426585591622498</v>
      </c>
      <c r="W212" s="5">
        <v>49.240451887406302</v>
      </c>
      <c r="X212" s="4">
        <f t="shared" si="51"/>
        <v>1461.169377244549</v>
      </c>
      <c r="Y212" s="4">
        <f t="shared" si="48"/>
        <v>1.4611693772445489</v>
      </c>
    </row>
    <row r="213" spans="14:25" x14ac:dyDescent="0.25">
      <c r="N213" s="3">
        <v>2042</v>
      </c>
      <c r="O213" s="5">
        <v>9473.8870673295296</v>
      </c>
      <c r="P213" s="5">
        <v>8.2792270967452506</v>
      </c>
      <c r="Q213" s="5">
        <v>802.74941363460096</v>
      </c>
      <c r="R213" s="4">
        <f t="shared" si="49"/>
        <v>10284.915708060877</v>
      </c>
      <c r="S213" s="4">
        <f t="shared" si="50"/>
        <v>10.284915708060877</v>
      </c>
      <c r="T213" s="4"/>
      <c r="U213" s="5">
        <v>1262.43499663947</v>
      </c>
      <c r="V213" s="5">
        <v>87.021279615221005</v>
      </c>
      <c r="W213" s="5">
        <v>45.668655391811399</v>
      </c>
      <c r="X213" s="4">
        <f t="shared" si="51"/>
        <v>1395.1249316465023</v>
      </c>
      <c r="Y213" s="4">
        <f t="shared" si="48"/>
        <v>1.3951249316465024</v>
      </c>
    </row>
    <row r="214" spans="14:25" x14ac:dyDescent="0.25">
      <c r="N214" s="3">
        <v>2043</v>
      </c>
      <c r="O214" s="5">
        <v>8846.9952519495291</v>
      </c>
      <c r="P214" s="5">
        <v>8.2403795091246508</v>
      </c>
      <c r="Q214" s="5">
        <v>742.54554974296502</v>
      </c>
      <c r="R214" s="4">
        <f t="shared" si="49"/>
        <v>9597.7811812016189</v>
      </c>
      <c r="S214" s="4">
        <f t="shared" si="50"/>
        <v>9.5977811812016185</v>
      </c>
      <c r="T214" s="4"/>
      <c r="U214" s="5">
        <v>1209.8091374931801</v>
      </c>
      <c r="V214" s="5">
        <v>80.989434438260105</v>
      </c>
      <c r="W214" s="5">
        <v>42.304576946431801</v>
      </c>
      <c r="X214" s="4">
        <f t="shared" si="51"/>
        <v>1333.1031488778719</v>
      </c>
      <c r="Y214" s="4">
        <f t="shared" si="48"/>
        <v>1.333103148877872</v>
      </c>
    </row>
    <row r="215" spans="14:25" x14ac:dyDescent="0.25">
      <c r="N215" s="3">
        <v>2044</v>
      </c>
      <c r="O215" s="5">
        <v>8256.4269840713805</v>
      </c>
      <c r="P215" s="5">
        <v>8.2026808227444192</v>
      </c>
      <c r="Q215" s="5">
        <v>685.79742772205304</v>
      </c>
      <c r="R215" s="4">
        <f t="shared" si="49"/>
        <v>8950.4270926161771</v>
      </c>
      <c r="S215" s="4">
        <f t="shared" si="50"/>
        <v>8.9504270926161773</v>
      </c>
      <c r="T215" s="4"/>
      <c r="U215" s="5">
        <v>1160.3895612635599</v>
      </c>
      <c r="V215" s="5">
        <v>75.305749997966899</v>
      </c>
      <c r="W215" s="5">
        <v>39.133996778071101</v>
      </c>
      <c r="X215" s="4">
        <f t="shared" si="51"/>
        <v>1274.8293080395979</v>
      </c>
      <c r="Y215" s="4">
        <f t="shared" si="48"/>
        <v>1.2748293080395978</v>
      </c>
    </row>
    <row r="216" spans="14:25" x14ac:dyDescent="0.25">
      <c r="N216" s="3">
        <v>2045</v>
      </c>
      <c r="O216" s="5">
        <v>7699.7360931683897</v>
      </c>
      <c r="P216" s="5">
        <v>8.1660562876497291</v>
      </c>
      <c r="Q216" s="5">
        <v>632.27212159795897</v>
      </c>
      <c r="R216" s="4">
        <f t="shared" si="49"/>
        <v>8340.1742710539984</v>
      </c>
      <c r="S216" s="4">
        <f t="shared" si="50"/>
        <v>8.3401742710539981</v>
      </c>
      <c r="T216" s="4"/>
      <c r="U216" s="5">
        <v>1113.9560654391701</v>
      </c>
      <c r="V216" s="5">
        <v>69.946776437663004</v>
      </c>
      <c r="W216" s="5">
        <v>36.143808428319701</v>
      </c>
      <c r="X216" s="4">
        <f t="shared" si="51"/>
        <v>1220.0466503051528</v>
      </c>
      <c r="Y216" s="4">
        <f t="shared" si="48"/>
        <v>1.2200466503051528</v>
      </c>
    </row>
    <row r="217" spans="14:25" x14ac:dyDescent="0.25">
      <c r="N217" s="3">
        <v>2046</v>
      </c>
      <c r="O217" s="5">
        <v>7174.65790395967</v>
      </c>
      <c r="P217" s="5">
        <v>8.1304223800270705</v>
      </c>
      <c r="Q217" s="5">
        <v>581.75448584851904</v>
      </c>
      <c r="R217" s="4">
        <f t="shared" si="49"/>
        <v>7764.542812188216</v>
      </c>
      <c r="S217" s="4">
        <f t="shared" si="50"/>
        <v>7.7645428121882158</v>
      </c>
      <c r="T217" s="4"/>
      <c r="U217" s="5">
        <v>1070.3047967150901</v>
      </c>
      <c r="V217" s="5">
        <v>64.890820878622506</v>
      </c>
      <c r="W217" s="5">
        <v>33.321929627444703</v>
      </c>
      <c r="X217" s="4">
        <f t="shared" si="51"/>
        <v>1168.5175472211572</v>
      </c>
      <c r="Y217" s="4">
        <f t="shared" si="48"/>
        <v>1.1685175472211573</v>
      </c>
    </row>
    <row r="218" spans="14:25" x14ac:dyDescent="0.25">
      <c r="N218" s="3">
        <v>2047</v>
      </c>
      <c r="O218" s="5">
        <v>6679.0974117399001</v>
      </c>
      <c r="P218" s="5">
        <v>8.0956901364318092</v>
      </c>
      <c r="Q218" s="5">
        <v>534.04588448738002</v>
      </c>
      <c r="R218" s="4">
        <f t="shared" si="49"/>
        <v>7221.2389863637118</v>
      </c>
      <c r="S218" s="4">
        <f t="shared" si="50"/>
        <v>7.2212389863637121</v>
      </c>
      <c r="T218" s="4"/>
      <c r="U218" s="5">
        <v>1029.2465130391099</v>
      </c>
      <c r="V218" s="5">
        <v>60.117835494662998</v>
      </c>
      <c r="W218" s="5">
        <v>30.657218653944099</v>
      </c>
      <c r="X218" s="4">
        <f t="shared" si="51"/>
        <v>1120.021567187717</v>
      </c>
      <c r="Y218" s="4">
        <f t="shared" si="48"/>
        <v>1.1200215671877169</v>
      </c>
    </row>
    <row r="219" spans="14:25" x14ac:dyDescent="0.25">
      <c r="N219" s="3">
        <v>2048</v>
      </c>
      <c r="O219" s="5">
        <v>6211.1186866362796</v>
      </c>
      <c r="P219" s="5">
        <v>8.0617675149386301</v>
      </c>
      <c r="Q219" s="5">
        <v>488.96294062629198</v>
      </c>
      <c r="R219" s="4">
        <f t="shared" si="49"/>
        <v>6708.1433947775104</v>
      </c>
      <c r="S219" s="4">
        <f t="shared" si="50"/>
        <v>6.70814339477751</v>
      </c>
      <c r="T219" s="4"/>
      <c r="U219" s="5">
        <v>990.60627215105001</v>
      </c>
      <c r="V219" s="5">
        <v>55.609300951904501</v>
      </c>
      <c r="W219" s="5">
        <v>28.1393972543068</v>
      </c>
      <c r="X219" s="4">
        <f t="shared" si="51"/>
        <v>1074.3549703572612</v>
      </c>
      <c r="Y219" s="4">
        <f t="shared" si="48"/>
        <v>1.0743549703572612</v>
      </c>
    </row>
    <row r="220" spans="14:25" x14ac:dyDescent="0.25">
      <c r="N220" s="3">
        <v>2049</v>
      </c>
      <c r="O220" s="5">
        <v>5768.9329634198002</v>
      </c>
      <c r="P220" s="5">
        <v>8.0285613400251403</v>
      </c>
      <c r="Q220" s="5">
        <v>446.33634914846101</v>
      </c>
      <c r="R220" s="4">
        <f t="shared" si="49"/>
        <v>6223.2978739082864</v>
      </c>
      <c r="S220" s="4">
        <f t="shared" si="50"/>
        <v>6.2232978739082867</v>
      </c>
      <c r="T220" s="4"/>
      <c r="U220" s="5">
        <v>954.22218765552896</v>
      </c>
      <c r="V220" s="5">
        <v>51.348112450434499</v>
      </c>
      <c r="W220" s="5">
        <v>25.758980204421601</v>
      </c>
      <c r="X220" s="4">
        <f t="shared" si="51"/>
        <v>1031.329280310385</v>
      </c>
      <c r="Y220" s="4">
        <f t="shared" si="48"/>
        <v>1.0313292803103851</v>
      </c>
    </row>
    <row r="221" spans="14:25" x14ac:dyDescent="0.25">
      <c r="N221" s="3">
        <v>2050</v>
      </c>
      <c r="O221" s="5">
        <v>5350.8874907915597</v>
      </c>
      <c r="P221" s="5">
        <v>7.9959786232676304</v>
      </c>
      <c r="Q221" s="5">
        <v>406.00973183296497</v>
      </c>
      <c r="R221" s="4">
        <f t="shared" si="49"/>
        <v>5764.8932012477926</v>
      </c>
      <c r="S221" s="4">
        <f t="shared" si="50"/>
        <v>5.7648932012477925</v>
      </c>
      <c r="T221" s="4"/>
      <c r="U221" s="5">
        <v>919.94467599144605</v>
      </c>
      <c r="V221" s="5">
        <v>47.318467718727099</v>
      </c>
      <c r="W221" s="5">
        <v>23.507208995535301</v>
      </c>
      <c r="X221" s="4">
        <f t="shared" si="51"/>
        <v>990.77035270570843</v>
      </c>
      <c r="Y221" s="4">
        <f t="shared" si="48"/>
        <v>0.99077035270570846</v>
      </c>
    </row>
    <row r="222" spans="14:25" x14ac:dyDescent="0.25">
      <c r="N222" s="3">
        <v>2051</v>
      </c>
      <c r="O222" s="5">
        <v>4955.4543083137796</v>
      </c>
      <c r="P222" s="5">
        <v>7.9639273917497002</v>
      </c>
      <c r="Q222" s="5">
        <v>367.83855218608198</v>
      </c>
      <c r="R222" s="4">
        <f t="shared" si="49"/>
        <v>5331.2567878916116</v>
      </c>
      <c r="S222" s="4">
        <f t="shared" si="50"/>
        <v>5.3312567878916113</v>
      </c>
      <c r="T222" s="4"/>
      <c r="U222" s="5">
        <v>887.63540282234305</v>
      </c>
      <c r="V222" s="5">
        <v>43.505759602229602</v>
      </c>
      <c r="W222" s="5">
        <v>21.375989841665501</v>
      </c>
      <c r="X222" s="4">
        <f t="shared" si="51"/>
        <v>952.51715226623821</v>
      </c>
      <c r="Y222" s="4">
        <f t="shared" si="48"/>
        <v>0.95251715226623823</v>
      </c>
    </row>
    <row r="223" spans="14:25" x14ac:dyDescent="0.25">
      <c r="N223" s="3">
        <v>2052</v>
      </c>
      <c r="O223" s="5">
        <v>4581.2211326002998</v>
      </c>
      <c r="P223" s="5">
        <v>7.9323188708706303</v>
      </c>
      <c r="Q223" s="5">
        <v>331.68920482686798</v>
      </c>
      <c r="R223" s="4">
        <f t="shared" si="49"/>
        <v>4920.8426562980385</v>
      </c>
      <c r="S223" s="4">
        <f t="shared" si="50"/>
        <v>4.9208426562980385</v>
      </c>
      <c r="T223" s="4"/>
      <c r="U223" s="5">
        <v>857.16663616265805</v>
      </c>
      <c r="V223" s="5">
        <v>39.8964861404788</v>
      </c>
      <c r="W223" s="5">
        <v>19.357842096654601</v>
      </c>
      <c r="X223" s="4">
        <f t="shared" si="51"/>
        <v>916.4209643997915</v>
      </c>
      <c r="Y223" s="4">
        <f t="shared" si="48"/>
        <v>0.91642096439979148</v>
      </c>
    </row>
    <row r="224" spans="14:25" x14ac:dyDescent="0.25">
      <c r="N224" s="3">
        <v>2053</v>
      </c>
      <c r="O224" s="5">
        <v>4226.8846443472703</v>
      </c>
      <c r="P224" s="5">
        <v>7.9010727682157196</v>
      </c>
      <c r="Q224" s="5">
        <v>297.43832252172803</v>
      </c>
      <c r="R224" s="4">
        <f t="shared" si="49"/>
        <v>4532.2240396372135</v>
      </c>
      <c r="S224" s="4">
        <f t="shared" si="50"/>
        <v>4.5322240396372138</v>
      </c>
      <c r="T224" s="4"/>
      <c r="U224" s="5">
        <v>828.42087378472297</v>
      </c>
      <c r="V224" s="5">
        <v>36.478183596195699</v>
      </c>
      <c r="W224" s="5">
        <v>17.4458593463645</v>
      </c>
      <c r="X224" s="4">
        <f t="shared" si="51"/>
        <v>882.34491672728313</v>
      </c>
      <c r="Y224" s="4">
        <f t="shared" si="48"/>
        <v>0.8823449167272831</v>
      </c>
    </row>
    <row r="225" spans="14:25" x14ac:dyDescent="0.25">
      <c r="N225" s="3">
        <v>2054</v>
      </c>
      <c r="O225" s="5">
        <v>3891.2410058933001</v>
      </c>
      <c r="P225" s="5">
        <v>7.8701188153125301</v>
      </c>
      <c r="Q225" s="5">
        <v>264.97185418588498</v>
      </c>
      <c r="R225" s="4">
        <f t="shared" si="49"/>
        <v>4164.0829788944975</v>
      </c>
      <c r="S225" s="4">
        <f t="shared" si="50"/>
        <v>4.1640829788944975</v>
      </c>
      <c r="T225" s="4"/>
      <c r="U225" s="5">
        <v>801.29008613199005</v>
      </c>
      <c r="V225" s="5">
        <v>33.239334469150201</v>
      </c>
      <c r="W225" s="5">
        <v>15.633657660025801</v>
      </c>
      <c r="X225" s="4">
        <f t="shared" si="51"/>
        <v>850.16307826116611</v>
      </c>
      <c r="Y225" s="4">
        <f t="shared" ref="Y225:Y231" si="52">X225/1000</f>
        <v>0.85016307826116611</v>
      </c>
    </row>
    <row r="226" spans="14:25" x14ac:dyDescent="0.25">
      <c r="N226" s="3">
        <v>2055</v>
      </c>
      <c r="O226" s="5">
        <v>3573.1757784899301</v>
      </c>
      <c r="P226" s="5">
        <v>7.8393962707714104</v>
      </c>
      <c r="Q226" s="5">
        <v>234.184116658965</v>
      </c>
      <c r="R226" s="4">
        <f t="shared" ref="R226:R231" si="53">SUM(O226:Q226)</f>
        <v>3815.1992914196667</v>
      </c>
      <c r="S226" s="4">
        <f t="shared" ref="S226:S231" si="54">R226/1000</f>
        <v>3.8151992914196668</v>
      </c>
      <c r="T226" s="4"/>
      <c r="U226" s="5">
        <v>775.67475324793702</v>
      </c>
      <c r="V226" s="5">
        <v>30.1692717704308</v>
      </c>
      <c r="W226" s="5">
        <v>13.9153223594819</v>
      </c>
      <c r="X226" s="4">
        <f t="shared" ref="X226:X231" si="55">SUM(U226:W226)</f>
        <v>819.75934737784974</v>
      </c>
      <c r="Y226" s="4">
        <f t="shared" si="52"/>
        <v>0.81975934737784972</v>
      </c>
    </row>
    <row r="227" spans="14:25" x14ac:dyDescent="0.25">
      <c r="N227" s="3">
        <v>2056</v>
      </c>
      <c r="O227" s="5">
        <v>3271.6552482328502</v>
      </c>
      <c r="P227" s="5">
        <v>7.8088537275998799</v>
      </c>
      <c r="Q227" s="5">
        <v>204.97697395037801</v>
      </c>
      <c r="R227" s="4">
        <f t="shared" si="53"/>
        <v>3484.4410759108282</v>
      </c>
      <c r="S227" s="4">
        <f t="shared" si="54"/>
        <v>3.4844410759108282</v>
      </c>
      <c r="T227" s="4"/>
      <c r="U227" s="5">
        <v>751.48307188905096</v>
      </c>
      <c r="V227" s="5">
        <v>27.2580961702831</v>
      </c>
      <c r="W227" s="5">
        <v>12.285361991864001</v>
      </c>
      <c r="X227" s="4">
        <f t="shared" si="55"/>
        <v>791.02653005119805</v>
      </c>
      <c r="Y227" s="4">
        <f t="shared" si="52"/>
        <v>0.79102653005119805</v>
      </c>
    </row>
    <row r="228" spans="14:25" x14ac:dyDescent="0.25">
      <c r="N228" s="3">
        <v>2057</v>
      </c>
      <c r="O228" s="5">
        <v>2985.7182584490301</v>
      </c>
      <c r="P228" s="5">
        <v>7.7784480791449404</v>
      </c>
      <c r="Q228" s="5">
        <v>177.259077699139</v>
      </c>
      <c r="R228" s="4">
        <f t="shared" si="53"/>
        <v>3170.7557842273145</v>
      </c>
      <c r="S228" s="4">
        <f t="shared" si="54"/>
        <v>3.1707557842273144</v>
      </c>
      <c r="T228" s="4"/>
      <c r="U228" s="5">
        <v>728.63014412125699</v>
      </c>
      <c r="V228" s="5">
        <v>24.4965987757965</v>
      </c>
      <c r="W228" s="5">
        <v>10.7386656995756</v>
      </c>
      <c r="X228" s="4">
        <f t="shared" si="55"/>
        <v>763.86540859662909</v>
      </c>
      <c r="Y228" s="4">
        <f t="shared" si="52"/>
        <v>0.7638654085966291</v>
      </c>
    </row>
    <row r="229" spans="14:25" x14ac:dyDescent="0.25">
      <c r="N229" s="3">
        <v>2058</v>
      </c>
      <c r="O229" s="5">
        <v>2714.4687543015498</v>
      </c>
      <c r="P229" s="5">
        <v>7.7481426893235401</v>
      </c>
      <c r="Q229" s="5">
        <v>150.94518279795699</v>
      </c>
      <c r="R229" s="4">
        <f t="shared" si="53"/>
        <v>2873.1620797888304</v>
      </c>
      <c r="S229" s="4">
        <f t="shared" si="54"/>
        <v>2.8731620797888304</v>
      </c>
      <c r="T229" s="4"/>
      <c r="U229" s="5">
        <v>707.03720119904096</v>
      </c>
      <c r="V229" s="5">
        <v>21.876190922824399</v>
      </c>
      <c r="W229" s="5">
        <v>9.2704647486058196</v>
      </c>
      <c r="X229" s="4">
        <f t="shared" si="55"/>
        <v>738.18385687047123</v>
      </c>
      <c r="Y229" s="4">
        <f t="shared" si="52"/>
        <v>0.73818385687047128</v>
      </c>
    </row>
    <row r="230" spans="14:25" x14ac:dyDescent="0.25">
      <c r="N230" s="3">
        <v>2059</v>
      </c>
      <c r="O230" s="5">
        <v>2457.0695695198401</v>
      </c>
      <c r="P230" s="5">
        <v>7.71790584712822</v>
      </c>
      <c r="Q230" s="5">
        <v>125.955579992266</v>
      </c>
      <c r="R230" s="4">
        <f t="shared" si="53"/>
        <v>2590.7430553592344</v>
      </c>
      <c r="S230" s="4">
        <f t="shared" si="54"/>
        <v>2.5907430553592343</v>
      </c>
      <c r="T230" s="4"/>
      <c r="U230" s="5">
        <v>686.63094537292704</v>
      </c>
      <c r="V230" s="5">
        <v>19.3888457515353</v>
      </c>
      <c r="W230" s="5">
        <v>7.8763006133222699</v>
      </c>
      <c r="X230" s="4">
        <f t="shared" si="55"/>
        <v>713.89609173778467</v>
      </c>
      <c r="Y230" s="4">
        <f t="shared" si="52"/>
        <v>0.71389609173778468</v>
      </c>
    </row>
    <row r="231" spans="14:25" x14ac:dyDescent="0.25">
      <c r="N231" s="3">
        <v>2060</v>
      </c>
      <c r="O231" s="5">
        <v>2212.7371198419801</v>
      </c>
      <c r="P231" s="5">
        <v>7.6877092557213098</v>
      </c>
      <c r="Q231" s="5">
        <v>102.2156128192</v>
      </c>
      <c r="R231" s="4">
        <f t="shared" si="53"/>
        <v>2322.6404419169016</v>
      </c>
      <c r="S231" s="4">
        <f t="shared" si="54"/>
        <v>2.3226404419169016</v>
      </c>
      <c r="T231" s="4"/>
      <c r="U231" s="5">
        <v>667.34298533889796</v>
      </c>
      <c r="V231" s="5">
        <v>17.027048250147299</v>
      </c>
      <c r="W231" s="5">
        <v>6.5519977834198597</v>
      </c>
      <c r="X231" s="4">
        <f t="shared" si="55"/>
        <v>690.9220313724652</v>
      </c>
      <c r="Y231" s="4">
        <f t="shared" si="52"/>
        <v>0.69092203137246522</v>
      </c>
    </row>
  </sheetData>
  <mergeCells count="7">
    <mergeCell ref="N157:Y159"/>
    <mergeCell ref="A1:L3"/>
    <mergeCell ref="A79:L81"/>
    <mergeCell ref="AA1:AF3"/>
    <mergeCell ref="AA79:AF81"/>
    <mergeCell ref="N1:Y3"/>
    <mergeCell ref="N79:Y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PFAS_BAU</vt:lpstr>
      <vt:lpstr>PFAS_recycling</vt:lpstr>
      <vt:lpstr>PFAS_phase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Mingming Chen</dc:creator>
  <cp:lastModifiedBy>Mingming Chen</cp:lastModifiedBy>
  <dcterms:created xsi:type="dcterms:W3CDTF">2015-06-05T18:17:20Z</dcterms:created>
  <dcterms:modified xsi:type="dcterms:W3CDTF">2024-06-17T13:52:38Z</dcterms:modified>
</cp:coreProperties>
</file>