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kram\Desktop\lab excel check macro\without macros\Final 1109\mag_panel_db_with_actions\"/>
    </mc:Choice>
  </mc:AlternateContent>
  <xr:revisionPtr revIDLastSave="0" documentId="8_{0CBF2988-3FB3-4064-AAF6-215A2437D1DF}" xr6:coauthVersionLast="47" xr6:coauthVersionMax="47" xr10:uidLastSave="{00000000-0000-0000-0000-000000000000}"/>
  <bookViews>
    <workbookView xWindow="-120" yWindow="-120" windowWidth="24240" windowHeight="13020" xr2:uid="{292B412F-D5CB-46D0-B7A7-8B55133CD4D0}"/>
  </bookViews>
  <sheets>
    <sheet name="EVE DIFF PO" sheetId="2" r:id="rId1"/>
    <sheet name="Sheet1" sheetId="1" r:id="rId2"/>
  </sheets>
  <externalReferences>
    <externalReference r:id="rId3"/>
    <externalReference r:id="rId4"/>
    <externalReference r:id="rId5"/>
  </externalReferences>
  <definedNames>
    <definedName name="EVE_BU">[1]Block_Main!$D$2:$D$10</definedName>
    <definedName name="EVE_CC">[1]Circuits!$D$2:$D$20</definedName>
    <definedName name="EVE_CO2">[1]CO2!$D$2:$D$9</definedName>
    <definedName name="EVE_FS">[1]Valves!$D$2:$D$14</definedName>
    <definedName name="EVE_HMF">[1]Humidifier!$D$2:$D$5</definedName>
    <definedName name="EVE_LC">[1]License!$D$2:$D$7</definedName>
    <definedName name="EVE_MNT">[1]Holders!$D$2:$D$12</definedName>
    <definedName name="EVE_MS">[1]Mobile_Cart!$D$2:$D$9</definedName>
    <definedName name="EVE_MSK">[1]Masks!$D$2:$D$17</definedName>
    <definedName name="EVE_O2">[1]O2!$D$2:$D$5</definedName>
    <definedName name="PN">#REF!</definedName>
    <definedName name="_xlnm.Print_Area" localSheetId="0">'EVE DIFF PO'!$A$4:$F$79</definedName>
    <definedName name="qty">'[2]Выбор КП'!#REF!</definedName>
    <definedName name="S_CC">[1]Circuits!$D$21:$D$33</definedName>
    <definedName name="S_CO2">[1]CO2!$D$10</definedName>
    <definedName name="S_FS">[1]Valves!$D$15:$D$18</definedName>
    <definedName name="S_HMF">[1]Humidifier!$D$6</definedName>
    <definedName name="S_LC">[1]License!$D$8</definedName>
    <definedName name="S_MNT">[1]Holders!$D$13</definedName>
    <definedName name="S_MS">[1]Mobile_Cart!$D$10:$D$15</definedName>
    <definedName name="S_MSK">[1]Masks!$D$18:$D$21</definedName>
    <definedName name="S_O2">[1]O2!$D$6</definedName>
    <definedName name="Sophie_min">[1]Block_Main!$D$11:$D$19</definedName>
    <definedName name="Список">[3]Задача!$M$13:$M$17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B5" i="2"/>
  <c r="C5" i="2"/>
  <c r="D5" i="2"/>
  <c r="E5" i="2"/>
  <c r="F5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F78" i="2"/>
  <c r="F79" i="2" s="1"/>
</calcChain>
</file>

<file path=xl/sharedStrings.xml><?xml version="1.0" encoding="utf-8"?>
<sst xmlns="http://schemas.openxmlformats.org/spreadsheetml/2006/main" count="19" uniqueCount="19">
  <si>
    <t>* При самостоятельном ВВЭ  оборудования без согласования с Продавцом, гарантия отменяется.</t>
  </si>
  <si>
    <t>* В случаях требующих ВВЭ расчет в зависимости от географии пользователя предоставляется дополнительно. Договор ВВЭ.</t>
  </si>
  <si>
    <t>* Товар передается покупателю после уплаты всех необходимых налоговых и таможенных пошлин на территории РФ.</t>
  </si>
  <si>
    <t xml:space="preserve">* Срок поставки товара не более 27 недель с момента поступления денежных средств на расчетный счет Продавца.
* Продавец в праве произвести досрочную поставку товара.
* Отгрузка осуществляется на условиях - склад Продавца : М.О., ГО Красногорск, рп Нахабино, ул. Институтская, д. 17А.
* Частичная отгрузка товара возможна только по согласованию Покупателя и Продавца. </t>
  </si>
  <si>
    <t>* Условия оплаты: 100% предоплата на расчетный счет Продавца в рублях РФ.</t>
  </si>
  <si>
    <t>Не является официальной офертой</t>
  </si>
  <si>
    <t>%</t>
  </si>
  <si>
    <t>DDP  Москва для дилера</t>
  </si>
  <si>
    <t>Евро</t>
  </si>
  <si>
    <t>Прайс DDP Москва</t>
  </si>
  <si>
    <t>Инструкции по эксплуатации для пользователя</t>
  </si>
  <si>
    <t>РП</t>
  </si>
  <si>
    <t>Стоимость, Евро</t>
  </si>
  <si>
    <t>Цена. Евро</t>
  </si>
  <si>
    <t xml:space="preserve">Наименование </t>
  </si>
  <si>
    <t>Модель</t>
  </si>
  <si>
    <t xml:space="preserve">№ </t>
  </si>
  <si>
    <t>Заказчик</t>
  </si>
  <si>
    <t>Коммерческое предложение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</si>
</sst>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[$€-407]_-;\-* #,##0.00\ [$€-407]_-;_-* &quot;-&quot;??\ [$€-407]_-;_-@_-"/>
    <numFmt numFmtId="165" formatCode="_-* #,##0.00\ &quot;₽&quot;_-;\-* #,##0.00\ &quot;₽&quot;_-;_-* &quot;-&quot;??\ &quot;₽&quot;_-;_-@_-"/>
    <numFmt numFmtId="166" formatCode="_-* #,##0\ [$₽-419]_-;\-* #,##0\ [$₽-419]_-;_-* &quot;-&quot;??\ [$₽-419]_-;_-@_-"/>
    <numFmt numFmtId="167" formatCode="#,##0.00&quot;р.&quot;"/>
    <numFmt numFmtId="168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0"/>
      <name val="Arial"/>
      <family val="2"/>
    </font>
    <font>
      <sz val="11"/>
      <color theme="0" tint="-4.9989318521683403E-2"/>
      <name val="Times New Roman"/>
      <family val="1"/>
      <charset val="204"/>
    </font>
    <font>
      <sz val="6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40404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0" fontId="3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2" borderId="0" xfId="1" applyFont="1" applyFill="1"/>
    <xf numFmtId="0" fontId="2" fillId="2" borderId="0" xfId="1" applyFont="1" applyFill="1" applyAlignment="1">
      <alignment horizontal="center" vertical="center"/>
    </xf>
    <xf numFmtId="0" fontId="4" fillId="2" borderId="0" xfId="2" applyFont="1" applyFill="1" applyAlignment="1">
      <alignment horizontal="left" vertical="justify"/>
    </xf>
    <xf numFmtId="164" fontId="4" fillId="2" borderId="0" xfId="3" applyNumberFormat="1" applyFont="1" applyFill="1" applyAlignment="1">
      <alignment horizontal="left"/>
    </xf>
    <xf numFmtId="0" fontId="5" fillId="0" borderId="0" xfId="4" applyAlignment="1">
      <alignment wrapText="1"/>
    </xf>
    <xf numFmtId="0" fontId="6" fillId="3" borderId="0" xfId="5" applyFont="1" applyFill="1" applyAlignment="1" applyProtection="1">
      <alignment horizontal="left" vertical="center" wrapText="1"/>
      <protection locked="0"/>
    </xf>
    <xf numFmtId="9" fontId="4" fillId="2" borderId="0" xfId="6" applyFont="1" applyFill="1" applyBorder="1" applyAlignment="1">
      <alignment horizontal="left"/>
    </xf>
    <xf numFmtId="0" fontId="7" fillId="2" borderId="0" xfId="2" applyFont="1" applyFill="1" applyAlignment="1">
      <alignment wrapText="1"/>
    </xf>
    <xf numFmtId="0" fontId="5" fillId="0" borderId="0" xfId="4" applyAlignment="1">
      <alignment vertical="center" wrapText="1"/>
    </xf>
    <xf numFmtId="0" fontId="7" fillId="2" borderId="0" xfId="2" applyFont="1" applyFill="1" applyAlignment="1" applyProtection="1">
      <alignment wrapText="1"/>
      <protection locked="0"/>
    </xf>
    <xf numFmtId="166" fontId="8" fillId="2" borderId="0" xfId="7" applyNumberFormat="1" applyFont="1" applyFill="1" applyBorder="1" applyAlignment="1">
      <alignment horizontal="center" vertical="top"/>
    </xf>
    <xf numFmtId="167" fontId="6" fillId="2" borderId="0" xfId="5" applyNumberFormat="1" applyFont="1" applyFill="1" applyAlignment="1">
      <alignment horizontal="center" vertical="center" wrapText="1"/>
    </xf>
    <xf numFmtId="167" fontId="6" fillId="2" borderId="0" xfId="5" applyNumberFormat="1" applyFont="1" applyFill="1" applyAlignment="1">
      <alignment horizontal="center" vertical="center"/>
    </xf>
    <xf numFmtId="0" fontId="6" fillId="2" borderId="0" xfId="5" applyFont="1" applyFill="1" applyAlignment="1">
      <alignment horizontal="center" vertical="center"/>
    </xf>
    <xf numFmtId="0" fontId="6" fillId="0" borderId="0" xfId="5" applyFont="1" applyAlignment="1">
      <alignment horizontal="justify" vertical="center"/>
    </xf>
    <xf numFmtId="0" fontId="9" fillId="0" borderId="0" xfId="5" applyFont="1" applyAlignment="1">
      <alignment horizontal="left" vertical="center"/>
    </xf>
    <xf numFmtId="168" fontId="8" fillId="2" borderId="1" xfId="8" applyNumberFormat="1" applyFont="1" applyFill="1" applyBorder="1" applyAlignment="1">
      <alignment horizontal="right" vertical="top"/>
    </xf>
    <xf numFmtId="0" fontId="8" fillId="2" borderId="2" xfId="3" applyFont="1" applyFill="1" applyBorder="1" applyAlignment="1">
      <alignment horizontal="left" vertical="top"/>
    </xf>
    <xf numFmtId="0" fontId="8" fillId="4" borderId="3" xfId="3" applyFont="1" applyFill="1" applyBorder="1" applyAlignment="1" applyProtection="1">
      <alignment horizontal="right" vertical="top"/>
      <protection locked="0"/>
    </xf>
    <xf numFmtId="0" fontId="8" fillId="2" borderId="3" xfId="3" applyFont="1" applyFill="1" applyBorder="1" applyAlignment="1">
      <alignment horizontal="right" vertical="top"/>
    </xf>
    <xf numFmtId="0" fontId="8" fillId="2" borderId="4" xfId="3" applyFont="1" applyFill="1" applyBorder="1" applyAlignment="1">
      <alignment horizontal="right" vertical="top"/>
    </xf>
    <xf numFmtId="0" fontId="10" fillId="2" borderId="2" xfId="2" applyFont="1" applyFill="1" applyBorder="1" applyAlignment="1">
      <alignment horizontal="left" vertical="top" wrapText="1"/>
    </xf>
    <xf numFmtId="0" fontId="10" fillId="2" borderId="3" xfId="2" applyFont="1" applyFill="1" applyBorder="1" applyAlignment="1">
      <alignment horizontal="right" vertical="top" wrapText="1"/>
    </xf>
    <xf numFmtId="0" fontId="8" fillId="2" borderId="3" xfId="2" applyFont="1" applyFill="1" applyBorder="1" applyAlignment="1">
      <alignment horizontal="right" vertical="top" wrapText="1"/>
    </xf>
    <xf numFmtId="0" fontId="10" fillId="2" borderId="4" xfId="2" applyFont="1" applyFill="1" applyBorder="1" applyAlignment="1">
      <alignment horizontal="right" vertical="top" wrapText="1"/>
    </xf>
    <xf numFmtId="0" fontId="2" fillId="2" borderId="5" xfId="1" applyFont="1" applyFill="1" applyBorder="1"/>
    <xf numFmtId="0" fontId="2" fillId="2" borderId="6" xfId="1" applyFont="1" applyFill="1" applyBorder="1"/>
    <xf numFmtId="0" fontId="2" fillId="2" borderId="7" xfId="1" applyFont="1" applyFill="1" applyBorder="1" applyAlignment="1">
      <alignment horizontal="center" vertical="center"/>
    </xf>
    <xf numFmtId="0" fontId="4" fillId="2" borderId="8" xfId="9" applyFont="1" applyFill="1" applyBorder="1" applyAlignment="1">
      <alignment vertical="top"/>
    </xf>
    <xf numFmtId="0" fontId="4" fillId="2" borderId="8" xfId="3" applyFont="1" applyFill="1" applyBorder="1" applyAlignment="1">
      <alignment horizontal="center" vertical="top"/>
    </xf>
    <xf numFmtId="0" fontId="12" fillId="2" borderId="9" xfId="1" applyFont="1" applyFill="1" applyBorder="1"/>
    <xf numFmtId="4" fontId="2" fillId="2" borderId="10" xfId="1" applyNumberFormat="1" applyFont="1" applyFill="1" applyBorder="1" applyAlignment="1">
      <alignment vertical="top"/>
    </xf>
    <xf numFmtId="4" fontId="2" fillId="2" borderId="0" xfId="1" applyNumberFormat="1" applyFont="1" applyFill="1" applyAlignment="1">
      <alignment vertical="top"/>
    </xf>
    <xf numFmtId="1" fontId="2" fillId="2" borderId="11" xfId="1" applyNumberFormat="1" applyFont="1" applyFill="1" applyBorder="1" applyAlignment="1">
      <alignment horizontal="center" vertical="center"/>
    </xf>
    <xf numFmtId="0" fontId="4" fillId="2" borderId="11" xfId="9" applyFont="1" applyFill="1" applyBorder="1" applyAlignment="1">
      <alignment vertical="top" wrapText="1"/>
    </xf>
    <xf numFmtId="0" fontId="4" fillId="2" borderId="12" xfId="3" applyFont="1" applyFill="1" applyBorder="1" applyAlignment="1">
      <alignment horizontal="center" vertical="top"/>
    </xf>
    <xf numFmtId="0" fontId="2" fillId="2" borderId="13" xfId="1" applyFont="1" applyFill="1" applyBorder="1"/>
    <xf numFmtId="0" fontId="2" fillId="2" borderId="10" xfId="1" applyFont="1" applyFill="1" applyBorder="1"/>
    <xf numFmtId="0" fontId="2" fillId="2" borderId="14" xfId="1" applyFont="1" applyFill="1" applyBorder="1"/>
    <xf numFmtId="0" fontId="8" fillId="2" borderId="15" xfId="9" applyFont="1" applyFill="1" applyBorder="1"/>
    <xf numFmtId="0" fontId="8" fillId="2" borderId="12" xfId="3" applyFont="1" applyFill="1" applyBorder="1" applyAlignment="1">
      <alignment horizontal="center" vertical="top"/>
    </xf>
    <xf numFmtId="0" fontId="4" fillId="2" borderId="0" xfId="9" applyFont="1" applyFill="1" applyAlignment="1">
      <alignment vertical="top" wrapText="1"/>
    </xf>
    <xf numFmtId="0" fontId="4" fillId="2" borderId="14" xfId="9" applyFont="1" applyFill="1" applyBorder="1" applyAlignment="1">
      <alignment horizontal="center" vertical="center" wrapText="1"/>
    </xf>
    <xf numFmtId="0" fontId="13" fillId="2" borderId="13" xfId="1" applyFont="1" applyFill="1" applyBorder="1"/>
    <xf numFmtId="0" fontId="7" fillId="2" borderId="0" xfId="2" applyFont="1" applyFill="1" applyAlignment="1">
      <alignment horizontal="center" vertical="center"/>
    </xf>
    <xf numFmtId="4" fontId="8" fillId="0" borderId="16" xfId="3" applyNumberFormat="1" applyFont="1" applyBorder="1" applyAlignment="1">
      <alignment vertical="center" wrapText="1"/>
    </xf>
    <xf numFmtId="4" fontId="8" fillId="0" borderId="3" xfId="3" applyNumberFormat="1" applyFont="1" applyBorder="1" applyAlignment="1">
      <alignment vertical="center" wrapText="1"/>
    </xf>
    <xf numFmtId="1" fontId="8" fillId="0" borderId="17" xfId="3" applyNumberFormat="1" applyFont="1" applyBorder="1" applyAlignment="1">
      <alignment horizontal="center" vertical="center" wrapText="1"/>
    </xf>
    <xf numFmtId="0" fontId="9" fillId="2" borderId="11" xfId="5" applyFont="1" applyFill="1" applyBorder="1" applyAlignment="1">
      <alignment horizontal="left" vertical="center" wrapText="1"/>
    </xf>
    <xf numFmtId="0" fontId="8" fillId="2" borderId="18" xfId="2" applyFont="1" applyFill="1" applyBorder="1" applyAlignment="1">
      <alignment horizontal="center" vertical="center" wrapText="1"/>
    </xf>
    <xf numFmtId="0" fontId="14" fillId="2" borderId="19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8" fillId="2" borderId="1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top" wrapText="1"/>
    </xf>
    <xf numFmtId="0" fontId="7" fillId="2" borderId="0" xfId="2" applyFont="1" applyFill="1"/>
    <xf numFmtId="14" fontId="2" fillId="2" borderId="6" xfId="1" applyNumberFormat="1" applyFont="1" applyFill="1" applyBorder="1" applyAlignment="1" applyProtection="1">
      <alignment vertical="center"/>
      <protection locked="0"/>
    </xf>
    <xf numFmtId="0" fontId="2" fillId="2" borderId="6" xfId="1" applyFont="1" applyFill="1" applyBorder="1" applyAlignment="1">
      <alignment horizontal="center" vertical="center" wrapText="1"/>
    </xf>
    <xf numFmtId="0" fontId="10" fillId="2" borderId="6" xfId="2" applyFont="1" applyFill="1" applyBorder="1" applyAlignment="1" applyProtection="1">
      <alignment horizontal="left" vertical="center" wrapText="1"/>
      <protection locked="0"/>
    </xf>
    <xf numFmtId="0" fontId="10" fillId="2" borderId="6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left" vertical="center"/>
    </xf>
    <xf numFmtId="0" fontId="10" fillId="2" borderId="0" xfId="2" applyFont="1" applyFill="1" applyAlignment="1">
      <alignment horizontal="center" vertical="center"/>
    </xf>
    <xf numFmtId="0" fontId="14" fillId="2" borderId="0" xfId="2" applyFont="1" applyFill="1" applyAlignment="1">
      <alignment horizontal="center" vertical="center"/>
    </xf>
    <xf numFmtId="0" fontId="10" fillId="2" borderId="0" xfId="2" applyFont="1" applyFill="1" applyAlignment="1" applyProtection="1">
      <alignment horizontal="left" vertical="center" wrapText="1"/>
      <protection locked="0"/>
    </xf>
    <xf numFmtId="0" fontId="14" fillId="2" borderId="0" xfId="2" applyFont="1" applyFill="1" applyAlignment="1">
      <alignment horizontal="center" vertical="justify"/>
    </xf>
    <xf numFmtId="0" fontId="7" fillId="2" borderId="0" xfId="2" applyFont="1" applyFill="1" applyAlignment="1">
      <alignment horizontal="left" vertical="center"/>
    </xf>
    <xf numFmtId="0" fontId="15" fillId="2" borderId="0" xfId="1" applyFont="1" applyFill="1" applyAlignment="1">
      <alignment vertical="center" wrapText="1"/>
    </xf>
    <xf numFmtId="0" fontId="15" fillId="2" borderId="0" xfId="1" applyFont="1" applyFill="1" applyAlignment="1">
      <alignment vertical="top"/>
    </xf>
    <xf numFmtId="0" fontId="2" fillId="2" borderId="0" xfId="1" applyFont="1" applyFill="1" applyAlignment="1">
      <alignment horizontal="center" wrapText="1"/>
    </xf>
  </cellXfs>
  <cellStyles count="10">
    <cellStyle name="Normal" xfId="0" builtinId="0"/>
    <cellStyle name="Normal 2" xfId="3" xr:uid="{CBE81231-F60F-4178-86F9-6725C93F93E5}"/>
    <cellStyle name="Percent 2" xfId="6" xr:uid="{D774A5B0-9BA3-4E2D-A73C-7C180FB1F2BD}"/>
    <cellStyle name="Standard 2" xfId="9" xr:uid="{721D8A49-EDA5-4D85-9CA2-0916DD43BE85}"/>
    <cellStyle name="Денежный 5" xfId="7" xr:uid="{199921D3-C86B-4B38-AFFB-0E938B5D31B1}"/>
    <cellStyle name="Денежный 5 2" xfId="8" xr:uid="{740B0041-C721-4461-918F-29F8E4AC9C1A}"/>
    <cellStyle name="Обычный 2" xfId="4" xr:uid="{41C5696E-969C-4EA9-A940-C53683174CA3}"/>
    <cellStyle name="Обычный 2 2" xfId="5" xr:uid="{818BA656-75C6-4504-820C-F7D2815F9716}"/>
    <cellStyle name="Обычный 3" xfId="2" xr:uid="{92A0B33D-B8A9-4D82-8F5A-C4BBC13BE049}"/>
    <cellStyle name="Обычный 7 2" xfId="1" xr:uid="{4C6C2732-C093-4050-9874-2A73D1007B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676275</xdr:colOff>
          <xdr:row>0</xdr:row>
          <xdr:rowOff>0</xdr:rowOff>
        </xdr:from>
        <xdr:to>
          <xdr:col>6</xdr:col>
          <xdr:colOff>0</xdr:colOff>
          <xdr:row>0</xdr:row>
          <xdr:rowOff>104775</xdr:rowOff>
        </xdr:to>
        <xdr:sp macro="" textlink="">
          <xdr:nvSpPr>
            <xdr:cNvPr id="1026" name="Object 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E4D7A62-3919-470D-9838-CC6932254F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5</xdr:col>
      <xdr:colOff>68034</xdr:colOff>
      <xdr:row>0</xdr:row>
      <xdr:rowOff>1387928</xdr:rowOff>
    </xdr:to>
    <xdr:grpSp>
      <xdr:nvGrpSpPr>
        <xdr:cNvPr id="2" name="Группа 8">
          <a:extLst>
            <a:ext uri="{FF2B5EF4-FFF2-40B4-BE49-F238E27FC236}">
              <a16:creationId xmlns:a16="http://schemas.microsoft.com/office/drawing/2014/main" id="{DBA0D273-E05B-43CF-8EC4-C443793A84D0}"/>
            </a:ext>
          </a:extLst>
        </xdr:cNvPr>
        <xdr:cNvGrpSpPr/>
      </xdr:nvGrpSpPr>
      <xdr:grpSpPr>
        <a:xfrm>
          <a:off x="0" y="0"/>
          <a:ext cx="7456713" cy="1387928"/>
          <a:chOff x="1014942" y="476250"/>
          <a:chExt cx="6494992" cy="953554"/>
        </a:xfrm>
      </xdr:grpSpPr>
      <xdr:sp macro="" textlink="">
        <xdr:nvSpPr>
          <xdr:cNvPr id="3" name="Object 1">
            <a:extLst>
              <a:ext uri="{63B3BB69-23CF-44E3-9099-C40C66FF867C}">
                <a14:compatExt xmlns:a14="http://schemas.microsoft.com/office/drawing/2010/main" spid="_x0000_s1026"/>
              </a:ext>
              <a:ext uri="{FF2B5EF4-FFF2-40B4-BE49-F238E27FC236}">
                <a16:creationId xmlns:a16="http://schemas.microsoft.com/office/drawing/2014/main" id="{5F8AF9F6-CED5-2459-22E9-E55F4866D265}"/>
              </a:ext>
            </a:extLst>
          </xdr:cNvPr>
          <xdr:cNvSpPr/>
        </xdr:nvSpPr>
        <xdr:spPr bwMode="auto">
          <a:xfrm>
            <a:off x="1014942" y="615946"/>
            <a:ext cx="6494992" cy="813858"/>
          </a:xfrm>
          <a:prstGeom prst="rect">
            <a:avLst/>
          </a:prstGeom>
          <a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</xdr:spPr>
      </xdr:sp>
      <xdr:sp macro="" textlink="">
        <xdr:nvSpPr>
          <xdr:cNvPr id="4" name="Прямоугольник 10">
            <a:extLst>
              <a:ext uri="{FF2B5EF4-FFF2-40B4-BE49-F238E27FC236}">
                <a16:creationId xmlns:a16="http://schemas.microsoft.com/office/drawing/2014/main" id="{5EE510D0-67B1-9D24-4201-5686CDA0C988}"/>
              </a:ext>
            </a:extLst>
          </xdr:cNvPr>
          <xdr:cNvSpPr/>
        </xdr:nvSpPr>
        <xdr:spPr>
          <a:xfrm>
            <a:off x="4762499" y="476250"/>
            <a:ext cx="2137834" cy="75141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lang="ru-RU" sz="800">
                <a:solidFill>
                  <a:schemeClr val="tx2"/>
                </a:solidFill>
              </a:rPr>
              <a:t>Адрес: 107113, Россия</a:t>
            </a:r>
          </a:p>
          <a:p>
            <a:pPr algn="r"/>
            <a:r>
              <a:rPr lang="ru-RU" sz="800">
                <a:solidFill>
                  <a:schemeClr val="tx2"/>
                </a:solidFill>
              </a:rPr>
              <a:t>г. Москва, ул. Лобачика, д.15, а/я 103</a:t>
            </a:r>
          </a:p>
          <a:p>
            <a:pPr algn="r"/>
            <a:r>
              <a:rPr lang="ru-RU" sz="800">
                <a:solidFill>
                  <a:schemeClr val="tx2"/>
                </a:solidFill>
              </a:rPr>
              <a:t>Сайт: </a:t>
            </a:r>
            <a:r>
              <a:rPr lang="en-US" sz="800">
                <a:solidFill>
                  <a:schemeClr val="tx2"/>
                </a:solidFill>
              </a:rPr>
              <a:t>www.trimm.ru E-mail: info@trimm.ru</a:t>
            </a:r>
          </a:p>
          <a:p>
            <a:pPr algn="r"/>
            <a:r>
              <a:rPr lang="ru-RU" sz="800">
                <a:solidFill>
                  <a:schemeClr val="tx2"/>
                </a:solidFill>
              </a:rPr>
              <a:t>Тел. РФ: 8(800)500-65-02 (многоканальный)</a:t>
            </a:r>
          </a:p>
          <a:p>
            <a:pPr algn="r"/>
            <a:r>
              <a:rPr lang="ru-RU" sz="800">
                <a:solidFill>
                  <a:schemeClr val="tx2"/>
                </a:solidFill>
              </a:rPr>
              <a:t>Тел. из-за рубежа: +7(495)183-86-30</a:t>
            </a:r>
          </a:p>
        </xdr:txBody>
      </xdr:sp>
    </xdr:grpSp>
    <xdr:clientData/>
  </xdr:twoCellAnchor>
  <xdr:oneCellAnchor>
    <xdr:from>
      <xdr:col>4</xdr:col>
      <xdr:colOff>190501</xdr:colOff>
      <xdr:row>0</xdr:row>
      <xdr:rowOff>272143</xdr:rowOff>
    </xdr:from>
    <xdr:ext cx="1658256" cy="755970"/>
    <xdr:pic>
      <xdr:nvPicPr>
        <xdr:cNvPr id="5" name="Рисунок 11">
          <a:extLst>
            <a:ext uri="{FF2B5EF4-FFF2-40B4-BE49-F238E27FC236}">
              <a16:creationId xmlns:a16="http://schemas.microsoft.com/office/drawing/2014/main" id="{19A69AEC-5E7C-4FE6-838D-AEAFF782A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52701" y="186418"/>
          <a:ext cx="1658256" cy="75597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kram\Desktop\lab%20excel%20check%20macro\without%20macros\MAG%20Config.xlsm" TargetMode="External"/><Relationship Id="rId1" Type="http://schemas.openxmlformats.org/officeDocument/2006/relationships/externalLinkPath" Target="/Users/Akram/Desktop/lab%20excel%20check%20macro/without%20macros/MAG%20Confi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Downloads/EVE%20KP%20T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el2.ru/media/files/_elementy_upravleniya_formy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ice"/>
      <sheetName val="Choice_Comment"/>
      <sheetName val="EVE DIFF"/>
      <sheetName val="EVE DIFF (3)"/>
      <sheetName val="EVE DIFF PO ACS"/>
      <sheetName val="EVE TR UNIC"/>
      <sheetName val="EVE NEO UNIC"/>
      <sheetName val="EVE IN UNIC"/>
      <sheetName val="EVE ALL UNIC"/>
      <sheetName val="SOPHIE"/>
      <sheetName val="F120 RM"/>
      <sheetName val="F120 LM"/>
      <sheetName val="EVE TIN ALL"/>
      <sheetName val="EVE TIN ALL OEM"/>
      <sheetName val="EVE_Comp"/>
      <sheetName val="Comparison"/>
      <sheetName val="Comparison NEO"/>
      <sheetName val="Sophie TCH"/>
      <sheetName val="F120 TCH"/>
      <sheetName val="Block_Main"/>
      <sheetName val="License"/>
      <sheetName val="Circuits"/>
      <sheetName val="Valves"/>
      <sheetName val="Masks"/>
      <sheetName val="Mobile_Cart"/>
      <sheetName val="Holders"/>
      <sheetName val="Humidifier"/>
      <sheetName val="CO2"/>
      <sheetName val="O2"/>
      <sheetName val="Licenswe (2)"/>
      <sheetName val="Pictures"/>
    </sheetNames>
    <sheetDataSet>
      <sheetData sheetId="0" refreshError="1"/>
      <sheetData sheetId="1" refreshError="1"/>
      <sheetData sheetId="2">
        <row r="1">
          <cell r="G1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D2" t="str">
            <v>EVE TR</v>
          </cell>
        </row>
        <row r="3">
          <cell r="D3" t="str">
            <v>EVE TR+Masimo</v>
          </cell>
        </row>
        <row r="4">
          <cell r="D4" t="str">
            <v>EVE NEO</v>
          </cell>
        </row>
        <row r="5">
          <cell r="D5" t="str">
            <v>EVE NEO+Masimo</v>
          </cell>
        </row>
        <row r="6">
          <cell r="D6" t="str">
            <v>EVE IN</v>
          </cell>
        </row>
        <row r="7">
          <cell r="D7" t="str">
            <v>EVE IN+Masimo</v>
          </cell>
        </row>
        <row r="8">
          <cell r="D8" t="str">
            <v>Внешний блок питания EVE</v>
          </cell>
        </row>
        <row r="9">
          <cell r="D9" t="str">
            <v>Перезаряжаемая аккумуляторная батарея</v>
          </cell>
        </row>
        <row r="10">
          <cell r="D10" t="str">
            <v>Дистальный клапан выдоха, мног.</v>
          </cell>
        </row>
        <row r="11">
          <cell r="D11" t="str">
            <v>Sophie мин.</v>
          </cell>
        </row>
        <row r="12">
          <cell r="D12" t="str">
            <v>Sophie автозаполнение</v>
          </cell>
        </row>
        <row r="13">
          <cell r="D13" t="str">
            <v>Sophie внешний триггер</v>
          </cell>
        </row>
        <row r="14">
          <cell r="D14" t="str">
            <v>Sophie автозаполнение +внешн.триг.</v>
          </cell>
        </row>
        <row r="15">
          <cell r="D15" t="str">
            <v>Sophie транспортн.</v>
          </cell>
        </row>
        <row r="16">
          <cell r="D16" t="str">
            <v>Sophie транспортн. +внешн.триг.</v>
          </cell>
        </row>
        <row r="17">
          <cell r="D17" t="str">
            <v>Sophie SpO2. +внешн.триг.</v>
          </cell>
        </row>
        <row r="18">
          <cell r="D18" t="str">
            <v>Sophie SpO2. +внешн.триг.+автозаполн</v>
          </cell>
        </row>
        <row r="19">
          <cell r="D19" t="str">
            <v>Блок пациента P7</v>
          </cell>
        </row>
      </sheetData>
      <sheetData sheetId="20">
        <row r="2">
          <cell r="D2" t="str">
            <v>DUOPAP/Неинвазивные (для TR и IN или при расширении NEO до Взрослых)</v>
          </cell>
        </row>
        <row r="3">
          <cell r="D3" t="str">
            <v>Петли/Тренды (для TR, IN, NEO)</v>
          </cell>
        </row>
        <row r="4">
          <cell r="D4" t="str">
            <v>Неонатальная,+DUOPAP/Неинвазивные (для TR и IN при расширении до NEO)</v>
          </cell>
        </row>
        <row r="5">
          <cell r="D5" t="str">
            <v>Измерение давления окклюзии дыхательных путей P0.1</v>
          </cell>
        </row>
        <row r="6">
          <cell r="D6" t="str">
            <v>Внешний Триггер, + PC-ASV+ (только для NEO)</v>
          </cell>
        </row>
        <row r="7">
          <cell r="D7" t="str">
            <v>PC-AСV+ (для TR, IN)</v>
          </cell>
        </row>
        <row r="8">
          <cell r="D8" t="str">
            <v>Высокочастотные колебания (HFO) для Sophie</v>
          </cell>
        </row>
      </sheetData>
      <sheetData sheetId="21">
        <row r="2">
          <cell r="D2" t="str">
            <v>Взрослый, Прокс. Кл.+Линия ПД, без Увл!, 180см, одн. (неотл)</v>
          </cell>
        </row>
        <row r="3">
          <cell r="D3" t="str">
            <v>Взрослый, Прокс. Кл.+Линия ПД, без Увл!, 240см, одн. (неотл)</v>
          </cell>
        </row>
        <row r="4">
          <cell r="D4" t="str">
            <v>Взрослый, 2-х труб, Дист.кл.+ДП, 180см, одн.(5 шт/уп) (ОРИТ)</v>
          </cell>
        </row>
        <row r="5">
          <cell r="D5" t="str">
            <v>Взрослый, 2-х труб, Дист.кл.+ДП, 180см, одн.(20 шт/уп) (ОРИТ)</v>
          </cell>
        </row>
        <row r="6">
          <cell r="D6" t="str">
            <v>Взрослый, неотл, 2-х трубочный, 180 см, мног. (неотл)</v>
          </cell>
        </row>
        <row r="7">
          <cell r="D7" t="str">
            <v>Взрослый, Прокс. Кл.+Линия ПД, без Увл!, 180см, мног. (неотл)</v>
          </cell>
        </row>
        <row r="8">
          <cell r="D8" t="str">
            <v>Детский, коакс. Дист. Кл.+ДП, без Увл!, 180см, одн. (неотл)</v>
          </cell>
        </row>
        <row r="9">
          <cell r="D9" t="str">
            <v>Неонатальный, 2-х труб, Дист.кл.+ДП+Линия ПД, 180см, одн. (ОРИТ)</v>
          </cell>
        </row>
        <row r="10">
          <cell r="D10" t="str">
            <v>Неонатальный, 2-х труб, мног. (неотл)</v>
          </cell>
        </row>
        <row r="12">
          <cell r="D12" t="str">
            <v>Взрослый, 2-х труб, с нагревом+камера увл. (для AirCon) (ОРИТ)</v>
          </cell>
        </row>
        <row r="13">
          <cell r="D13" t="str">
            <v>Детский, 2-х труб, с нагревом+камера увл. (для AirCon) (ОРИТ)</v>
          </cell>
        </row>
        <row r="14">
          <cell r="D14" t="str">
            <v>Неонатальный, 2-х труб, с нагревом+камера увл. (для AirCon) (ОРИТ)</v>
          </cell>
        </row>
        <row r="16">
          <cell r="D16" t="str">
            <v>Защитный чехол, 180 см (неотл)</v>
          </cell>
        </row>
        <row r="17">
          <cell r="D17" t="str">
            <v>Взрослый ТВОФ</v>
          </cell>
        </row>
        <row r="18">
          <cell r="D18" t="str">
            <v>Детский ТВОФ</v>
          </cell>
        </row>
        <row r="19">
          <cell r="D19" t="str">
            <v>Адаптер с двумя линиями для подключения к гнезду PNT (для многоразовых датчиков потока)</v>
          </cell>
        </row>
        <row r="20">
          <cell r="D20" t="str">
            <v>Адаптeр CPAP (линия давления, в т.ч., для проксимального клапана)</v>
          </cell>
        </row>
        <row r="21">
          <cell r="D21" t="str">
            <v xml:space="preserve">Контур пациента для инкубатора многоразовый. </v>
          </cell>
        </row>
        <row r="22">
          <cell r="D22" t="str">
            <v>Датчик температуры P7 для работы инкубатора</v>
          </cell>
        </row>
        <row r="23">
          <cell r="D23" t="str">
            <v xml:space="preserve">Контур пациента для подогреваемой кровати) многоразовый. </v>
          </cell>
        </row>
        <row r="24">
          <cell r="D24" t="str">
            <v>Датчик температуры P7 для работы подогрева кровати</v>
          </cell>
        </row>
        <row r="25">
          <cell r="D25" t="str">
            <v xml:space="preserve">Контур пациента одноразовый. </v>
          </cell>
        </row>
        <row r="26">
          <cell r="D26" t="str">
            <v>Адаптер линии нагрева одноразового контура</v>
          </cell>
        </row>
        <row r="27">
          <cell r="D27" t="str">
            <v>Датчик температуры P7 для одноразовой дыхательной трубки с подогревом P3/P7</v>
          </cell>
        </row>
        <row r="28">
          <cell r="D28" t="str">
            <v>Система обогрева шлангов 390 мм</v>
          </cell>
        </row>
        <row r="29">
          <cell r="D29" t="str">
            <v>Система обогрева шлангов 730 мм</v>
          </cell>
        </row>
        <row r="30">
          <cell r="D30" t="str">
            <v>Система обогрева шлангов 1130 мм</v>
          </cell>
        </row>
        <row r="31">
          <cell r="D31" t="str">
            <v>Самонаполняющийся дыхательный мешок (ручной аппарат ИВЛ) 280 мл</v>
          </cell>
        </row>
        <row r="32">
          <cell r="D32" t="str">
            <v>Самонаполняющийся дыхательный мешок (ручной аппарат ИВЛ) 500 мл</v>
          </cell>
        </row>
        <row r="33">
          <cell r="D33" t="str">
            <v>Тестовое легкое неонатальное/детское 30 мл</v>
          </cell>
        </row>
      </sheetData>
      <sheetData sheetId="22">
        <row r="2">
          <cell r="D2" t="str">
            <v>Дистальный клапан выдоха с коннектором линии ПД, одн.</v>
          </cell>
        </row>
        <row r="3">
          <cell r="D3" t="str">
            <v>Дистальный клапан выдоха +датчик потока (взрослый), одн.</v>
          </cell>
        </row>
        <row r="4">
          <cell r="D4" t="str">
            <v>Дистальный клапан выдоха, мног.</v>
          </cell>
        </row>
        <row r="6">
          <cell r="D6" t="str">
            <v>Взрослый датчик потока, одн.</v>
          </cell>
        </row>
        <row r="7">
          <cell r="D7" t="str">
            <v>Взрослый датчик потока, мног.</v>
          </cell>
        </row>
        <row r="8">
          <cell r="D8" t="str">
            <v>Детский датчик потока, одн.</v>
          </cell>
        </row>
        <row r="9">
          <cell r="D9" t="str">
            <v>Неонатальный датчик потока, одн.</v>
          </cell>
        </row>
        <row r="10">
          <cell r="D10" t="str">
            <v>Неонатальный датчик потока, мног.</v>
          </cell>
        </row>
        <row r="11">
          <cell r="D11" t="str">
            <v>Датчик абдоминального триггера</v>
          </cell>
        </row>
        <row r="13">
          <cell r="D13" t="str">
            <v>Тестовое легкое, взрослое</v>
          </cell>
        </row>
        <row r="14">
          <cell r="D14" t="str">
            <v>Тестовое легкое, неонатальное</v>
          </cell>
        </row>
        <row r="15">
          <cell r="D15" t="str">
            <v>Пневмотахограф для новорожденных типа B, от 0 до +/- 12 л/мин</v>
          </cell>
        </row>
        <row r="16">
          <cell r="D16" t="str">
            <v>Пневмотахограф педиатрический тип C, от 0 до +/- 25 л/мин</v>
          </cell>
        </row>
        <row r="17">
          <cell r="D17" t="str">
            <v>Пневмотахограф для новорожденных типа А, новорожденных от 0 до +/- 5 л/мин</v>
          </cell>
        </row>
        <row r="18">
          <cell r="D18" t="str">
            <v>Тестовое легкое неонатальное/детское 30 мл</v>
          </cell>
        </row>
      </sheetData>
      <sheetData sheetId="23">
        <row r="2">
          <cell r="D2" t="str">
            <v>Маска Air-Soft, р 0, c кл, Neo, одн.</v>
          </cell>
        </row>
        <row r="3">
          <cell r="D3" t="str">
            <v>Маска Air-Soft, р 1, c кл, Neo+, одн.</v>
          </cell>
        </row>
        <row r="4">
          <cell r="D4" t="str">
            <v>Маска Air-Soft, р 2, c кл, Ped, одн.</v>
          </cell>
        </row>
        <row r="5">
          <cell r="D5" t="str">
            <v>Маска Air-Soft, р 3, c кл, Ped+, одн.</v>
          </cell>
        </row>
        <row r="6">
          <cell r="D6" t="str">
            <v>Маска Air-Soft, р 4, c кл, Ad, одн.</v>
          </cell>
        </row>
        <row r="7">
          <cell r="D7" t="str">
            <v>Маска Air-Soft, р 5, c кл, Ad+, одн.</v>
          </cell>
        </row>
        <row r="8">
          <cell r="D8" t="str">
            <v>Маска с кольцом и крючками, р 3, силиконовая, для детей</v>
          </cell>
        </row>
        <row r="9">
          <cell r="D9" t="str">
            <v>Маска с кольцом и крючками, р 4, силиконовая, для взрослых</v>
          </cell>
        </row>
        <row r="10">
          <cell r="D10" t="str">
            <v>Маска с кольцом и крючками, р 5, силиконовая, для взрослых</v>
          </cell>
        </row>
        <row r="11">
          <cell r="D11" t="str">
            <v>Наголовник, Ped</v>
          </cell>
        </row>
        <row r="12">
          <cell r="D12" t="str">
            <v>Наголовник, Adl</v>
          </cell>
        </row>
        <row r="14">
          <cell r="D14" t="str">
            <v>Набор стартовый для новорожденных малый EasyFlow nCPAP</v>
          </cell>
        </row>
        <row r="15">
          <cell r="D15" t="str">
            <v>Набор стартовый для новорожденных большой EasyFlow nCPAP</v>
          </cell>
        </row>
        <row r="16">
          <cell r="D16" t="str">
            <v>Набор стартовый для педиатрии малый EasyFlow nCPAP</v>
          </cell>
        </row>
        <row r="17">
          <cell r="D17" t="str">
            <v>Набор стартовый для педиатрии большой EasyFlow nCPAP</v>
          </cell>
        </row>
        <row r="18">
          <cell r="D18" t="str">
            <v>Набор стартовый для новорожденных малый EasyFlow nCPAP</v>
          </cell>
        </row>
        <row r="19">
          <cell r="D19" t="str">
            <v>Набор стартовый для новорожденных большой EasyFlow nCPAP</v>
          </cell>
        </row>
        <row r="20">
          <cell r="D20" t="str">
            <v>Набор стартовый для педиатрии малый EasyFlow nCPAP</v>
          </cell>
        </row>
        <row r="21">
          <cell r="D21" t="str">
            <v>Набор стартовый для педиатрии большой EasyFlow nCPAP</v>
          </cell>
        </row>
      </sheetData>
      <sheetData sheetId="24">
        <row r="2">
          <cell r="D2" t="str">
            <v>Стойка для блока</v>
          </cell>
        </row>
        <row r="3">
          <cell r="D3" t="str">
            <v>Стойка для Док-станции</v>
          </cell>
        </row>
        <row r="4">
          <cell r="D4" t="str">
            <v>Док-станция</v>
          </cell>
        </row>
        <row r="5">
          <cell r="D5" t="str">
            <v>Корзина</v>
          </cell>
        </row>
        <row r="6">
          <cell r="D6" t="str">
            <v>2-х коленный держатель</v>
          </cell>
        </row>
        <row r="7">
          <cell r="D7" t="str">
            <v>Держатель баллона</v>
          </cell>
        </row>
        <row r="8">
          <cell r="D8" t="str">
            <v>Кронштейн увлажнителя</v>
          </cell>
        </row>
        <row r="9">
          <cell r="D9" t="str">
            <v>О2 шланг</v>
          </cell>
        </row>
        <row r="10">
          <cell r="D10" t="str">
            <v xml:space="preserve">Штатив передвижной. </v>
          </cell>
        </row>
        <row r="11">
          <cell r="D11" t="str">
            <v xml:space="preserve">Система шин (поручней). </v>
          </cell>
        </row>
        <row r="12">
          <cell r="D12" t="str">
            <v>Корзина на штатив.</v>
          </cell>
        </row>
        <row r="13">
          <cell r="D13" t="str">
            <v xml:space="preserve">Устройство для крепления контура пациента. </v>
          </cell>
        </row>
        <row r="14">
          <cell r="D14" t="str">
            <v>Шланги для подачи газов: О2.</v>
          </cell>
        </row>
        <row r="15">
          <cell r="D15" t="str">
            <v>Шланги для подачи газов: Air.</v>
          </cell>
        </row>
      </sheetData>
      <sheetData sheetId="25">
        <row r="2">
          <cell r="D2" t="str">
            <v>Держатель блока питания</v>
          </cell>
        </row>
        <row r="3">
          <cell r="D3" t="str">
            <v>Транспортная система</v>
          </cell>
        </row>
        <row r="4">
          <cell r="D4" t="str">
            <v>Редуктор +шланг</v>
          </cell>
        </row>
        <row r="5">
          <cell r="D5" t="str">
            <v>2 л баллон О2</v>
          </cell>
        </row>
        <row r="6">
          <cell r="D6" t="str">
            <v>Автокрепление транспортной системы</v>
          </cell>
        </row>
        <row r="7">
          <cell r="D7" t="str">
            <v>Автокрепление блока с зарядным устройством</v>
          </cell>
        </row>
        <row r="8">
          <cell r="D8" t="str">
            <v>Вертолетное крепление блока</v>
          </cell>
        </row>
        <row r="9">
          <cell r="D9" t="str">
            <v>Кронштейн крепления док-станции</v>
          </cell>
        </row>
        <row r="10">
          <cell r="D10" t="str">
            <v>Кронштейн крепления блока</v>
          </cell>
        </row>
        <row r="11">
          <cell r="D11" t="str">
            <v>Док-станция базового блока (с местом для внешнего блока, крепление на полку)</v>
          </cell>
        </row>
        <row r="12">
          <cell r="D12" t="str">
            <v>Держатель внешнего блока питания</v>
          </cell>
        </row>
      </sheetData>
      <sheetData sheetId="26">
        <row r="2">
          <cell r="D2" t="str">
            <v>Увлажнитель Aircon</v>
          </cell>
        </row>
        <row r="3">
          <cell r="D3" t="str">
            <v>Увлажнитель VADI Adl</v>
          </cell>
        </row>
        <row r="4">
          <cell r="D4" t="str">
            <v>Увлажнитель VADI 2500 Neo</v>
          </cell>
        </row>
        <row r="5">
          <cell r="D5" t="str">
            <v>Увлажнитель VADI 2000 Neo</v>
          </cell>
        </row>
        <row r="6">
          <cell r="D6" t="str">
            <v xml:space="preserve">Система автоматического пополнения колбы увлажнителя (перистальтический насос, устройство контроля уровня воды, линии подачи воды). </v>
          </cell>
        </row>
      </sheetData>
      <sheetData sheetId="27">
        <row r="2">
          <cell r="D2" t="str">
            <v>Кабель для Сенсора CO2 прямого потока</v>
          </cell>
        </row>
        <row r="4">
          <cell r="D4" t="str">
            <v>Анализатор IRMA основного потока CO2 IRMA</v>
          </cell>
        </row>
        <row r="5">
          <cell r="D5" t="str">
            <v>Взрослый/детский адаптер IRMA для измерения СО2</v>
          </cell>
        </row>
        <row r="6">
          <cell r="D6" t="str">
            <v>Неонатальный одноразовый адаптер IRMA для измерения СО2</v>
          </cell>
        </row>
        <row r="8">
          <cell r="D8" t="str">
            <v>Анализатор IRMA бокового потока CO2 IRMA</v>
          </cell>
        </row>
        <row r="9">
          <cell r="D9" t="str">
            <v>Адаптер анализатора СО2, неонатальный</v>
          </cell>
        </row>
      </sheetData>
      <sheetData sheetId="28">
        <row r="2">
          <cell r="D2" t="str">
            <v>LNCS адаптрер</v>
          </cell>
        </row>
        <row r="3">
          <cell r="D3" t="str">
            <v>LNCS сенсор, взрослый, мног.</v>
          </cell>
        </row>
        <row r="4">
          <cell r="D4" t="str">
            <v>LNCS сенсор, детский, мног.</v>
          </cell>
        </row>
        <row r="5">
          <cell r="D5" t="str">
            <v>LNCS сенсор, неонатальный/универс, мног.</v>
          </cell>
        </row>
      </sheetData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бор КП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Задача"/>
      <sheetName val="EXCEL2.RU"/>
      <sheetName val="EXCEL2.RU (2)"/>
      <sheetName val="Флажок"/>
      <sheetName val="Счетчик"/>
      <sheetName val="Полоса прокрутки"/>
      <sheetName val="Переключатель"/>
      <sheetName val="Список"/>
      <sheetName val="Поле со списком"/>
    </sheetNames>
    <sheetDataSet>
      <sheetData sheetId="0">
        <row r="13">
          <cell r="M13">
            <v>2009</v>
          </cell>
        </row>
        <row r="14">
          <cell r="M14">
            <v>2010</v>
          </cell>
        </row>
        <row r="15">
          <cell r="M15">
            <v>2011</v>
          </cell>
        </row>
        <row r="16">
          <cell r="M16">
            <v>2012</v>
          </cell>
        </row>
        <row r="17">
          <cell r="M17">
            <v>2013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698D-96DB-4812-BC66-A762EDD5B5BD}">
  <sheetPr codeName="Лист221">
    <pageSetUpPr fitToPage="1"/>
  </sheetPr>
  <dimension ref="A1:G86"/>
  <sheetViews>
    <sheetView showZeros="0" tabSelected="1" zoomScale="70" zoomScaleNormal="70" workbookViewId="0">
      <selection activeCell="H4" sqref="H4"/>
    </sheetView>
  </sheetViews>
  <sheetFormatPr defaultColWidth="8.85546875" defaultRowHeight="15" x14ac:dyDescent="0.25"/>
  <cols>
    <col min="1" max="1" width="3.7109375" style="1" customWidth="1"/>
    <col min="2" max="2" width="20.85546875" style="1" customWidth="1"/>
    <col min="3" max="3" width="69.28515625" style="1" customWidth="1"/>
    <col min="4" max="4" width="5.140625" style="2" customWidth="1"/>
    <col min="5" max="5" width="11.85546875" style="1" customWidth="1"/>
    <col min="6" max="6" width="16.7109375" style="1" customWidth="1"/>
    <col min="7" max="7" width="8.85546875" style="1"/>
    <col min="8" max="8" width="9.85546875" style="1" bestFit="1" customWidth="1"/>
    <col min="9" max="16384" width="8.85546875" style="1"/>
  </cols>
  <sheetData>
    <row r="1" spans="1:6" ht="119.25" customHeight="1" x14ac:dyDescent="0.25">
      <c r="C1" s="71"/>
      <c r="E1" s="70"/>
      <c r="F1" s="69"/>
    </row>
    <row r="2" spans="1:6" s="58" customFormat="1" ht="24.75" customHeight="1" x14ac:dyDescent="0.2">
      <c r="A2" s="68" t="s">
        <v>18</v>
      </c>
      <c r="B2" s="67"/>
      <c r="C2" s="66"/>
      <c r="D2" s="65"/>
      <c r="E2" s="64"/>
      <c r="F2" s="64"/>
    </row>
    <row r="3" spans="1:6" s="58" customFormat="1" ht="44.25" customHeight="1" thickBot="1" x14ac:dyDescent="0.25">
      <c r="A3" s="63" t="s">
        <v>17</v>
      </c>
      <c r="B3" s="62"/>
      <c r="C3" s="61"/>
      <c r="D3" s="60"/>
      <c r="E3" s="60"/>
      <c r="F3" s="59">
        <f ca="1">TODAY()</f>
        <v>45912</v>
      </c>
    </row>
    <row r="4" spans="1:6" ht="29.25" thickBot="1" x14ac:dyDescent="0.3">
      <c r="A4" s="57" t="s">
        <v>16</v>
      </c>
      <c r="B4" s="56" t="s">
        <v>15</v>
      </c>
      <c r="C4" s="55" t="s">
        <v>14</v>
      </c>
      <c r="D4" s="54"/>
      <c r="E4" s="53" t="s">
        <v>13</v>
      </c>
      <c r="F4" s="52" t="s">
        <v>12</v>
      </c>
    </row>
    <row r="5" spans="1:6" s="45" customFormat="1" ht="16.5" thickBot="1" x14ac:dyDescent="0.3">
      <c r="A5" s="51">
        <v>1</v>
      </c>
      <c r="B5" s="50">
        <f>'[1]EVE DIFF'!A3</f>
        <v>0</v>
      </c>
      <c r="C5" s="49">
        <f>'[1]EVE DIFF'!B3</f>
        <v>0</v>
      </c>
      <c r="D5" s="48">
        <f>'[1]EVE DIFF'!C3</f>
        <v>0</v>
      </c>
      <c r="E5" s="47">
        <f>'[1]EVE DIFF'!G1</f>
        <v>0</v>
      </c>
      <c r="F5" s="46">
        <f>E5*D5</f>
        <v>0</v>
      </c>
    </row>
    <row r="6" spans="1:6" ht="16.5" customHeight="1" x14ac:dyDescent="0.25">
      <c r="A6" s="44"/>
      <c r="B6" s="41"/>
      <c r="C6" s="42"/>
      <c r="D6" s="43"/>
      <c r="F6" s="38"/>
    </row>
    <row r="7" spans="1:6" ht="16.5" customHeight="1" x14ac:dyDescent="0.25">
      <c r="A7" s="37"/>
      <c r="B7" s="41"/>
      <c r="C7" s="42"/>
      <c r="D7" s="43"/>
      <c r="F7" s="38"/>
    </row>
    <row r="8" spans="1:6" ht="16.5" customHeight="1" x14ac:dyDescent="0.25">
      <c r="A8" s="37"/>
      <c r="B8" s="41"/>
      <c r="C8" s="42"/>
      <c r="D8" s="43"/>
      <c r="F8" s="38"/>
    </row>
    <row r="9" spans="1:6" ht="31.5" customHeight="1" x14ac:dyDescent="0.25">
      <c r="A9" s="37"/>
      <c r="B9" s="41"/>
      <c r="C9" s="42"/>
      <c r="D9" s="43"/>
      <c r="F9" s="38"/>
    </row>
    <row r="10" spans="1:6" ht="31.5" customHeight="1" x14ac:dyDescent="0.25">
      <c r="A10" s="37"/>
      <c r="B10" s="41"/>
      <c r="C10" s="42"/>
      <c r="D10" s="43"/>
      <c r="F10" s="38"/>
    </row>
    <row r="11" spans="1:6" x14ac:dyDescent="0.25">
      <c r="A11" s="37"/>
      <c r="B11" s="41"/>
      <c r="C11" s="42"/>
      <c r="D11" s="39"/>
      <c r="F11" s="38"/>
    </row>
    <row r="12" spans="1:6" x14ac:dyDescent="0.25">
      <c r="A12" s="37"/>
      <c r="B12" s="41"/>
      <c r="C12" s="42"/>
      <c r="D12" s="39"/>
      <c r="F12" s="38"/>
    </row>
    <row r="13" spans="1:6" ht="16.5" customHeight="1" x14ac:dyDescent="0.25">
      <c r="A13" s="37"/>
      <c r="B13" s="41"/>
      <c r="C13" s="42"/>
      <c r="D13" s="39"/>
      <c r="F13" s="38"/>
    </row>
    <row r="14" spans="1:6" ht="16.5" customHeight="1" x14ac:dyDescent="0.25">
      <c r="A14" s="37"/>
      <c r="B14" s="41"/>
      <c r="C14" s="42"/>
      <c r="D14" s="39"/>
      <c r="F14" s="38"/>
    </row>
    <row r="15" spans="1:6" x14ac:dyDescent="0.25">
      <c r="A15" s="37"/>
      <c r="B15" s="41"/>
      <c r="C15" s="42"/>
      <c r="D15" s="39"/>
      <c r="F15" s="38"/>
    </row>
    <row r="16" spans="1:6" x14ac:dyDescent="0.25">
      <c r="A16" s="37"/>
      <c r="B16" s="41"/>
      <c r="C16" s="42"/>
      <c r="D16" s="39"/>
      <c r="F16" s="38"/>
    </row>
    <row r="17" spans="1:6" ht="16.5" customHeight="1" x14ac:dyDescent="0.25">
      <c r="A17" s="37"/>
      <c r="B17" s="41"/>
      <c r="C17" s="42"/>
      <c r="D17" s="39"/>
      <c r="F17" s="38"/>
    </row>
    <row r="18" spans="1:6" ht="16.5" customHeight="1" x14ac:dyDescent="0.25">
      <c r="A18" s="37"/>
      <c r="B18" s="41"/>
      <c r="C18" s="42"/>
      <c r="D18" s="39"/>
      <c r="F18" s="38"/>
    </row>
    <row r="19" spans="1:6" ht="16.5" customHeight="1" x14ac:dyDescent="0.25">
      <c r="A19" s="37"/>
      <c r="B19" s="41"/>
      <c r="C19" s="42"/>
      <c r="D19" s="39"/>
      <c r="F19" s="38"/>
    </row>
    <row r="20" spans="1:6" ht="16.5" customHeight="1" x14ac:dyDescent="0.25">
      <c r="A20" s="37"/>
      <c r="B20" s="41"/>
      <c r="C20" s="42"/>
      <c r="D20" s="39"/>
      <c r="F20" s="38"/>
    </row>
    <row r="21" spans="1:6" ht="16.5" customHeight="1" x14ac:dyDescent="0.25">
      <c r="A21" s="37"/>
      <c r="B21" s="41"/>
      <c r="C21" s="42"/>
      <c r="D21" s="39"/>
      <c r="F21" s="38"/>
    </row>
    <row r="22" spans="1:6" x14ac:dyDescent="0.25">
      <c r="A22" s="37"/>
      <c r="B22" s="41"/>
      <c r="C22" s="40"/>
      <c r="D22" s="39"/>
      <c r="F22" s="38"/>
    </row>
    <row r="23" spans="1:6" x14ac:dyDescent="0.25">
      <c r="A23" s="37"/>
      <c r="B23" s="36">
        <f>'[1]EVE DIFF'!A4</f>
        <v>0</v>
      </c>
      <c r="C23" s="35">
        <f>'[1]EVE DIFF'!B4</f>
        <v>0</v>
      </c>
      <c r="D23" s="34">
        <f>'[1]EVE DIFF'!C4</f>
        <v>0</v>
      </c>
      <c r="E23" s="33"/>
      <c r="F23" s="32"/>
    </row>
    <row r="24" spans="1:6" x14ac:dyDescent="0.25">
      <c r="A24" s="37"/>
      <c r="B24" s="36">
        <f>'[1]EVE DIFF'!A5</f>
        <v>0</v>
      </c>
      <c r="C24" s="35">
        <f>'[1]EVE DIFF'!B5</f>
        <v>0</v>
      </c>
      <c r="D24" s="34">
        <f>'[1]EVE DIFF'!C5</f>
        <v>0</v>
      </c>
      <c r="E24" s="33"/>
      <c r="F24" s="32"/>
    </row>
    <row r="25" spans="1:6" x14ac:dyDescent="0.25">
      <c r="A25" s="37"/>
      <c r="B25" s="36">
        <f>'[1]EVE DIFF'!A6</f>
        <v>0</v>
      </c>
      <c r="C25" s="35">
        <f>'[1]EVE DIFF'!B6</f>
        <v>0</v>
      </c>
      <c r="D25" s="34">
        <f>'[1]EVE DIFF'!C6</f>
        <v>0</v>
      </c>
      <c r="E25" s="33"/>
      <c r="F25" s="32"/>
    </row>
    <row r="26" spans="1:6" x14ac:dyDescent="0.25">
      <c r="A26" s="37"/>
      <c r="B26" s="36">
        <f>'[1]EVE DIFF'!A7</f>
        <v>0</v>
      </c>
      <c r="C26" s="35">
        <f>'[1]EVE DIFF'!B7</f>
        <v>0</v>
      </c>
      <c r="D26" s="34">
        <f>'[1]EVE DIFF'!C7</f>
        <v>0</v>
      </c>
      <c r="E26" s="33"/>
      <c r="F26" s="32"/>
    </row>
    <row r="27" spans="1:6" x14ac:dyDescent="0.25">
      <c r="A27" s="37"/>
      <c r="B27" s="36">
        <f>'[1]EVE DIFF'!A8</f>
        <v>0</v>
      </c>
      <c r="C27" s="35">
        <f>'[1]EVE DIFF'!B8</f>
        <v>0</v>
      </c>
      <c r="D27" s="34">
        <f>'[1]EVE DIFF'!C8</f>
        <v>0</v>
      </c>
      <c r="E27" s="33"/>
      <c r="F27" s="32"/>
    </row>
    <row r="28" spans="1:6" x14ac:dyDescent="0.25">
      <c r="A28" s="37"/>
      <c r="B28" s="36">
        <f>'[1]EVE DIFF'!A9</f>
        <v>0</v>
      </c>
      <c r="C28" s="35">
        <f>'[1]EVE DIFF'!B9</f>
        <v>0</v>
      </c>
      <c r="D28" s="34">
        <f>'[1]EVE DIFF'!C9</f>
        <v>0</v>
      </c>
      <c r="E28" s="33"/>
      <c r="F28" s="32"/>
    </row>
    <row r="29" spans="1:6" x14ac:dyDescent="0.25">
      <c r="A29" s="37"/>
      <c r="B29" s="36">
        <f>'[1]EVE DIFF'!A10</f>
        <v>0</v>
      </c>
      <c r="C29" s="35">
        <f>'[1]EVE DIFF'!B10</f>
        <v>0</v>
      </c>
      <c r="D29" s="34">
        <f>'[1]EVE DIFF'!C10</f>
        <v>0</v>
      </c>
      <c r="E29" s="33"/>
      <c r="F29" s="32"/>
    </row>
    <row r="30" spans="1:6" x14ac:dyDescent="0.25">
      <c r="A30" s="37"/>
      <c r="B30" s="36">
        <f>'[1]EVE DIFF'!A11</f>
        <v>0</v>
      </c>
      <c r="C30" s="35">
        <f>'[1]EVE DIFF'!B11</f>
        <v>0</v>
      </c>
      <c r="D30" s="34">
        <f>'[1]EVE DIFF'!C11</f>
        <v>0</v>
      </c>
      <c r="E30" s="33"/>
      <c r="F30" s="32"/>
    </row>
    <row r="31" spans="1:6" x14ac:dyDescent="0.25">
      <c r="A31" s="37"/>
      <c r="B31" s="36">
        <f>'[1]EVE DIFF'!A12</f>
        <v>0</v>
      </c>
      <c r="C31" s="35">
        <f>'[1]EVE DIFF'!B12</f>
        <v>0</v>
      </c>
      <c r="D31" s="34">
        <f>'[1]EVE DIFF'!C12</f>
        <v>0</v>
      </c>
      <c r="E31" s="33"/>
      <c r="F31" s="32"/>
    </row>
    <row r="32" spans="1:6" x14ac:dyDescent="0.25">
      <c r="A32" s="37"/>
      <c r="B32" s="36">
        <f>'[1]EVE DIFF'!A13</f>
        <v>0</v>
      </c>
      <c r="C32" s="35">
        <f>'[1]EVE DIFF'!B13</f>
        <v>0</v>
      </c>
      <c r="D32" s="34">
        <f>'[1]EVE DIFF'!C13</f>
        <v>0</v>
      </c>
      <c r="E32" s="33"/>
      <c r="F32" s="32"/>
    </row>
    <row r="33" spans="1:6" x14ac:dyDescent="0.25">
      <c r="A33" s="37"/>
      <c r="B33" s="36">
        <f>'[1]EVE DIFF'!A14</f>
        <v>0</v>
      </c>
      <c r="C33" s="35">
        <f>'[1]EVE DIFF'!B14</f>
        <v>0</v>
      </c>
      <c r="D33" s="34">
        <f>'[1]EVE DIFF'!C14</f>
        <v>0</v>
      </c>
      <c r="E33" s="33"/>
      <c r="F33" s="32"/>
    </row>
    <row r="34" spans="1:6" x14ac:dyDescent="0.25">
      <c r="A34" s="37"/>
      <c r="B34" s="36">
        <f>'[1]EVE DIFF'!A15</f>
        <v>0</v>
      </c>
      <c r="C34" s="35">
        <f>'[1]EVE DIFF'!B15</f>
        <v>0</v>
      </c>
      <c r="D34" s="34">
        <f>'[1]EVE DIFF'!C15</f>
        <v>0</v>
      </c>
      <c r="E34" s="33"/>
      <c r="F34" s="32"/>
    </row>
    <row r="35" spans="1:6" x14ac:dyDescent="0.25">
      <c r="A35" s="37"/>
      <c r="B35" s="36">
        <f>'[1]EVE DIFF'!A16</f>
        <v>0</v>
      </c>
      <c r="C35" s="35">
        <f>'[1]EVE DIFF'!B16</f>
        <v>0</v>
      </c>
      <c r="D35" s="34">
        <f>'[1]EVE DIFF'!C16</f>
        <v>0</v>
      </c>
      <c r="E35" s="33"/>
      <c r="F35" s="32"/>
    </row>
    <row r="36" spans="1:6" x14ac:dyDescent="0.25">
      <c r="A36" s="37"/>
      <c r="B36" s="36">
        <f>'[1]EVE DIFF'!A17</f>
        <v>0</v>
      </c>
      <c r="C36" s="35">
        <f>'[1]EVE DIFF'!B17</f>
        <v>0</v>
      </c>
      <c r="D36" s="34">
        <f>'[1]EVE DIFF'!C17</f>
        <v>0</v>
      </c>
      <c r="E36" s="33"/>
      <c r="F36" s="32"/>
    </row>
    <row r="37" spans="1:6" x14ac:dyDescent="0.25">
      <c r="A37" s="37"/>
      <c r="B37" s="36">
        <f>'[1]EVE DIFF'!A18</f>
        <v>0</v>
      </c>
      <c r="C37" s="35">
        <f>'[1]EVE DIFF'!B18</f>
        <v>0</v>
      </c>
      <c r="D37" s="34">
        <f>'[1]EVE DIFF'!C18</f>
        <v>0</v>
      </c>
      <c r="E37" s="33"/>
      <c r="F37" s="32"/>
    </row>
    <row r="38" spans="1:6" x14ac:dyDescent="0.25">
      <c r="A38" s="37"/>
      <c r="B38" s="36">
        <f>'[1]EVE DIFF'!A19</f>
        <v>0</v>
      </c>
      <c r="C38" s="35">
        <f>'[1]EVE DIFF'!B19</f>
        <v>0</v>
      </c>
      <c r="D38" s="34">
        <f>'[1]EVE DIFF'!C19</f>
        <v>0</v>
      </c>
      <c r="E38" s="33"/>
      <c r="F38" s="32"/>
    </row>
    <row r="39" spans="1:6" x14ac:dyDescent="0.25">
      <c r="A39" s="37"/>
      <c r="B39" s="36">
        <f>'[1]EVE DIFF'!A20</f>
        <v>0</v>
      </c>
      <c r="C39" s="35">
        <f>'[1]EVE DIFF'!B20</f>
        <v>0</v>
      </c>
      <c r="D39" s="34">
        <f>'[1]EVE DIFF'!C20</f>
        <v>0</v>
      </c>
      <c r="E39" s="33"/>
      <c r="F39" s="32"/>
    </row>
    <row r="40" spans="1:6" x14ac:dyDescent="0.25">
      <c r="A40" s="37"/>
      <c r="B40" s="36">
        <f>'[1]EVE DIFF'!A21</f>
        <v>0</v>
      </c>
      <c r="C40" s="35">
        <f>'[1]EVE DIFF'!B21</f>
        <v>0</v>
      </c>
      <c r="D40" s="34">
        <f>'[1]EVE DIFF'!C21</f>
        <v>0</v>
      </c>
      <c r="E40" s="33"/>
      <c r="F40" s="32"/>
    </row>
    <row r="41" spans="1:6" x14ac:dyDescent="0.25">
      <c r="A41" s="37"/>
      <c r="B41" s="36">
        <f>'[1]EVE DIFF'!A22</f>
        <v>0</v>
      </c>
      <c r="C41" s="35">
        <f>'[1]EVE DIFF'!B22</f>
        <v>0</v>
      </c>
      <c r="D41" s="34">
        <f>'[1]EVE DIFF'!C22</f>
        <v>0</v>
      </c>
      <c r="E41" s="33"/>
      <c r="F41" s="32"/>
    </row>
    <row r="42" spans="1:6" x14ac:dyDescent="0.25">
      <c r="A42" s="37"/>
      <c r="B42" s="36">
        <f>'[1]EVE DIFF'!A23</f>
        <v>0</v>
      </c>
      <c r="C42" s="35">
        <f>'[1]EVE DIFF'!B23</f>
        <v>0</v>
      </c>
      <c r="D42" s="34">
        <f>'[1]EVE DIFF'!C23</f>
        <v>0</v>
      </c>
      <c r="E42" s="33"/>
      <c r="F42" s="32"/>
    </row>
    <row r="43" spans="1:6" x14ac:dyDescent="0.25">
      <c r="A43" s="37"/>
      <c r="B43" s="36">
        <f>'[1]EVE DIFF'!A24</f>
        <v>0</v>
      </c>
      <c r="C43" s="35">
        <f>'[1]EVE DIFF'!B24</f>
        <v>0</v>
      </c>
      <c r="D43" s="34">
        <f>'[1]EVE DIFF'!C24</f>
        <v>0</v>
      </c>
      <c r="E43" s="33"/>
      <c r="F43" s="32"/>
    </row>
    <row r="44" spans="1:6" x14ac:dyDescent="0.25">
      <c r="A44" s="37"/>
      <c r="B44" s="36">
        <f>'[1]EVE DIFF'!A25</f>
        <v>0</v>
      </c>
      <c r="C44" s="35">
        <f>'[1]EVE DIFF'!B25</f>
        <v>0</v>
      </c>
      <c r="D44" s="34">
        <f>'[1]EVE DIFF'!C25</f>
        <v>0</v>
      </c>
      <c r="E44" s="33"/>
      <c r="F44" s="32"/>
    </row>
    <row r="45" spans="1:6" x14ac:dyDescent="0.25">
      <c r="A45" s="37"/>
      <c r="B45" s="36">
        <f>'[1]EVE DIFF'!A26</f>
        <v>0</v>
      </c>
      <c r="C45" s="35">
        <f>'[1]EVE DIFF'!B26</f>
        <v>0</v>
      </c>
      <c r="D45" s="34">
        <f>'[1]EVE DIFF'!C26</f>
        <v>0</v>
      </c>
      <c r="E45" s="33"/>
      <c r="F45" s="32"/>
    </row>
    <row r="46" spans="1:6" x14ac:dyDescent="0.25">
      <c r="A46" s="37"/>
      <c r="B46" s="36">
        <f>'[1]EVE DIFF'!A27</f>
        <v>0</v>
      </c>
      <c r="C46" s="35">
        <f>'[1]EVE DIFF'!B27</f>
        <v>0</v>
      </c>
      <c r="D46" s="34">
        <f>'[1]EVE DIFF'!C27</f>
        <v>0</v>
      </c>
      <c r="E46" s="33"/>
      <c r="F46" s="32"/>
    </row>
    <row r="47" spans="1:6" x14ac:dyDescent="0.25">
      <c r="A47" s="37"/>
      <c r="B47" s="36">
        <f>'[1]EVE DIFF'!A28</f>
        <v>0</v>
      </c>
      <c r="C47" s="35">
        <f>'[1]EVE DIFF'!B28</f>
        <v>0</v>
      </c>
      <c r="D47" s="34">
        <f>'[1]EVE DIFF'!C28</f>
        <v>0</v>
      </c>
      <c r="E47" s="33"/>
      <c r="F47" s="32"/>
    </row>
    <row r="48" spans="1:6" x14ac:dyDescent="0.25">
      <c r="A48" s="37"/>
      <c r="B48" s="36">
        <f>'[1]EVE DIFF'!A29</f>
        <v>0</v>
      </c>
      <c r="C48" s="35">
        <f>'[1]EVE DIFF'!B29</f>
        <v>0</v>
      </c>
      <c r="D48" s="34">
        <f>'[1]EVE DIFF'!C29</f>
        <v>0</v>
      </c>
      <c r="E48" s="33"/>
      <c r="F48" s="32"/>
    </row>
    <row r="49" spans="1:6" x14ac:dyDescent="0.25">
      <c r="A49" s="37"/>
      <c r="B49" s="36">
        <f>'[1]EVE DIFF'!A30</f>
        <v>0</v>
      </c>
      <c r="C49" s="35">
        <f>'[1]EVE DIFF'!B30</f>
        <v>0</v>
      </c>
      <c r="D49" s="34">
        <f>'[1]EVE DIFF'!C30</f>
        <v>0</v>
      </c>
      <c r="E49" s="33"/>
      <c r="F49" s="32"/>
    </row>
    <row r="50" spans="1:6" x14ac:dyDescent="0.25">
      <c r="A50" s="37"/>
      <c r="B50" s="36">
        <f>'[1]EVE DIFF'!A31</f>
        <v>0</v>
      </c>
      <c r="C50" s="35">
        <f>'[1]EVE DIFF'!B31</f>
        <v>0</v>
      </c>
      <c r="D50" s="34">
        <f>'[1]EVE DIFF'!C31</f>
        <v>0</v>
      </c>
      <c r="E50" s="33"/>
      <c r="F50" s="32"/>
    </row>
    <row r="51" spans="1:6" x14ac:dyDescent="0.25">
      <c r="A51" s="37"/>
      <c r="B51" s="36">
        <f>'[1]EVE DIFF'!A32</f>
        <v>0</v>
      </c>
      <c r="C51" s="35">
        <f>'[1]EVE DIFF'!B32</f>
        <v>0</v>
      </c>
      <c r="D51" s="34">
        <f>'[1]EVE DIFF'!C32</f>
        <v>0</v>
      </c>
      <c r="E51" s="33"/>
      <c r="F51" s="32"/>
    </row>
    <row r="52" spans="1:6" x14ac:dyDescent="0.25">
      <c r="A52" s="37"/>
      <c r="B52" s="36">
        <f>'[1]EVE DIFF'!A33</f>
        <v>0</v>
      </c>
      <c r="C52" s="35">
        <f>'[1]EVE DIFF'!B33</f>
        <v>0</v>
      </c>
      <c r="D52" s="34">
        <f>'[1]EVE DIFF'!C33</f>
        <v>0</v>
      </c>
      <c r="E52" s="33"/>
      <c r="F52" s="32"/>
    </row>
    <row r="53" spans="1:6" x14ac:dyDescent="0.25">
      <c r="A53" s="37"/>
      <c r="B53" s="36">
        <f>'[1]EVE DIFF'!A34</f>
        <v>0</v>
      </c>
      <c r="C53" s="35">
        <f>'[1]EVE DIFF'!B34</f>
        <v>0</v>
      </c>
      <c r="D53" s="34">
        <f>'[1]EVE DIFF'!C34</f>
        <v>0</v>
      </c>
      <c r="E53" s="33"/>
      <c r="F53" s="32"/>
    </row>
    <row r="54" spans="1:6" x14ac:dyDescent="0.25">
      <c r="A54" s="37"/>
      <c r="B54" s="36">
        <f>'[1]EVE DIFF'!A35</f>
        <v>0</v>
      </c>
      <c r="C54" s="35">
        <f>'[1]EVE DIFF'!B35</f>
        <v>0</v>
      </c>
      <c r="D54" s="34">
        <f>'[1]EVE DIFF'!C35</f>
        <v>0</v>
      </c>
      <c r="E54" s="33"/>
      <c r="F54" s="32"/>
    </row>
    <row r="55" spans="1:6" x14ac:dyDescent="0.25">
      <c r="A55" s="37"/>
      <c r="B55" s="36">
        <f>'[1]EVE DIFF'!A36</f>
        <v>0</v>
      </c>
      <c r="C55" s="35">
        <f>'[1]EVE DIFF'!B36</f>
        <v>0</v>
      </c>
      <c r="D55" s="34">
        <f>'[1]EVE DIFF'!C36</f>
        <v>0</v>
      </c>
      <c r="E55" s="33"/>
      <c r="F55" s="32"/>
    </row>
    <row r="56" spans="1:6" x14ac:dyDescent="0.25">
      <c r="A56" s="37"/>
      <c r="B56" s="36">
        <f>'[1]EVE DIFF'!A37</f>
        <v>0</v>
      </c>
      <c r="C56" s="35">
        <f>'[1]EVE DIFF'!B37</f>
        <v>0</v>
      </c>
      <c r="D56" s="34">
        <f>'[1]EVE DIFF'!C37</f>
        <v>0</v>
      </c>
      <c r="E56" s="33"/>
      <c r="F56" s="32"/>
    </row>
    <row r="57" spans="1:6" x14ac:dyDescent="0.25">
      <c r="A57" s="37"/>
      <c r="B57" s="36">
        <f>'[1]EVE DIFF'!A38</f>
        <v>0</v>
      </c>
      <c r="C57" s="35">
        <f>'[1]EVE DIFF'!B38</f>
        <v>0</v>
      </c>
      <c r="D57" s="34">
        <f>'[1]EVE DIFF'!C38</f>
        <v>0</v>
      </c>
      <c r="E57" s="33"/>
      <c r="F57" s="32"/>
    </row>
    <row r="58" spans="1:6" x14ac:dyDescent="0.25">
      <c r="A58" s="37"/>
      <c r="B58" s="36">
        <f>'[1]EVE DIFF'!A39</f>
        <v>0</v>
      </c>
      <c r="C58" s="35">
        <f>'[1]EVE DIFF'!B39</f>
        <v>0</v>
      </c>
      <c r="D58" s="34">
        <f>'[1]EVE DIFF'!C39</f>
        <v>0</v>
      </c>
      <c r="E58" s="33"/>
      <c r="F58" s="32"/>
    </row>
    <row r="59" spans="1:6" x14ac:dyDescent="0.25">
      <c r="A59" s="37"/>
      <c r="B59" s="36">
        <f>'[1]EVE DIFF'!A40</f>
        <v>0</v>
      </c>
      <c r="C59" s="35">
        <f>'[1]EVE DIFF'!B40</f>
        <v>0</v>
      </c>
      <c r="D59" s="34">
        <f>'[1]EVE DIFF'!C40</f>
        <v>0</v>
      </c>
      <c r="E59" s="33"/>
      <c r="F59" s="32"/>
    </row>
    <row r="60" spans="1:6" x14ac:dyDescent="0.25">
      <c r="A60" s="37"/>
      <c r="B60" s="36">
        <f>'[1]EVE DIFF'!A41</f>
        <v>0</v>
      </c>
      <c r="C60" s="35">
        <f>'[1]EVE DIFF'!B41</f>
        <v>0</v>
      </c>
      <c r="D60" s="34">
        <f>'[1]EVE DIFF'!C41</f>
        <v>0</v>
      </c>
      <c r="E60" s="33"/>
      <c r="F60" s="32"/>
    </row>
    <row r="61" spans="1:6" x14ac:dyDescent="0.25">
      <c r="A61" s="37"/>
      <c r="B61" s="36">
        <f>'[1]EVE DIFF'!A42</f>
        <v>0</v>
      </c>
      <c r="C61" s="35">
        <f>'[1]EVE DIFF'!B42</f>
        <v>0</v>
      </c>
      <c r="D61" s="34">
        <f>'[1]EVE DIFF'!C42</f>
        <v>0</v>
      </c>
      <c r="E61" s="33"/>
      <c r="F61" s="32"/>
    </row>
    <row r="62" spans="1:6" x14ac:dyDescent="0.25">
      <c r="A62" s="37"/>
      <c r="B62" s="36">
        <f>'[1]EVE DIFF'!A43</f>
        <v>0</v>
      </c>
      <c r="C62" s="35">
        <f>'[1]EVE DIFF'!B43</f>
        <v>0</v>
      </c>
      <c r="D62" s="34">
        <f>'[1]EVE DIFF'!C43</f>
        <v>0</v>
      </c>
      <c r="E62" s="33"/>
      <c r="F62" s="32"/>
    </row>
    <row r="63" spans="1:6" x14ac:dyDescent="0.25">
      <c r="A63" s="37"/>
      <c r="B63" s="36">
        <f>'[1]EVE DIFF'!A44</f>
        <v>0</v>
      </c>
      <c r="C63" s="35">
        <f>'[1]EVE DIFF'!B44</f>
        <v>0</v>
      </c>
      <c r="D63" s="34">
        <f>'[1]EVE DIFF'!C44</f>
        <v>0</v>
      </c>
      <c r="E63" s="33"/>
      <c r="F63" s="32"/>
    </row>
    <row r="64" spans="1:6" x14ac:dyDescent="0.25">
      <c r="A64" s="37"/>
      <c r="B64" s="36">
        <f>'[1]EVE DIFF'!A45</f>
        <v>0</v>
      </c>
      <c r="C64" s="35">
        <f>'[1]EVE DIFF'!B45</f>
        <v>0</v>
      </c>
      <c r="D64" s="34">
        <f>'[1]EVE DIFF'!C45</f>
        <v>0</v>
      </c>
      <c r="E64" s="33"/>
      <c r="F64" s="32"/>
    </row>
    <row r="65" spans="1:6" x14ac:dyDescent="0.25">
      <c r="A65" s="37"/>
      <c r="B65" s="36">
        <f>'[1]EVE DIFF'!A46</f>
        <v>0</v>
      </c>
      <c r="C65" s="35">
        <f>'[1]EVE DIFF'!B46</f>
        <v>0</v>
      </c>
      <c r="D65" s="34">
        <f>'[1]EVE DIFF'!C46</f>
        <v>0</v>
      </c>
      <c r="E65" s="33"/>
      <c r="F65" s="32"/>
    </row>
    <row r="66" spans="1:6" x14ac:dyDescent="0.25">
      <c r="A66" s="37"/>
      <c r="B66" s="36">
        <f>'[1]EVE DIFF'!A47</f>
        <v>0</v>
      </c>
      <c r="C66" s="35">
        <f>'[1]EVE DIFF'!B47</f>
        <v>0</v>
      </c>
      <c r="D66" s="34">
        <f>'[1]EVE DIFF'!C47</f>
        <v>0</v>
      </c>
      <c r="E66" s="33"/>
      <c r="F66" s="32"/>
    </row>
    <row r="67" spans="1:6" x14ac:dyDescent="0.25">
      <c r="A67" s="37"/>
      <c r="B67" s="36">
        <f>'[1]EVE DIFF'!A48</f>
        <v>0</v>
      </c>
      <c r="C67" s="35">
        <f>'[1]EVE DIFF'!B48</f>
        <v>0</v>
      </c>
      <c r="D67" s="34">
        <f>'[1]EVE DIFF'!C48</f>
        <v>0</v>
      </c>
      <c r="E67" s="33"/>
      <c r="F67" s="32"/>
    </row>
    <row r="68" spans="1:6" x14ac:dyDescent="0.25">
      <c r="A68" s="37"/>
      <c r="B68" s="36">
        <f>'[1]EVE DIFF'!A49</f>
        <v>0</v>
      </c>
      <c r="C68" s="35">
        <f>'[1]EVE DIFF'!B49</f>
        <v>0</v>
      </c>
      <c r="D68" s="34">
        <f>'[1]EVE DIFF'!C49</f>
        <v>0</v>
      </c>
      <c r="E68" s="33"/>
      <c r="F68" s="32"/>
    </row>
    <row r="69" spans="1:6" x14ac:dyDescent="0.25">
      <c r="A69" s="37"/>
      <c r="B69" s="36">
        <f>'[1]EVE DIFF'!A50</f>
        <v>0</v>
      </c>
      <c r="C69" s="35">
        <f>'[1]EVE DIFF'!B50</f>
        <v>0</v>
      </c>
      <c r="D69" s="34">
        <f>'[1]EVE DIFF'!C50</f>
        <v>0</v>
      </c>
      <c r="E69" s="33"/>
      <c r="F69" s="32"/>
    </row>
    <row r="70" spans="1:6" x14ac:dyDescent="0.25">
      <c r="A70" s="37"/>
      <c r="B70" s="36">
        <f>'[1]EVE DIFF'!A51</f>
        <v>0</v>
      </c>
      <c r="C70" s="35">
        <f>'[1]EVE DIFF'!B51</f>
        <v>0</v>
      </c>
      <c r="D70" s="34">
        <f>'[1]EVE DIFF'!C51</f>
        <v>0</v>
      </c>
      <c r="E70" s="33"/>
      <c r="F70" s="32"/>
    </row>
    <row r="71" spans="1:6" x14ac:dyDescent="0.25">
      <c r="A71" s="37"/>
      <c r="B71" s="36">
        <f>'[1]EVE DIFF'!A52</f>
        <v>0</v>
      </c>
      <c r="C71" s="35">
        <f>'[1]EVE DIFF'!B52</f>
        <v>0</v>
      </c>
      <c r="D71" s="34">
        <f>'[1]EVE DIFF'!C52</f>
        <v>0</v>
      </c>
      <c r="E71" s="33"/>
      <c r="F71" s="32"/>
    </row>
    <row r="72" spans="1:6" x14ac:dyDescent="0.25">
      <c r="A72" s="37"/>
      <c r="B72" s="36">
        <f>'[1]EVE DIFF'!A53</f>
        <v>0</v>
      </c>
      <c r="C72" s="35">
        <f>'[1]EVE DIFF'!B53</f>
        <v>0</v>
      </c>
      <c r="D72" s="34">
        <f>'[1]EVE DIFF'!C53</f>
        <v>0</v>
      </c>
      <c r="E72" s="33"/>
      <c r="F72" s="32"/>
    </row>
    <row r="73" spans="1:6" x14ac:dyDescent="0.25">
      <c r="A73" s="37"/>
      <c r="B73" s="36">
        <f>'[1]EVE DIFF'!A54</f>
        <v>0</v>
      </c>
      <c r="C73" s="35">
        <f>'[1]EVE DIFF'!B54</f>
        <v>0</v>
      </c>
      <c r="D73" s="34">
        <f>'[1]EVE DIFF'!C54</f>
        <v>0</v>
      </c>
      <c r="E73" s="33"/>
      <c r="F73" s="32"/>
    </row>
    <row r="74" spans="1:6" x14ac:dyDescent="0.25">
      <c r="A74" s="37"/>
      <c r="B74" s="36">
        <f>'[1]EVE DIFF'!A55</f>
        <v>0</v>
      </c>
      <c r="C74" s="35">
        <f>'[1]EVE DIFF'!B55</f>
        <v>0</v>
      </c>
      <c r="D74" s="34">
        <f>'[1]EVE DIFF'!C55</f>
        <v>0</v>
      </c>
      <c r="E74" s="33"/>
      <c r="F74" s="32"/>
    </row>
    <row r="75" spans="1:6" x14ac:dyDescent="0.25">
      <c r="A75" s="37"/>
      <c r="B75" s="36">
        <f>'[1]EVE DIFF'!A56</f>
        <v>0</v>
      </c>
      <c r="C75" s="35">
        <f>'[1]EVE DIFF'!B56</f>
        <v>0</v>
      </c>
      <c r="D75" s="34">
        <f>'[1]EVE DIFF'!C56</f>
        <v>0</v>
      </c>
      <c r="E75" s="33"/>
      <c r="F75" s="32"/>
    </row>
    <row r="76" spans="1:6" x14ac:dyDescent="0.25">
      <c r="A76" s="37"/>
      <c r="B76" s="36">
        <f>'[1]EVE DIFF'!A57</f>
        <v>0</v>
      </c>
      <c r="C76" s="35">
        <f>'[1]EVE DIFF'!B57</f>
        <v>0</v>
      </c>
      <c r="D76" s="34">
        <f>'[1]EVE DIFF'!C57</f>
        <v>0</v>
      </c>
      <c r="E76" s="33"/>
      <c r="F76" s="32"/>
    </row>
    <row r="77" spans="1:6" ht="15.75" thickBot="1" x14ac:dyDescent="0.3">
      <c r="A77" s="31"/>
      <c r="B77" s="30" t="s">
        <v>11</v>
      </c>
      <c r="C77" s="29" t="s">
        <v>10</v>
      </c>
      <c r="D77" s="28">
        <v>1</v>
      </c>
      <c r="E77" s="27"/>
      <c r="F77" s="26"/>
    </row>
    <row r="78" spans="1:6" s="8" customFormat="1" ht="18" customHeight="1" thickBot="1" x14ac:dyDescent="0.25">
      <c r="A78" s="25"/>
      <c r="B78" s="23"/>
      <c r="C78" s="24" t="s">
        <v>9</v>
      </c>
      <c r="D78" s="23"/>
      <c r="E78" s="22" t="s">
        <v>8</v>
      </c>
      <c r="F78" s="17">
        <f>SUM(F4:F76)</f>
        <v>0</v>
      </c>
    </row>
    <row r="79" spans="1:6" ht="15.75" thickBot="1" x14ac:dyDescent="0.3">
      <c r="A79" s="21"/>
      <c r="B79" s="20"/>
      <c r="C79" s="20" t="s">
        <v>7</v>
      </c>
      <c r="D79" s="19"/>
      <c r="E79" s="18" t="s">
        <v>6</v>
      </c>
      <c r="F79" s="17">
        <f>F78*(1-D79/100)</f>
        <v>0</v>
      </c>
    </row>
    <row r="80" spans="1:6" ht="15.75" x14ac:dyDescent="0.25">
      <c r="A80" s="16" t="s">
        <v>5</v>
      </c>
      <c r="B80" s="15"/>
      <c r="C80" s="14"/>
      <c r="D80" s="13"/>
      <c r="E80" s="12"/>
      <c r="F80" s="11"/>
    </row>
    <row r="81" spans="1:7" s="8" customFormat="1" ht="15.75" x14ac:dyDescent="0.2">
      <c r="A81" s="6" t="s">
        <v>4</v>
      </c>
      <c r="B81" s="6"/>
      <c r="C81" s="6"/>
      <c r="D81" s="6"/>
      <c r="E81" s="6"/>
      <c r="F81" s="9"/>
    </row>
    <row r="82" spans="1:7" s="10" customFormat="1" ht="72" customHeight="1" x14ac:dyDescent="0.2">
      <c r="A82" s="6" t="s">
        <v>3</v>
      </c>
      <c r="B82" s="6"/>
      <c r="C82" s="6"/>
      <c r="D82" s="6"/>
      <c r="E82" s="6"/>
      <c r="F82" s="9"/>
    </row>
    <row r="83" spans="1:7" s="8" customFormat="1" ht="21.75" customHeight="1" x14ac:dyDescent="0.2">
      <c r="A83" s="6" t="s">
        <v>2</v>
      </c>
      <c r="B83" s="6"/>
      <c r="C83" s="6"/>
      <c r="D83" s="6"/>
      <c r="E83" s="6"/>
      <c r="F83" s="9"/>
    </row>
    <row r="84" spans="1:7" ht="19.5" customHeight="1" x14ac:dyDescent="0.25">
      <c r="A84" s="6" t="s">
        <v>1</v>
      </c>
      <c r="B84" s="6"/>
      <c r="C84" s="6"/>
      <c r="D84" s="6"/>
      <c r="E84" s="6"/>
      <c r="F84" s="5"/>
      <c r="G84" s="7"/>
    </row>
    <row r="85" spans="1:7" ht="15.75" x14ac:dyDescent="0.25">
      <c r="A85" s="6" t="s">
        <v>0</v>
      </c>
      <c r="B85" s="6"/>
      <c r="C85" s="6"/>
      <c r="D85" s="6"/>
      <c r="E85" s="6"/>
      <c r="F85" s="5"/>
      <c r="G85" s="4"/>
    </row>
    <row r="86" spans="1:7" x14ac:dyDescent="0.25">
      <c r="A86" s="3"/>
      <c r="B86" s="3"/>
    </row>
  </sheetData>
  <sheetProtection selectLockedCells="1"/>
  <mergeCells count="6">
    <mergeCell ref="A86:B86"/>
    <mergeCell ref="A81:F81"/>
    <mergeCell ref="A82:F82"/>
    <mergeCell ref="A83:F83"/>
    <mergeCell ref="A84:F84"/>
    <mergeCell ref="A85:F85"/>
  </mergeCells>
  <pageMargins left="0.70866141732283472" right="0.70866141732283472" top="0.74803149606299213" bottom="0.74803149606299213" header="0.31496062992125984" footer="0.31496062992125984"/>
  <pageSetup paperSize="9" scale="68" fitToHeight="2" orientation="portrait" r:id="rId1"/>
  <drawing r:id="rId2"/>
  <legacyDrawing r:id="rId3"/>
  <oleObjects>
    <mc:AlternateContent xmlns:mc="http://schemas.openxmlformats.org/markup-compatibility/2006">
      <mc:Choice Requires="x14">
        <oleObject progId="CDraw5" shapeId="1026" r:id="rId4">
          <objectPr defaultSize="0" autoPict="0" r:id="rId5">
            <anchor moveWithCells="1" sizeWithCells="1">
              <from>
                <xdr:col>3</xdr:col>
                <xdr:colOff>676275</xdr:colOff>
                <xdr:row>0</xdr:row>
                <xdr:rowOff>0</xdr:rowOff>
              </from>
              <to>
                <xdr:col>6</xdr:col>
                <xdr:colOff>0</xdr:colOff>
                <xdr:row>0</xdr:row>
                <xdr:rowOff>104775</xdr:rowOff>
              </to>
            </anchor>
          </objectPr>
        </oleObject>
      </mc:Choice>
      <mc:Fallback>
        <oleObject progId="CDraw5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1E6C-FB3B-47C3-8A14-7DD69385A55B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EVE DIFF PO</vt:lpstr>
      <vt:lpstr>Sheet1</vt:lpstr>
      <vt:lpstr>'EVE DIFF PO'!Print_Area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 Amir</dc:creator>
  <cp:lastModifiedBy>Akram Amir</cp:lastModifiedBy>
  <dcterms:created xsi:type="dcterms:W3CDTF">2025-09-12T15:38:04Z</dcterms:created>
  <dcterms:modified xsi:type="dcterms:W3CDTF">2025-09-12T15:45:12Z</dcterms:modified>
</cp:coreProperties>
</file>