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190050426\Desktop\PERDIDAS\"/>
    </mc:Choice>
  </mc:AlternateContent>
  <xr:revisionPtr revIDLastSave="0" documentId="13_ncr:1_{D1DF00F4-05DC-48E1-A719-2F8406EE17EC}" xr6:coauthVersionLast="45" xr6:coauthVersionMax="45" xr10:uidLastSave="{00000000-0000-0000-0000-000000000000}"/>
  <bookViews>
    <workbookView xWindow="-120" yWindow="-120" windowWidth="20730" windowHeight="11160" xr2:uid="{763F0AF1-2517-433D-86CE-66F7B1CA56E3}"/>
  </bookViews>
  <sheets>
    <sheet name="Perdi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11" i="1" l="1"/>
  <c r="F9" i="1" l="1"/>
  <c r="F8" i="1" l="1"/>
  <c r="F12" i="1"/>
  <c r="F6" i="1"/>
  <c r="E20" i="1" l="1"/>
  <c r="F15" i="1" l="1"/>
  <c r="F16" i="1"/>
  <c r="F17" i="1"/>
  <c r="F18" i="1"/>
  <c r="F19" i="1"/>
  <c r="F10" i="1"/>
  <c r="F14" i="1" l="1"/>
  <c r="F20" i="1" s="1"/>
  <c r="F22" i="1" s="1"/>
</calcChain>
</file>

<file path=xl/sharedStrings.xml><?xml version="1.0" encoding="utf-8"?>
<sst xmlns="http://schemas.openxmlformats.org/spreadsheetml/2006/main" count="33" uniqueCount="33">
  <si>
    <t>Conexión Ilegal</t>
  </si>
  <si>
    <t>Suministros sin contratar</t>
  </si>
  <si>
    <t xml:space="preserve">Energía Estimado (kWh/mes) </t>
  </si>
  <si>
    <t>Independización</t>
  </si>
  <si>
    <t>NS diferentes a E1-E2</t>
  </si>
  <si>
    <t>Trafos 7,6kV</t>
  </si>
  <si>
    <t>Trafos Ilegales</t>
  </si>
  <si>
    <t>Urb. Sin Contratar</t>
  </si>
  <si>
    <t>Exp. Inactivos</t>
  </si>
  <si>
    <t>Total general</t>
  </si>
  <si>
    <t xml:space="preserve">Energía Estimado (kWh/año) </t>
  </si>
  <si>
    <t>Entradas de Energia</t>
  </si>
  <si>
    <t>Ventas de Energía</t>
  </si>
  <si>
    <t>Perdidas</t>
  </si>
  <si>
    <t>SBBT</t>
  </si>
  <si>
    <t>Subnormal</t>
  </si>
  <si>
    <t>Pérdidas Administrativas</t>
  </si>
  <si>
    <t>Pérdidas Técnicas STN/NIV-NII</t>
  </si>
  <si>
    <t>Pérdidas Técnicas NI</t>
  </si>
  <si>
    <t>Energía Pérdida por Identificar</t>
  </si>
  <si>
    <t>Criterios para destacar:</t>
  </si>
  <si>
    <t xml:space="preserve">Exp inactivos </t>
  </si>
  <si>
    <t xml:space="preserve">SBBT  </t>
  </si>
  <si>
    <t>Se excluyeron los niveles diferentes a alto-medio-bajo-critico en perdidas</t>
  </si>
  <si>
    <t xml:space="preserve"> Solo se incluyen los mayores a 365 dias</t>
  </si>
  <si>
    <t>Se excluyeron congeneraciones en tipo de obra</t>
  </si>
  <si>
    <t>Solo se incluyen las puesta en servicio y contratacion en el estado de la solicictud</t>
  </si>
  <si>
    <t>Cantidad suministro y energia</t>
  </si>
  <si>
    <t>En la tabla se agrupan los segmentos con nivel de perdidas menores o iguales a 7 KWA y se nombran conexiones ilegales</t>
  </si>
  <si>
    <t>Se toman como base las perdidas de los PCI con balance y se extrapolan para obtener valor aproximado de los pci fuera de servicio</t>
  </si>
  <si>
    <t>Bloque de perdidas de energia por segmentos AIR-E</t>
  </si>
  <si>
    <t>SEGMENTACION</t>
  </si>
  <si>
    <t>Se excluyen los usuarios con energia mayores a 1000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</si>
</sst>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3" fontId="0" fillId="0" borderId="0" xfId="0" applyNumberFormat="1" applyAlignment="1">
      <alignment horizontal="center"/>
    </xf>
    <xf numFmtId="3" fontId="0" fillId="0" borderId="0" xfId="0" applyNumberFormat="1"/>
    <xf numFmtId="3" fontId="0" fillId="0" borderId="0" xfId="0" applyNumberFormat="1" applyFill="1" applyAlignment="1">
      <alignment horizontal="center" vertical="center" wrapText="1"/>
    </xf>
    <xf numFmtId="0" fontId="0" fillId="0" borderId="0" xfId="0" applyFill="1"/>
    <xf numFmtId="3" fontId="0" fillId="0" borderId="0" xfId="0" applyNumberFormat="1" applyFill="1" applyAlignment="1">
      <alignment horizontal="center"/>
    </xf>
    <xf numFmtId="3" fontId="0" fillId="3" borderId="11" xfId="0" applyNumberFormat="1" applyFill="1" applyBorder="1" applyAlignment="1">
      <alignment horizontal="center" vertical="center" wrapText="1"/>
    </xf>
    <xf numFmtId="3" fontId="0" fillId="3" borderId="10" xfId="0" applyNumberFormat="1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3" xfId="0" applyFill="1" applyBorder="1"/>
    <xf numFmtId="3" fontId="0" fillId="4" borderId="3" xfId="0" applyNumberFormat="1" applyFill="1" applyBorder="1" applyAlignment="1">
      <alignment horizontal="right"/>
    </xf>
    <xf numFmtId="3" fontId="0" fillId="4" borderId="4" xfId="0" applyNumberFormat="1" applyFill="1" applyBorder="1" applyAlignment="1">
      <alignment horizontal="right"/>
    </xf>
    <xf numFmtId="0" fontId="0" fillId="4" borderId="5" xfId="0" applyFill="1" applyBorder="1"/>
    <xf numFmtId="0" fontId="0" fillId="4" borderId="1" xfId="0" applyFill="1" applyBorder="1"/>
    <xf numFmtId="3" fontId="0" fillId="4" borderId="1" xfId="0" applyNumberFormat="1" applyFill="1" applyBorder="1" applyAlignment="1">
      <alignment horizontal="right"/>
    </xf>
    <xf numFmtId="3" fontId="0" fillId="4" borderId="6" xfId="0" applyNumberFormat="1" applyFill="1" applyBorder="1" applyAlignment="1">
      <alignment horizontal="right"/>
    </xf>
    <xf numFmtId="3" fontId="0" fillId="4" borderId="5" xfId="0" applyNumberFormat="1" applyFill="1" applyBorder="1" applyAlignment="1">
      <alignment horizontal="left"/>
    </xf>
    <xf numFmtId="3" fontId="0" fillId="4" borderId="1" xfId="0" applyNumberFormat="1" applyFill="1" applyBorder="1" applyAlignment="1">
      <alignment horizontal="center"/>
    </xf>
    <xf numFmtId="3" fontId="0" fillId="5" borderId="5" xfId="0" applyNumberFormat="1" applyFill="1" applyBorder="1" applyAlignment="1">
      <alignment horizontal="left" vertical="center"/>
    </xf>
    <xf numFmtId="3" fontId="0" fillId="5" borderId="1" xfId="0" applyNumberFormat="1" applyFill="1" applyBorder="1" applyAlignment="1">
      <alignment horizontal="left" vertical="center"/>
    </xf>
    <xf numFmtId="3" fontId="0" fillId="5" borderId="6" xfId="0" applyNumberFormat="1" applyFill="1" applyBorder="1" applyAlignment="1">
      <alignment horizontal="right" vertical="center"/>
    </xf>
    <xf numFmtId="0" fontId="1" fillId="8" borderId="0" xfId="0" applyFont="1" applyFill="1" applyBorder="1"/>
    <xf numFmtId="3" fontId="1" fillId="8" borderId="0" xfId="0" applyNumberFormat="1" applyFont="1" applyFill="1" applyBorder="1" applyAlignment="1">
      <alignment horizontal="right"/>
    </xf>
    <xf numFmtId="0" fontId="1" fillId="2" borderId="0" xfId="0" applyFont="1" applyFill="1" applyBorder="1"/>
    <xf numFmtId="3" fontId="1" fillId="2" borderId="0" xfId="0" applyNumberFormat="1" applyFont="1" applyFill="1" applyBorder="1" applyAlignment="1">
      <alignment horizontal="right"/>
    </xf>
    <xf numFmtId="0" fontId="1" fillId="9" borderId="0" xfId="0" applyFont="1" applyFill="1" applyBorder="1"/>
    <xf numFmtId="3" fontId="1" fillId="9" borderId="0" xfId="0" applyNumberFormat="1" applyFont="1" applyFill="1" applyBorder="1" applyAlignment="1">
      <alignment horizontal="right"/>
    </xf>
    <xf numFmtId="3" fontId="1" fillId="6" borderId="5" xfId="0" applyNumberFormat="1" applyFont="1" applyFill="1" applyBorder="1" applyAlignment="1">
      <alignment horizontal="left"/>
    </xf>
    <xf numFmtId="3" fontId="1" fillId="6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right"/>
    </xf>
    <xf numFmtId="3" fontId="1" fillId="6" borderId="6" xfId="0" applyNumberFormat="1" applyFont="1" applyFill="1" applyBorder="1" applyAlignment="1">
      <alignment horizontal="right"/>
    </xf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3" fontId="1" fillId="7" borderId="7" xfId="0" applyNumberFormat="1" applyFont="1" applyFill="1" applyBorder="1" applyAlignment="1">
      <alignment horizontal="left"/>
    </xf>
    <xf numFmtId="3" fontId="1" fillId="7" borderId="8" xfId="0" applyNumberFormat="1" applyFont="1" applyFill="1" applyBorder="1" applyAlignment="1">
      <alignment horizontal="center"/>
    </xf>
    <xf numFmtId="3" fontId="1" fillId="7" borderId="8" xfId="0" applyNumberFormat="1" applyFont="1" applyFill="1" applyBorder="1" applyAlignment="1">
      <alignment horizontal="right"/>
    </xf>
    <xf numFmtId="3" fontId="1" fillId="7" borderId="9" xfId="0" applyNumberFormat="1" applyFont="1" applyFill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6" borderId="0" xfId="0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numFmt numFmtId="3" formatCode="#,##0"/>
      <fill>
        <patternFill patternType="solid">
          <fgColor indexed="64"/>
          <bgColor theme="2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FA8A5E-E5D8-45B0-A3DC-27CCBCF7398C}" name="Tabla1" displayName="Tabla1" ref="C3:F22" totalsRowShown="0" headerRowDxfId="0" headerRowBorderDxfId="6" tableBorderDxfId="7" totalsRowBorderDxfId="5">
  <autoFilter ref="C3:F22" xr:uid="{07943A8B-7520-404F-9320-11260AD96B0B}"/>
  <tableColumns count="4">
    <tableColumn id="1" xr3:uid="{2657B708-5769-4148-A57F-2A887CEFB6F5}" name="Cantidad suministro y energia" dataDxfId="4"/>
    <tableColumn id="2" xr3:uid="{4E13443E-5CAE-4AD8-9720-A4A6A7FF50F7}" name="Suministros sin contratar" dataDxfId="3"/>
    <tableColumn id="3" xr3:uid="{9C56EF58-B7F8-4378-830E-41C3EA7A87D6}" name="Energía Estimado (kWh/mes) " dataDxfId="2"/>
    <tableColumn id="4" xr3:uid="{A0521E2C-838D-4467-A921-87B41B8DAFBD}" name="Energía Estimado (kWh/año)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644C7-3C16-4E8A-90FE-D3C8061D3993}">
  <dimension ref="C2:L36"/>
  <sheetViews>
    <sheetView tabSelected="1" workbookViewId="0">
      <selection activeCell="D38" sqref="D38"/>
    </sheetView>
  </sheetViews>
  <sheetFormatPr baseColWidth="10" defaultRowHeight="15" outlineLevelRow="1" x14ac:dyDescent="0.25"/>
  <cols>
    <col min="3" max="3" width="28.28515625" bestFit="1" customWidth="1"/>
    <col min="4" max="4" width="25" customWidth="1"/>
    <col min="5" max="5" width="29.28515625" customWidth="1"/>
    <col min="6" max="6" width="28.85546875" customWidth="1"/>
  </cols>
  <sheetData>
    <row r="2" spans="3:12" x14ac:dyDescent="0.25">
      <c r="C2" s="39" t="s">
        <v>30</v>
      </c>
      <c r="D2" s="39"/>
      <c r="E2" s="39"/>
      <c r="F2" s="39"/>
    </row>
    <row r="3" spans="3:12" ht="30.75" customHeight="1" x14ac:dyDescent="0.25">
      <c r="C3" s="6" t="s">
        <v>27</v>
      </c>
      <c r="D3" s="6" t="s">
        <v>1</v>
      </c>
      <c r="E3" s="6" t="s">
        <v>2</v>
      </c>
      <c r="F3" s="7" t="s">
        <v>10</v>
      </c>
    </row>
    <row r="4" spans="3:12" x14ac:dyDescent="0.25">
      <c r="C4" s="21" t="s">
        <v>11</v>
      </c>
      <c r="D4" s="21"/>
      <c r="E4" s="21"/>
      <c r="F4" s="22">
        <v>8687209000</v>
      </c>
    </row>
    <row r="5" spans="3:12" x14ac:dyDescent="0.25">
      <c r="C5" s="23" t="s">
        <v>12</v>
      </c>
      <c r="D5" s="23"/>
      <c r="E5" s="23"/>
      <c r="F5" s="24">
        <v>6213810000</v>
      </c>
    </row>
    <row r="6" spans="3:12" x14ac:dyDescent="0.25">
      <c r="C6" s="25" t="s">
        <v>13</v>
      </c>
      <c r="D6" s="25"/>
      <c r="E6" s="25"/>
      <c r="F6" s="26">
        <f>+F4-F5</f>
        <v>2473399000</v>
      </c>
    </row>
    <row r="7" spans="3:12" x14ac:dyDescent="0.25">
      <c r="C7" s="40" t="s">
        <v>31</v>
      </c>
      <c r="D7" s="41"/>
      <c r="E7" s="41"/>
      <c r="F7" s="41"/>
    </row>
    <row r="8" spans="3:12" ht="15" customHeight="1" x14ac:dyDescent="0.25">
      <c r="C8" s="8" t="s">
        <v>16</v>
      </c>
      <c r="D8" s="9"/>
      <c r="E8" s="10">
        <v>3011000</v>
      </c>
      <c r="F8" s="11">
        <f t="shared" ref="F8:F13" si="0">+E8*12</f>
        <v>36132000</v>
      </c>
      <c r="K8" s="3"/>
      <c r="L8" s="3"/>
    </row>
    <row r="9" spans="3:12" ht="15" customHeight="1" x14ac:dyDescent="0.25">
      <c r="C9" s="12" t="s">
        <v>14</v>
      </c>
      <c r="D9" s="13"/>
      <c r="E9" s="14">
        <v>73277994</v>
      </c>
      <c r="F9" s="15">
        <f t="shared" si="0"/>
        <v>879335928</v>
      </c>
      <c r="K9" s="3"/>
      <c r="L9" s="3"/>
    </row>
    <row r="10" spans="3:12" ht="15" customHeight="1" x14ac:dyDescent="0.25">
      <c r="C10" s="12" t="s">
        <v>17</v>
      </c>
      <c r="D10" s="13"/>
      <c r="E10" s="14">
        <v>27725000</v>
      </c>
      <c r="F10" s="15">
        <f t="shared" si="0"/>
        <v>332700000</v>
      </c>
      <c r="K10" s="3"/>
      <c r="L10" s="3"/>
    </row>
    <row r="11" spans="3:12" x14ac:dyDescent="0.25">
      <c r="C11" s="12" t="s">
        <v>18</v>
      </c>
      <c r="D11" s="13"/>
      <c r="E11" s="14">
        <v>48801430.019377775</v>
      </c>
      <c r="F11" s="15">
        <f t="shared" si="0"/>
        <v>585617160.23253334</v>
      </c>
      <c r="H11" s="2"/>
      <c r="K11" s="4"/>
      <c r="L11" s="4"/>
    </row>
    <row r="12" spans="3:12" x14ac:dyDescent="0.25">
      <c r="C12" s="12" t="s">
        <v>15</v>
      </c>
      <c r="D12" s="13"/>
      <c r="E12" s="14">
        <v>1444000</v>
      </c>
      <c r="F12" s="15">
        <f t="shared" si="0"/>
        <v>17328000</v>
      </c>
      <c r="H12" s="2"/>
      <c r="K12" s="4"/>
      <c r="L12" s="4"/>
    </row>
    <row r="13" spans="3:12" x14ac:dyDescent="0.25">
      <c r="C13" s="16" t="s">
        <v>8</v>
      </c>
      <c r="D13" s="17">
        <v>19</v>
      </c>
      <c r="E13" s="14">
        <v>5042433.6000000006</v>
      </c>
      <c r="F13" s="15">
        <f t="shared" si="0"/>
        <v>60509203.200000003</v>
      </c>
      <c r="H13" s="2"/>
      <c r="K13" s="4"/>
      <c r="L13" s="4"/>
    </row>
    <row r="14" spans="3:12" x14ac:dyDescent="0.25">
      <c r="C14" s="18" t="s">
        <v>0</v>
      </c>
      <c r="D14" s="19"/>
      <c r="E14" s="19"/>
      <c r="F14" s="20">
        <f>SUM(F15:F19)</f>
        <v>13014822.959999923</v>
      </c>
      <c r="H14" s="2"/>
      <c r="K14" s="5"/>
      <c r="L14" s="5"/>
    </row>
    <row r="15" spans="3:12" hidden="1" outlineLevel="1" x14ac:dyDescent="0.25">
      <c r="C15" s="18" t="s">
        <v>3</v>
      </c>
      <c r="D15" s="19">
        <v>1562</v>
      </c>
      <c r="E15" s="19">
        <v>575006.18999999412</v>
      </c>
      <c r="F15" s="20">
        <f t="shared" ref="F15:F19" si="1">+E15*12</f>
        <v>6900074.2799999295</v>
      </c>
      <c r="H15" s="2"/>
      <c r="K15" s="5"/>
      <c r="L15" s="5"/>
    </row>
    <row r="16" spans="3:12" hidden="1" outlineLevel="1" x14ac:dyDescent="0.25">
      <c r="C16" s="18" t="s">
        <v>4</v>
      </c>
      <c r="D16" s="19">
        <v>324</v>
      </c>
      <c r="E16" s="19">
        <v>268692.39999999991</v>
      </c>
      <c r="F16" s="20">
        <f t="shared" si="1"/>
        <v>3224308.7999999989</v>
      </c>
      <c r="H16" s="2"/>
      <c r="K16" s="5"/>
      <c r="L16" s="5"/>
    </row>
    <row r="17" spans="3:12" hidden="1" outlineLevel="1" x14ac:dyDescent="0.25">
      <c r="C17" s="18" t="s">
        <v>5</v>
      </c>
      <c r="D17" s="19">
        <v>9</v>
      </c>
      <c r="E17" s="19">
        <v>4315.99</v>
      </c>
      <c r="F17" s="20">
        <f t="shared" si="1"/>
        <v>51791.88</v>
      </c>
      <c r="H17" s="2"/>
      <c r="K17" s="5"/>
      <c r="L17" s="5"/>
    </row>
    <row r="18" spans="3:12" hidden="1" outlineLevel="1" x14ac:dyDescent="0.25">
      <c r="C18" s="18" t="s">
        <v>6</v>
      </c>
      <c r="D18" s="19">
        <v>393</v>
      </c>
      <c r="E18" s="19">
        <v>232074.61999999944</v>
      </c>
      <c r="F18" s="20">
        <f t="shared" si="1"/>
        <v>2784895.4399999934</v>
      </c>
      <c r="H18" s="2"/>
      <c r="K18" s="5"/>
      <c r="L18" s="5"/>
    </row>
    <row r="19" spans="3:12" hidden="1" outlineLevel="1" x14ac:dyDescent="0.25">
      <c r="C19" s="18" t="s">
        <v>7</v>
      </c>
      <c r="D19" s="19">
        <v>19</v>
      </c>
      <c r="E19" s="19">
        <v>4479.3799999999992</v>
      </c>
      <c r="F19" s="20">
        <f t="shared" si="1"/>
        <v>53752.55999999999</v>
      </c>
      <c r="H19" s="2"/>
      <c r="K19" s="5"/>
      <c r="L19" s="5"/>
    </row>
    <row r="20" spans="3:12" collapsed="1" x14ac:dyDescent="0.25">
      <c r="C20" s="27" t="s">
        <v>9</v>
      </c>
      <c r="D20" s="28">
        <v>2326</v>
      </c>
      <c r="E20" s="29">
        <f>SUM(E10:E19)</f>
        <v>84097432.19937776</v>
      </c>
      <c r="F20" s="30">
        <f>SUM(F8:F14)</f>
        <v>1924637114.3925335</v>
      </c>
      <c r="H20" s="2"/>
      <c r="K20" s="4"/>
      <c r="L20" s="4"/>
    </row>
    <row r="21" spans="3:12" x14ac:dyDescent="0.25">
      <c r="C21" s="31"/>
      <c r="D21" s="32"/>
      <c r="E21" s="32"/>
      <c r="F21" s="33"/>
      <c r="K21" s="4"/>
      <c r="L21" s="5"/>
    </row>
    <row r="22" spans="3:12" x14ac:dyDescent="0.25">
      <c r="C22" s="34" t="s">
        <v>19</v>
      </c>
      <c r="D22" s="35"/>
      <c r="E22" s="36"/>
      <c r="F22" s="37">
        <f>+F6-F20</f>
        <v>548761885.60746646</v>
      </c>
      <c r="H22" s="2"/>
      <c r="K22" s="1"/>
      <c r="L22" s="1"/>
    </row>
    <row r="26" spans="3:12" x14ac:dyDescent="0.25">
      <c r="C26" s="38" t="s">
        <v>20</v>
      </c>
    </row>
    <row r="27" spans="3:12" x14ac:dyDescent="0.25">
      <c r="C27" t="s">
        <v>28</v>
      </c>
    </row>
    <row r="29" spans="3:12" x14ac:dyDescent="0.25">
      <c r="C29" s="38" t="s">
        <v>22</v>
      </c>
    </row>
    <row r="30" spans="3:12" x14ac:dyDescent="0.25">
      <c r="C30" t="s">
        <v>23</v>
      </c>
    </row>
    <row r="31" spans="3:12" x14ac:dyDescent="0.25">
      <c r="C31" t="s">
        <v>29</v>
      </c>
    </row>
    <row r="32" spans="3:12" x14ac:dyDescent="0.25">
      <c r="C32" s="38" t="s">
        <v>21</v>
      </c>
    </row>
    <row r="33" spans="3:3" x14ac:dyDescent="0.25">
      <c r="C33" t="s">
        <v>24</v>
      </c>
    </row>
    <row r="34" spans="3:3" x14ac:dyDescent="0.25">
      <c r="C34" t="s">
        <v>25</v>
      </c>
    </row>
    <row r="35" spans="3:3" x14ac:dyDescent="0.25">
      <c r="C35" t="s">
        <v>26</v>
      </c>
    </row>
    <row r="36" spans="3:3" x14ac:dyDescent="0.25">
      <c r="C36" t="s">
        <v>32</v>
      </c>
    </row>
  </sheetData>
  <mergeCells count="1">
    <mergeCell ref="C2:F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Eduardo Jimenez Serpa</dc:creator>
  <cp:lastModifiedBy>Brenier Jose Baldovino Lascarro</cp:lastModifiedBy>
  <dcterms:created xsi:type="dcterms:W3CDTF">2020-11-24T21:18:39Z</dcterms:created>
  <dcterms:modified xsi:type="dcterms:W3CDTF">2020-11-25T20:28:35Z</dcterms:modified>
</cp:coreProperties>
</file>