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<sst xmlns="http://schemas.openxmlformats.org/spreadsheetml/2006/main" count="18" uniqueCount="18">
  <si>
    <t>Testing of two means. Independent samples, variances unknown but assumed to be equal</t>
  </si>
  <si>
    <t>Apples example</t>
  </si>
  <si>
    <t>Background</t>
  </si>
  <si>
    <t>You have the situation from the lesson.</t>
  </si>
  <si>
    <t>Task 1</t>
  </si>
  <si>
    <t>Statistically speaking, is the price of apples in NY 20% higher than in LA?</t>
  </si>
  <si>
    <t>NY apples</t>
  </si>
  <si>
    <t>LA apples</t>
  </si>
  <si>
    <t>NY</t>
  </si>
  <si>
    <t>LA</t>
  </si>
  <si>
    <t>20% higher than la</t>
  </si>
  <si>
    <t>Mean</t>
  </si>
  <si>
    <t>Std. deviation</t>
  </si>
  <si>
    <t>Sample size</t>
  </si>
  <si>
    <t>pooled = ( (n_x - 1)*stdv_x^2 + (n_y - 1)*stdv_y^2 ) / n_x + n_y - 2</t>
  </si>
  <si>
    <t>whose p value for dof 16 is</t>
  </si>
  <si>
    <t>so since th probability that h0 is true is .66 we keep it</t>
  </si>
  <si>
    <t>we use two tails cuz anywhere 0.44 within zero is 66% 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</si>
</sst>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0.000"/>
  </numFmts>
  <fonts count="5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color rgb="FFFF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left" readingOrder="0"/>
    </xf>
    <xf borderId="1" fillId="2" fontId="1" numFmtId="164" xfId="0" applyBorder="1" applyFont="1" applyNumberFormat="1"/>
    <xf borderId="3" fillId="2" fontId="3" numFmtId="0" xfId="0" applyBorder="1" applyFont="1"/>
    <xf borderId="3" fillId="2" fontId="1" numFmtId="0" xfId="0" applyBorder="1" applyFont="1"/>
    <xf borderId="1" fillId="2" fontId="1" numFmtId="2" xfId="0" applyBorder="1" applyFont="1" applyNumberFormat="1"/>
    <xf borderId="1" fillId="2" fontId="1" numFmtId="165" xfId="0" applyBorder="1" applyFont="1" applyNumberFormat="1"/>
    <xf borderId="3" fillId="2" fontId="1" numFmtId="164" xfId="0" applyBorder="1" applyFont="1" applyNumberFormat="1"/>
    <xf borderId="0" fillId="2" fontId="1" numFmtId="0" xfId="0" applyAlignment="1" applyFont="1">
      <alignment horizontal="left" readingOrder="0"/>
    </xf>
    <xf borderId="1" fillId="2" fontId="1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1.14"/>
    <col customWidth="1" min="3" max="4" width="8.86"/>
    <col customWidth="1" min="5" max="5" width="13.71"/>
    <col customWidth="1" min="6" max="6" width="5.86"/>
    <col customWidth="1" min="7" max="7" width="6.0"/>
    <col customWidth="1" min="8" max="8" width="14.86"/>
    <col customWidth="1" min="9" max="9" width="6.71"/>
    <col customWidth="1" min="10" max="10" width="5.71"/>
    <col customWidth="1" min="11" max="13" width="8.86"/>
    <col customWidth="1" min="14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4" t="s">
        <v>6</v>
      </c>
      <c r="C8" s="4" t="s">
        <v>7</v>
      </c>
      <c r="D8" s="1"/>
      <c r="E8" s="4"/>
      <c r="F8" s="4" t="s">
        <v>8</v>
      </c>
      <c r="G8" s="4" t="s">
        <v>9</v>
      </c>
      <c r="H8" s="5"/>
      <c r="I8" s="6" t="s">
        <v>10</v>
      </c>
      <c r="J8" s="1"/>
      <c r="K8" s="1"/>
      <c r="L8" s="1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7">
        <v>3.8</v>
      </c>
      <c r="C9" s="7">
        <v>3.02</v>
      </c>
      <c r="D9" s="1"/>
      <c r="E9" s="3" t="s">
        <v>11</v>
      </c>
      <c r="F9" s="7">
        <f>AVERAGE(B9:B18)</f>
        <v>3.941</v>
      </c>
      <c r="G9" s="7">
        <f>AVERAGE(C9:C16)</f>
        <v>3.245</v>
      </c>
      <c r="H9" s="7"/>
      <c r="I9" s="1">
        <f>G9*1.2</f>
        <v>3.894</v>
      </c>
      <c r="J9" s="1"/>
      <c r="K9" s="1"/>
      <c r="L9" s="1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7">
        <v>3.76</v>
      </c>
      <c r="C10" s="7">
        <v>3.22</v>
      </c>
      <c r="D10" s="1"/>
      <c r="E10" s="3" t="s">
        <v>12</v>
      </c>
      <c r="F10" s="7">
        <f>STDEVA(B9:B18)</f>
        <v>0.1839353751</v>
      </c>
      <c r="G10" s="7">
        <f>STDEVA(C9:C16)</f>
        <v>0.267901901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7">
        <v>3.87</v>
      </c>
      <c r="C11" s="7">
        <v>3.24</v>
      </c>
      <c r="D11" s="1"/>
      <c r="E11" s="8" t="s">
        <v>13</v>
      </c>
      <c r="F11" s="9">
        <v>10.0</v>
      </c>
      <c r="G11" s="9">
        <v>8.0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7">
        <v>3.99</v>
      </c>
      <c r="C12" s="7">
        <v>3.02</v>
      </c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7">
        <v>4.02</v>
      </c>
      <c r="C13" s="7">
        <v>3.06</v>
      </c>
      <c r="D13" s="1"/>
      <c r="E13" s="3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7">
        <v>4.25</v>
      </c>
      <c r="C14" s="7">
        <v>3.15</v>
      </c>
      <c r="D14" s="1"/>
      <c r="E14" s="3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7">
        <v>4.13</v>
      </c>
      <c r="C15" s="7">
        <v>3.81</v>
      </c>
      <c r="D15" s="1"/>
      <c r="E15" s="3"/>
      <c r="F15" s="10"/>
      <c r="G15" s="1"/>
      <c r="H15" s="1"/>
      <c r="I15" s="1"/>
      <c r="J15" s="3"/>
      <c r="K15" s="1"/>
      <c r="L15" s="1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7">
        <v>3.98</v>
      </c>
      <c r="C16" s="7">
        <v>3.44</v>
      </c>
      <c r="D16" s="1"/>
      <c r="E16" s="3"/>
      <c r="F16" s="11"/>
      <c r="G16" s="1"/>
      <c r="H16" s="1"/>
      <c r="I16" s="1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7">
        <v>3.99</v>
      </c>
      <c r="C17" s="7"/>
      <c r="D17" s="1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2">
        <v>3.62</v>
      </c>
      <c r="C18" s="1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3" t="s">
        <v>14</v>
      </c>
      <c r="E24" s="1"/>
      <c r="F24" s="1"/>
      <c r="G24" s="1"/>
      <c r="H24" s="1"/>
      <c r="I24" s="1"/>
      <c r="J24" s="1"/>
      <c r="K24" s="1">
        <f>(((F11-1)*(F10^2))+((G11-1)*(G10^2)))/(F11+G11-2)</f>
        <v>0.050430625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>
        <f>(F9-I9)/SQRT((K24/F11)+(K24/G11))</f>
        <v>0.4412243009</v>
      </c>
      <c r="L27" s="1"/>
      <c r="M27" s="14" t="s">
        <v>15</v>
      </c>
      <c r="N27" s="1"/>
      <c r="O27" s="1"/>
      <c r="P27" s="15">
        <v>0.332911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4" t="s">
        <v>16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4" t="s">
        <v>17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