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ight-loss data, lbs" sheetId="1" r:id="rId3"/>
    <sheet state="visible" name="Weight-loss data, kg" sheetId="2" r:id="rId4"/>
  </sheets>
  <definedNames/>
  <calcPr/>
</workbook>
</file>

<file path=xl/sharedStrings.xml><?xml version="1.0" encoding="utf-8"?>
<sst xmlns="http://schemas.openxmlformats.org/spreadsheetml/2006/main" count="50" uniqueCount="37">
  <si>
    <t>Test the mean. Dependent Samples</t>
  </si>
  <si>
    <t>Weight-loss program, kg</t>
  </si>
  <si>
    <t>Weight-loss program, lbs</t>
  </si>
  <si>
    <t>Background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</si>
  <si>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</si>
  <si>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Task 1</t>
  </si>
  <si>
    <t>Calculate the difference between before and after</t>
  </si>
  <si>
    <t>Task 2</t>
  </si>
  <si>
    <t>State the null hypothesis.</t>
  </si>
  <si>
    <t>Task 3</t>
  </si>
  <si>
    <t>Calculate the appropriate statistic</t>
  </si>
  <si>
    <t>Task 4</t>
  </si>
  <si>
    <t>Decide if this is a one-sided or a two-sided test. Calculate the p-value of this statistic</t>
  </si>
  <si>
    <t>Task 5</t>
  </si>
  <si>
    <t>Based on the p-value, decide at 1%,5% and 10% significance, if the program is working. Comment using the appropriate statistical jargon.</t>
  </si>
  <si>
    <t>Before (kg)</t>
  </si>
  <si>
    <t>Before (lbs)</t>
  </si>
  <si>
    <t>After (lbs)</t>
  </si>
  <si>
    <t>After (kg)</t>
  </si>
  <si>
    <t>mean</t>
  </si>
  <si>
    <t>stdv</t>
  </si>
  <si>
    <t>stderr</t>
  </si>
  <si>
    <t>t</t>
  </si>
  <si>
    <t>two sided</t>
  </si>
  <si>
    <t>one sided</t>
  </si>
  <si>
    <t>p_10</t>
  </si>
  <si>
    <t>reject null as outside range</t>
  </si>
  <si>
    <t>p_5</t>
  </si>
  <si>
    <t>p_1</t>
  </si>
  <si>
    <t>accept for p_5</t>
  </si>
  <si>
    <t>reject for p_5</t>
  </si>
  <si>
    <t>accept for p_1</t>
  </si>
  <si>
    <t>accept for p1</t>
  </si>
  <si>
    <t>h0 is that diff is zero</t>
  </si>
  <si>
    <t>two sided test</t>
  </si>
  <si>
    <t>or one sided if wanna see if losing weight</t>
  </si>
  <si>
    <t>or could just get p val of 2.005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</si>
</sst>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/>
    <font>
      <color rgb="FFFF0000"/>
      <name val="Verdana"/>
    </font>
    <font>
      <color rgb="FF0000FF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2" xfId="0" applyBorder="1" applyFont="1" applyNumberFormat="1"/>
    <xf borderId="1" fillId="2" fontId="1" numFmtId="164" xfId="0" applyBorder="1" applyFont="1" applyNumberFormat="1"/>
    <xf borderId="1" fillId="2" fontId="1" numFmtId="2" xfId="0" applyAlignment="1" applyBorder="1" applyFont="1" applyNumberFormat="1">
      <alignment readingOrder="0"/>
    </xf>
    <xf borderId="3" fillId="2" fontId="1" numFmtId="2" xfId="0" applyBorder="1" applyFont="1" applyNumberFormat="1"/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/>
    </xf>
    <xf borderId="1" fillId="2" fontId="1" numFmtId="164" xfId="0" applyAlignment="1" applyBorder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9.29"/>
    <col customWidth="1" min="4" max="4" width="17.71"/>
    <col customWidth="1" min="5" max="5" width="8.86"/>
    <col customWidth="1" min="6" max="6" width="15.71"/>
    <col customWidth="1" min="7" max="7" width="12.14"/>
    <col customWidth="1" min="8" max="8" width="10.29"/>
    <col customWidth="1" min="9" max="9" width="7.71"/>
    <col customWidth="1" min="10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7</v>
      </c>
      <c r="C6" s="1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9</v>
      </c>
      <c r="C7" s="1" t="s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11</v>
      </c>
      <c r="C8" s="1" t="s">
        <v>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13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16</v>
      </c>
      <c r="C11" s="4" t="s">
        <v>17</v>
      </c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6">
        <v>228.5752732416</v>
      </c>
      <c r="C12" s="6">
        <v>228.55</v>
      </c>
      <c r="D12" s="6"/>
      <c r="E12" s="6">
        <f t="shared" ref="E12:E21" si="1">B12-C12</f>
        <v>0.0252732416</v>
      </c>
      <c r="F12" s="3"/>
      <c r="G12" s="8" t="s">
        <v>19</v>
      </c>
      <c r="H12" s="6">
        <f>AVERAGE(E12:E21)</f>
        <v>2.507088847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6">
        <v>244.0076315816</v>
      </c>
      <c r="C13" s="6">
        <v>238.94556573959997</v>
      </c>
      <c r="D13" s="6"/>
      <c r="E13" s="6">
        <f t="shared" si="1"/>
        <v>5.062065842</v>
      </c>
      <c r="F13" s="3"/>
      <c r="G13" s="8" t="s">
        <v>20</v>
      </c>
      <c r="H13" s="1">
        <f>STDEVA(E12:E21)</f>
        <v>3.952592319</v>
      </c>
      <c r="I13" s="6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262.460322911</v>
      </c>
      <c r="C14" s="6">
        <v>255.62</v>
      </c>
      <c r="D14" s="6"/>
      <c r="E14" s="6">
        <f t="shared" si="1"/>
        <v>6.840322911</v>
      </c>
      <c r="F14" s="3"/>
      <c r="G14" s="8" t="s">
        <v>21</v>
      </c>
      <c r="H14" s="1">
        <f>H13/SQRT(COUNT(E12:E21))</f>
        <v>1.249919439</v>
      </c>
      <c r="I14" s="6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224.320351585</v>
      </c>
      <c r="C15" s="6">
        <v>224.22</v>
      </c>
      <c r="D15" s="6"/>
      <c r="E15" s="6">
        <f t="shared" si="1"/>
        <v>0.100351585</v>
      </c>
      <c r="F15" s="1"/>
      <c r="G15" s="1"/>
      <c r="H15" s="1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202.1418480278</v>
      </c>
      <c r="C16" s="6">
        <v>199.71</v>
      </c>
      <c r="D16" s="6"/>
      <c r="E16" s="6">
        <f t="shared" si="1"/>
        <v>2.431848028</v>
      </c>
      <c r="F16" s="3"/>
      <c r="G16" s="3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246.98387211859998</v>
      </c>
      <c r="C17" s="6">
        <v>248.469535458</v>
      </c>
      <c r="D17" s="6"/>
      <c r="E17" s="6">
        <f t="shared" si="1"/>
        <v>-1.485663339</v>
      </c>
      <c r="F17" s="1"/>
      <c r="G17" s="10" t="s">
        <v>22</v>
      </c>
      <c r="H17" s="1">
        <f>(H12-G27)/H14</f>
        <v>2.005800349</v>
      </c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>
        <v>195.85867356079999</v>
      </c>
      <c r="C18" s="6">
        <v>192.6043982672</v>
      </c>
      <c r="D18" s="6"/>
      <c r="E18" s="6">
        <f t="shared" si="1"/>
        <v>3.254275294</v>
      </c>
      <c r="F18" s="3"/>
      <c r="G18" s="3"/>
      <c r="H18" s="7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6">
        <v>231.8822071716</v>
      </c>
      <c r="C19" s="6">
        <v>228.84839413999998</v>
      </c>
      <c r="D19" s="6"/>
      <c r="E19" s="6">
        <f t="shared" si="1"/>
        <v>3.033813032</v>
      </c>
      <c r="F19" s="1"/>
      <c r="G19" s="1"/>
      <c r="H19" s="1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6">
        <v>243.32419856939998</v>
      </c>
      <c r="C20" s="6">
        <v>233.85288748739998</v>
      </c>
      <c r="D20" s="6"/>
      <c r="E20" s="6">
        <f t="shared" si="1"/>
        <v>9.471311082</v>
      </c>
      <c r="F20" s="3"/>
      <c r="G20" s="5"/>
      <c r="H20" s="11" t="s">
        <v>23</v>
      </c>
      <c r="I20" s="11"/>
      <c r="J20" s="11" t="s">
        <v>24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9">
        <v>266.73729079379996</v>
      </c>
      <c r="C21" s="9">
        <v>270.4</v>
      </c>
      <c r="D21" s="6"/>
      <c r="E21" s="6">
        <f t="shared" si="1"/>
        <v>-3.662709206</v>
      </c>
      <c r="F21" s="1"/>
      <c r="G21" s="12" t="s">
        <v>25</v>
      </c>
      <c r="H21" s="13">
        <v>1.83</v>
      </c>
      <c r="I21" s="6"/>
      <c r="J21" s="13">
        <v>1.383</v>
      </c>
      <c r="K21" s="1"/>
      <c r="L21" s="10" t="s">
        <v>26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2" t="s">
        <v>27</v>
      </c>
      <c r="H22" s="8">
        <v>2.262</v>
      </c>
      <c r="I22" s="6"/>
      <c r="J22" s="6">
        <f t="shared" ref="J22:J23" si="2">H21</f>
        <v>1.83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2" t="s">
        <v>28</v>
      </c>
      <c r="H23" s="13">
        <v>3.25</v>
      </c>
      <c r="I23" s="1"/>
      <c r="J23" s="6">
        <f t="shared" si="2"/>
        <v>2.262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0" t="s">
        <v>29</v>
      </c>
      <c r="I25" s="1"/>
      <c r="J25" s="10" t="s">
        <v>30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0" t="s">
        <v>31</v>
      </c>
      <c r="I26" s="1"/>
      <c r="J26" s="10" t="s">
        <v>32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0" t="s">
        <v>33</v>
      </c>
      <c r="F27" s="1"/>
      <c r="G27" s="10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0" t="s">
        <v>34</v>
      </c>
      <c r="F30" s="1"/>
      <c r="G30" s="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0" t="s">
        <v>35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0" t="s">
        <v>36</v>
      </c>
      <c r="G35" s="1"/>
      <c r="H35" s="14">
        <v>0.075938</v>
      </c>
      <c r="I35" s="15">
        <v>0.037969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8.86"/>
    <col customWidth="1" min="4" max="4" width="18.14"/>
    <col customWidth="1" min="5" max="5" width="8.86"/>
    <col customWidth="1" min="6" max="6" width="15.71"/>
    <col customWidth="1" min="7" max="7" width="12.14"/>
    <col customWidth="1" min="8" max="8" width="10.29"/>
    <col customWidth="1" min="9" max="9" width="7.71"/>
    <col customWidth="1" min="10" max="14" width="8.86"/>
    <col customWidth="1" min="15" max="15" width="2.71"/>
    <col customWidth="1" min="16" max="20" width="8.86"/>
    <col customWidth="1" min="21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7</v>
      </c>
      <c r="C6" s="1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9</v>
      </c>
      <c r="C7" s="1" t="s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11</v>
      </c>
      <c r="C8" s="1" t="s">
        <v>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13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15</v>
      </c>
      <c r="C11" s="4" t="s">
        <v>18</v>
      </c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6">
        <v>103.67999991305493</v>
      </c>
      <c r="C12" s="6">
        <v>103.66853616350001</v>
      </c>
      <c r="D12" s="6"/>
      <c r="E12" s="1"/>
      <c r="F12" s="3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6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6">
        <v>110.67999990718481</v>
      </c>
      <c r="C13" s="6">
        <v>108.38388546481596</v>
      </c>
      <c r="D13" s="6"/>
      <c r="E13" s="1"/>
      <c r="F13" s="3"/>
      <c r="G13" s="6"/>
      <c r="H13" s="1"/>
      <c r="I13" s="6"/>
      <c r="J13" s="6"/>
      <c r="K13" s="1"/>
      <c r="L13" s="1"/>
      <c r="M13" s="1"/>
      <c r="N13" s="1"/>
      <c r="O13" s="1"/>
      <c r="P13" s="1"/>
      <c r="Q13" s="1"/>
      <c r="R13" s="1"/>
      <c r="S13" s="6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119.04999990016579</v>
      </c>
      <c r="C14" s="6">
        <v>115.9472816194</v>
      </c>
      <c r="D14" s="6"/>
      <c r="E14" s="1"/>
      <c r="F14" s="3"/>
      <c r="G14" s="6"/>
      <c r="H14" s="1"/>
      <c r="I14" s="6"/>
      <c r="J14" s="6"/>
      <c r="K14" s="1"/>
      <c r="L14" s="1"/>
      <c r="M14" s="1"/>
      <c r="N14" s="1"/>
      <c r="O14" s="1"/>
      <c r="P14" s="1"/>
      <c r="Q14" s="1"/>
      <c r="R14" s="1"/>
      <c r="S14" s="6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101.74999991467341</v>
      </c>
      <c r="C15" s="6">
        <v>101.7044812014</v>
      </c>
      <c r="D15" s="6"/>
      <c r="E15" s="1"/>
      <c r="F15" s="1"/>
      <c r="G15" s="1"/>
      <c r="H15" s="1"/>
      <c r="I15" s="6"/>
      <c r="J15" s="6"/>
      <c r="K15" s="1"/>
      <c r="L15" s="1"/>
      <c r="M15" s="1"/>
      <c r="N15" s="1"/>
      <c r="O15" s="1"/>
      <c r="P15" s="1"/>
      <c r="Q15" s="1"/>
      <c r="R15" s="1"/>
      <c r="S15" s="6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91.68999992310962</v>
      </c>
      <c r="C16" s="6">
        <v>90.5869322127</v>
      </c>
      <c r="D16" s="6"/>
      <c r="E16" s="1"/>
      <c r="F16" s="3"/>
      <c r="G16" s="3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6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112.0299999060527</v>
      </c>
      <c r="C17" s="6">
        <v>112.70388546119325</v>
      </c>
      <c r="D17" s="6"/>
      <c r="E17" s="1"/>
      <c r="F17" s="1"/>
      <c r="G17" s="1"/>
      <c r="H17" s="1"/>
      <c r="I17" s="6"/>
      <c r="J17" s="6"/>
      <c r="K17" s="1"/>
      <c r="L17" s="1"/>
      <c r="M17" s="1"/>
      <c r="N17" s="1"/>
      <c r="O17" s="1"/>
      <c r="P17" s="1"/>
      <c r="Q17" s="1"/>
      <c r="R17" s="1"/>
      <c r="S17" s="6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>
        <v>88.83999992549961</v>
      </c>
      <c r="C18" s="6">
        <v>87.36388548244314</v>
      </c>
      <c r="D18" s="6"/>
      <c r="E18" s="1"/>
      <c r="F18" s="3"/>
      <c r="G18" s="3"/>
      <c r="H18" s="7"/>
      <c r="I18" s="6"/>
      <c r="J18" s="6"/>
      <c r="K18" s="1"/>
      <c r="L18" s="1"/>
      <c r="M18" s="1"/>
      <c r="N18" s="1"/>
      <c r="O18" s="1"/>
      <c r="P18" s="1"/>
      <c r="Q18" s="1"/>
      <c r="R18" s="1"/>
      <c r="S18" s="6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6">
        <v>105.17999991179704</v>
      </c>
      <c r="C19" s="6">
        <v>103.8038854686567</v>
      </c>
      <c r="D19" s="6"/>
      <c r="E19" s="1"/>
      <c r="F19" s="1"/>
      <c r="G19" s="1"/>
      <c r="H19" s="1"/>
      <c r="I19" s="6"/>
      <c r="J19" s="6"/>
      <c r="K19" s="1"/>
      <c r="L19" s="1"/>
      <c r="M19" s="1"/>
      <c r="N19" s="1"/>
      <c r="O19" s="1"/>
      <c r="P19" s="1"/>
      <c r="Q19" s="1"/>
      <c r="R19" s="1"/>
      <c r="S19" s="6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6">
        <v>110.36999990744475</v>
      </c>
      <c r="C20" s="6">
        <v>106.07388546675311</v>
      </c>
      <c r="D20" s="6"/>
      <c r="E20" s="1"/>
      <c r="F20" s="3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6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9">
        <v>120.98999989853891</v>
      </c>
      <c r="C21" s="9">
        <v>122.651376848</v>
      </c>
      <c r="D21" s="6"/>
      <c r="E21" s="1"/>
      <c r="F21" s="1"/>
      <c r="G21" s="7"/>
      <c r="H21" s="6"/>
      <c r="I21" s="6"/>
      <c r="J21" s="6"/>
      <c r="K21" s="1"/>
      <c r="L21" s="1"/>
      <c r="M21" s="1"/>
      <c r="N21" s="1"/>
      <c r="O21" s="1"/>
      <c r="P21" s="1"/>
      <c r="Q21" s="1"/>
      <c r="R21" s="1"/>
      <c r="S21" s="6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7"/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7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