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as\OneDrive\Škola\bakalářská práce\materiály\"/>
    </mc:Choice>
  </mc:AlternateContent>
  <bookViews>
    <workbookView xWindow="0" yWindow="0" windowWidth="28800" windowHeight="12435" activeTab="1"/>
  </bookViews>
  <sheets>
    <sheet name="List1" sheetId="1" r:id="rId1"/>
    <sheet name="Lis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2" l="1"/>
  <c r="H18" i="2"/>
  <c r="H20" i="2"/>
  <c r="A34" i="2" l="1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17" i="2"/>
  <c r="H16" i="2"/>
  <c r="H15" i="2"/>
  <c r="F14" i="2"/>
  <c r="H14" i="2" s="1"/>
  <c r="H13" i="2"/>
  <c r="H12" i="2"/>
  <c r="H11" i="2"/>
  <c r="H10" i="2"/>
  <c r="H9" i="2"/>
  <c r="H8" i="2"/>
  <c r="H7" i="2"/>
  <c r="H6" i="2"/>
  <c r="H5" i="2"/>
  <c r="H4" i="2"/>
  <c r="H3" i="2"/>
  <c r="H2" i="2"/>
  <c r="I17" i="1"/>
  <c r="A31" i="1"/>
  <c r="I16" i="1"/>
  <c r="H34" i="2" l="1"/>
  <c r="I30" i="1"/>
  <c r="I29" i="1"/>
  <c r="I28" i="1"/>
  <c r="I27" i="1"/>
  <c r="I25" i="1"/>
  <c r="I24" i="1"/>
  <c r="I23" i="1"/>
  <c r="I26" i="1"/>
  <c r="I22" i="1"/>
  <c r="I21" i="1"/>
  <c r="I20" i="1"/>
  <c r="I19" i="1"/>
  <c r="I18" i="1"/>
  <c r="I35" i="1"/>
  <c r="I15" i="1"/>
  <c r="G14" i="1"/>
  <c r="I14" i="1" s="1"/>
  <c r="I13" i="1"/>
  <c r="I12" i="1"/>
  <c r="I11" i="1"/>
  <c r="I10" i="1"/>
  <c r="I9" i="1"/>
  <c r="I8" i="1"/>
  <c r="I7" i="1"/>
  <c r="I6" i="1"/>
  <c r="I5" i="1"/>
  <c r="I4" i="1"/>
  <c r="I3" i="1"/>
  <c r="I2" i="1"/>
  <c r="I31" i="1" l="1"/>
</calcChain>
</file>

<file path=xl/sharedStrings.xml><?xml version="1.0" encoding="utf-8"?>
<sst xmlns="http://schemas.openxmlformats.org/spreadsheetml/2006/main" count="327" uniqueCount="147">
  <si>
    <t>Qty</t>
  </si>
  <si>
    <t>Device</t>
  </si>
  <si>
    <t>Value</t>
  </si>
  <si>
    <t>Package</t>
  </si>
  <si>
    <t>Parts</t>
  </si>
  <si>
    <t>Description</t>
  </si>
  <si>
    <t>Cost [gme.cz]</t>
  </si>
  <si>
    <t>ID [gme.cz]</t>
  </si>
  <si>
    <t>Cost x Qty</t>
  </si>
  <si>
    <t>CPOL-EUE5-10.5</t>
  </si>
  <si>
    <t>10u</t>
  </si>
  <si>
    <t>E5-10,5</t>
  </si>
  <si>
    <t>C7</t>
  </si>
  <si>
    <t>POLARIZED CAPACITOR, European symbol</t>
  </si>
  <si>
    <t>123-575</t>
  </si>
  <si>
    <t>LED3MM</t>
  </si>
  <si>
    <t>LED</t>
  </si>
  <si>
    <t>C-EUC0805K</t>
  </si>
  <si>
    <t>330n</t>
  </si>
  <si>
    <t>C0805K</t>
  </si>
  <si>
    <t>C11</t>
  </si>
  <si>
    <t>CAPACITOR, European symbol</t>
  </si>
  <si>
    <t>906-119</t>
  </si>
  <si>
    <t>R-EU_R0805</t>
  </si>
  <si>
    <t>390R</t>
  </si>
  <si>
    <t>R0805</t>
  </si>
  <si>
    <t>R22</t>
  </si>
  <si>
    <t>RESISTOR, European symbol</t>
  </si>
  <si>
    <t>901-211</t>
  </si>
  <si>
    <t>4051N</t>
  </si>
  <si>
    <t>DIL16</t>
  </si>
  <si>
    <t>IC2</t>
  </si>
  <si>
    <t>8-channel ANALOG MULTIPLEXER</t>
  </si>
  <si>
    <t>R-EU_0207/12</t>
  </si>
  <si>
    <t>4k7</t>
  </si>
  <si>
    <t>0207/12</t>
  </si>
  <si>
    <t>R21</t>
  </si>
  <si>
    <t>110-089</t>
  </si>
  <si>
    <t>7805T</t>
  </si>
  <si>
    <t>TO220H</t>
  </si>
  <si>
    <t>IC1</t>
  </si>
  <si>
    <t>Positive VOLTAGE REGULATOR</t>
  </si>
  <si>
    <t>330-149</t>
  </si>
  <si>
    <t>ArduinoUNO R3</t>
  </si>
  <si>
    <t>ARDUINOR3-UNO</t>
  </si>
  <si>
    <t>ARDUINOR3</t>
  </si>
  <si>
    <t>CE 1000u/35VIT</t>
  </si>
  <si>
    <t>C10</t>
  </si>
  <si>
    <t>121-064</t>
  </si>
  <si>
    <t>ESP01</t>
  </si>
  <si>
    <t>IC4</t>
  </si>
  <si>
    <t>LF33CV</t>
  </si>
  <si>
    <t>IC3</t>
  </si>
  <si>
    <t>330-165</t>
  </si>
  <si>
    <t>SMKDSP_1,5/2</t>
  </si>
  <si>
    <t>X1</t>
  </si>
  <si>
    <t>821-108</t>
  </si>
  <si>
    <t>SMKDSP_1,5/3</t>
  </si>
  <si>
    <t>X3</t>
  </si>
  <si>
    <t>821-109</t>
  </si>
  <si>
    <t>SMKDSP_1,5/8</t>
  </si>
  <si>
    <t>X2</t>
  </si>
  <si>
    <t>Connector</t>
  </si>
  <si>
    <t>SOKL 16</t>
  </si>
  <si>
    <t>2x8 2,54mm</t>
  </si>
  <si>
    <t>823-002</t>
  </si>
  <si>
    <t>Box</t>
  </si>
  <si>
    <t>172RC ABS/IP67</t>
  </si>
  <si>
    <t>175x124x51mm</t>
  </si>
  <si>
    <t>627-060</t>
  </si>
  <si>
    <t>S1G20 2,54mm</t>
  </si>
  <si>
    <t>1x6, 2x8, 1x10</t>
  </si>
  <si>
    <t>ArduinoUNO</t>
  </si>
  <si>
    <t>832-017</t>
  </si>
  <si>
    <t>PINHD-1X4</t>
  </si>
  <si>
    <t>1X04</t>
  </si>
  <si>
    <t>DS3231RTC, DSP8266</t>
  </si>
  <si>
    <t>PIN HEADER</t>
  </si>
  <si>
    <t>832-227</t>
  </si>
  <si>
    <t>C-EUC1206K</t>
  </si>
  <si>
    <t>100n</t>
  </si>
  <si>
    <t>C1206K</t>
  </si>
  <si>
    <t>C6, C8, C9</t>
  </si>
  <si>
    <t>905-081</t>
  </si>
  <si>
    <t>DIODE-DO201-15</t>
  </si>
  <si>
    <t>DO201-15</t>
  </si>
  <si>
    <t>D1, D2, D3, D4</t>
  </si>
  <si>
    <t>DIODE</t>
  </si>
  <si>
    <t>221-005</t>
  </si>
  <si>
    <t>1k</t>
  </si>
  <si>
    <t>R1, R5, R9, R13</t>
  </si>
  <si>
    <t>110-073</t>
  </si>
  <si>
    <t>2.2V 5mA</t>
  </si>
  <si>
    <t>220R</t>
  </si>
  <si>
    <t>R3, R7, R11, R15</t>
  </si>
  <si>
    <t>110-057</t>
  </si>
  <si>
    <t>2N5551-NPN-TO92-CBE</t>
  </si>
  <si>
    <t>2N5551</t>
  </si>
  <si>
    <t>TO92-CBE</t>
  </si>
  <si>
    <t>T1, T2, T3, T4</t>
  </si>
  <si>
    <t>NPN Transistror</t>
  </si>
  <si>
    <t>215-091</t>
  </si>
  <si>
    <t>-NPN- TO220</t>
  </si>
  <si>
    <t>BD243C</t>
  </si>
  <si>
    <t>TO220</t>
  </si>
  <si>
    <t>Q1, Q2, Q3, Q4</t>
  </si>
  <si>
    <t>211-021</t>
  </si>
  <si>
    <t>Cooler</t>
  </si>
  <si>
    <t>DO1</t>
  </si>
  <si>
    <t>13x19x13mm</t>
  </si>
  <si>
    <t>620-001</t>
  </si>
  <si>
    <t>C1, C2, C3, C4, C5, C12</t>
  </si>
  <si>
    <t>121-343</t>
  </si>
  <si>
    <t>R-EU_0411/15</t>
  </si>
  <si>
    <t>1R</t>
  </si>
  <si>
    <t>0411/15</t>
  </si>
  <si>
    <t>R2, R4, R6, R8, R10, R12, R14, R16</t>
  </si>
  <si>
    <t>114-108</t>
  </si>
  <si>
    <t>R17, R18, R19, R20, R23, R24, R25, R26, R27, R28</t>
  </si>
  <si>
    <t>622-423</t>
  </si>
  <si>
    <t>KP22 (Z-33)</t>
  </si>
  <si>
    <t>190x138x45</t>
  </si>
  <si>
    <t>427-156</t>
  </si>
  <si>
    <t>CMOS 4051 DIP16 TEXAS INSTRUMENTS</t>
  </si>
  <si>
    <t>511-358</t>
  </si>
  <si>
    <t>LED1, LED2, LED3, LED4, LED5</t>
  </si>
  <si>
    <t>DS3231 AT2432 I2C RTC</t>
  </si>
  <si>
    <t>Real time clock</t>
  </si>
  <si>
    <t>ESP8266 Serial Wifi Wireless</t>
  </si>
  <si>
    <t>Transceiver</t>
  </si>
  <si>
    <t>eBay</t>
  </si>
  <si>
    <t>Total:</t>
  </si>
  <si>
    <t>POLARIZED CAPACITOR</t>
  </si>
  <si>
    <t xml:space="preserve">DS3231 </t>
  </si>
  <si>
    <t xml:space="preserve">AT2432 I2C </t>
  </si>
  <si>
    <t>RTC</t>
  </si>
  <si>
    <t>ANALOG MULTIPLEXER</t>
  </si>
  <si>
    <t>DIP8</t>
  </si>
  <si>
    <t xml:space="preserve">512K bits (x8) </t>
  </si>
  <si>
    <t>24LC512-I/P</t>
  </si>
  <si>
    <t>CMOS Serial EEPROM</t>
  </si>
  <si>
    <t>414-056</t>
  </si>
  <si>
    <t>DIL Socket 8</t>
  </si>
  <si>
    <t>DIL Socket 16</t>
  </si>
  <si>
    <t>823-011</t>
  </si>
  <si>
    <t>2,54x0,6mm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</si>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</sst>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2"/>
      <color rgb="FF222222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" fontId="1" fillId="0" borderId="0" xfId="0" applyNumberFormat="1" applyFont="1"/>
    <xf numFmtId="49" fontId="1" fillId="0" borderId="0" xfId="0" applyNumberFormat="1" applyFont="1"/>
    <xf numFmtId="0" fontId="2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2" fontId="2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left" wrapText="1"/>
    </xf>
    <xf numFmtId="49" fontId="2" fillId="0" borderId="1" xfId="0" applyNumberFormat="1" applyFont="1" applyBorder="1" applyAlignment="1">
      <alignment horizontal="left"/>
    </xf>
    <xf numFmtId="0" fontId="1" fillId="0" borderId="1" xfId="0" applyFont="1" applyBorder="1"/>
    <xf numFmtId="1" fontId="1" fillId="0" borderId="2" xfId="0" applyNumberFormat="1" applyFont="1" applyBorder="1"/>
    <xf numFmtId="2" fontId="1" fillId="0" borderId="3" xfId="0" applyNumberFormat="1" applyFont="1" applyBorder="1" applyAlignment="1">
      <alignment horizontal="left"/>
    </xf>
    <xf numFmtId="2" fontId="2" fillId="0" borderId="3" xfId="0" applyNumberFormat="1" applyFont="1" applyBorder="1" applyAlignment="1">
      <alignment horizontal="left"/>
    </xf>
    <xf numFmtId="1" fontId="1" fillId="0" borderId="4" xfId="0" applyNumberFormat="1" applyFont="1" applyBorder="1"/>
    <xf numFmtId="49" fontId="1" fillId="0" borderId="5" xfId="0" applyNumberFormat="1" applyFont="1" applyBorder="1"/>
    <xf numFmtId="2" fontId="2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2" fontId="1" fillId="0" borderId="6" xfId="0" applyNumberFormat="1" applyFont="1" applyBorder="1" applyAlignment="1">
      <alignment horizontal="left"/>
    </xf>
    <xf numFmtId="1" fontId="1" fillId="0" borderId="7" xfId="0" applyNumberFormat="1" applyFont="1" applyBorder="1"/>
    <xf numFmtId="49" fontId="1" fillId="0" borderId="8" xfId="0" applyNumberFormat="1" applyFont="1" applyBorder="1"/>
    <xf numFmtId="49" fontId="1" fillId="0" borderId="8" xfId="0" applyNumberFormat="1" applyFont="1" applyBorder="1" applyAlignment="1">
      <alignment horizontal="left"/>
    </xf>
    <xf numFmtId="0" fontId="2" fillId="0" borderId="8" xfId="0" applyFont="1" applyBorder="1" applyAlignment="1">
      <alignment horizontal="left"/>
    </xf>
    <xf numFmtId="2" fontId="1" fillId="0" borderId="9" xfId="0" applyNumberFormat="1" applyFont="1" applyBorder="1" applyAlignment="1">
      <alignment horizontal="left"/>
    </xf>
    <xf numFmtId="49" fontId="1" fillId="2" borderId="10" xfId="0" applyNumberFormat="1" applyFont="1" applyFill="1" applyBorder="1"/>
    <xf numFmtId="49" fontId="1" fillId="2" borderId="11" xfId="0" applyNumberFormat="1" applyFont="1" applyFill="1" applyBorder="1"/>
    <xf numFmtId="49" fontId="1" fillId="2" borderId="11" xfId="0" applyNumberFormat="1" applyFont="1" applyFill="1" applyBorder="1" applyAlignment="1">
      <alignment horizontal="left"/>
    </xf>
    <xf numFmtId="49" fontId="1" fillId="2" borderId="12" xfId="0" applyNumberFormat="1" applyFont="1" applyFill="1" applyBorder="1" applyAlignment="1">
      <alignment horizontal="left"/>
    </xf>
    <xf numFmtId="1" fontId="1" fillId="2" borderId="10" xfId="0" applyNumberFormat="1" applyFont="1" applyFill="1" applyBorder="1"/>
    <xf numFmtId="0" fontId="1" fillId="2" borderId="11" xfId="0" applyFont="1" applyFill="1" applyBorder="1"/>
    <xf numFmtId="0" fontId="1" fillId="2" borderId="11" xfId="0" applyFont="1" applyFill="1" applyBorder="1" applyAlignment="1">
      <alignment horizontal="left"/>
    </xf>
    <xf numFmtId="2" fontId="1" fillId="2" borderId="12" xfId="0" applyNumberFormat="1" applyFont="1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E19" sqref="A1:I31"/>
    </sheetView>
  </sheetViews>
  <sheetFormatPr defaultRowHeight="15" x14ac:dyDescent="0.25"/>
  <cols>
    <col min="1" max="1" width="4.28515625" bestFit="1" customWidth="1"/>
    <col min="2" max="2" width="23.42578125" bestFit="1" customWidth="1"/>
    <col min="3" max="3" width="17.85546875" bestFit="1" customWidth="1"/>
    <col min="4" max="4" width="15.7109375" bestFit="1" customWidth="1"/>
    <col min="5" max="5" width="48.28515625" bestFit="1" customWidth="1"/>
    <col min="6" max="6" width="41" bestFit="1" customWidth="1"/>
    <col min="7" max="7" width="13.7109375" bestFit="1" customWidth="1"/>
    <col min="8" max="8" width="11.42578125" bestFit="1" customWidth="1"/>
    <col min="9" max="9" width="10.5703125" bestFit="1" customWidth="1"/>
  </cols>
  <sheetData>
    <row r="1" spans="1:9" ht="16.5" thickBot="1" x14ac:dyDescent="0.3">
      <c r="A1" s="28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30" t="s">
        <v>6</v>
      </c>
      <c r="H1" s="30" t="s">
        <v>7</v>
      </c>
      <c r="I1" s="31" t="s">
        <v>8</v>
      </c>
    </row>
    <row r="2" spans="1:9" ht="15.75" x14ac:dyDescent="0.25">
      <c r="A2" s="23">
        <v>1</v>
      </c>
      <c r="B2" s="24" t="s">
        <v>9</v>
      </c>
      <c r="C2" s="24" t="s">
        <v>10</v>
      </c>
      <c r="D2" s="24" t="s">
        <v>11</v>
      </c>
      <c r="E2" s="24" t="s">
        <v>12</v>
      </c>
      <c r="F2" s="25" t="s">
        <v>13</v>
      </c>
      <c r="G2" s="26">
        <v>3</v>
      </c>
      <c r="H2" s="26" t="s">
        <v>14</v>
      </c>
      <c r="I2" s="27">
        <f t="shared" ref="I2:I30" si="0">G2*A2</f>
        <v>3</v>
      </c>
    </row>
    <row r="3" spans="1:9" ht="15.75" x14ac:dyDescent="0.25">
      <c r="A3" s="15">
        <v>1</v>
      </c>
      <c r="B3" s="6" t="s">
        <v>17</v>
      </c>
      <c r="C3" s="6" t="s">
        <v>18</v>
      </c>
      <c r="D3" s="6" t="s">
        <v>19</v>
      </c>
      <c r="E3" s="6" t="s">
        <v>20</v>
      </c>
      <c r="F3" s="7" t="s">
        <v>21</v>
      </c>
      <c r="G3" s="9">
        <v>2.2999999999999998</v>
      </c>
      <c r="H3" s="10" t="s">
        <v>22</v>
      </c>
      <c r="I3" s="16">
        <f t="shared" si="0"/>
        <v>2.2999999999999998</v>
      </c>
    </row>
    <row r="4" spans="1:9" ht="15.75" x14ac:dyDescent="0.25">
      <c r="A4" s="15">
        <v>1</v>
      </c>
      <c r="B4" s="6" t="s">
        <v>23</v>
      </c>
      <c r="C4" s="6" t="s">
        <v>24</v>
      </c>
      <c r="D4" s="6" t="s">
        <v>25</v>
      </c>
      <c r="E4" s="6" t="s">
        <v>26</v>
      </c>
      <c r="F4" s="7" t="s">
        <v>27</v>
      </c>
      <c r="G4" s="9">
        <v>1.3</v>
      </c>
      <c r="H4" s="10" t="s">
        <v>28</v>
      </c>
      <c r="I4" s="16">
        <f t="shared" si="0"/>
        <v>1.3</v>
      </c>
    </row>
    <row r="5" spans="1:9" ht="15.75" x14ac:dyDescent="0.25">
      <c r="A5" s="15">
        <v>1</v>
      </c>
      <c r="B5" s="6" t="s">
        <v>29</v>
      </c>
      <c r="C5" s="6" t="s">
        <v>29</v>
      </c>
      <c r="D5" s="6" t="s">
        <v>30</v>
      </c>
      <c r="E5" s="6" t="s">
        <v>31</v>
      </c>
      <c r="F5" s="11" t="s">
        <v>123</v>
      </c>
      <c r="G5" s="9">
        <v>8.9</v>
      </c>
      <c r="H5" s="10" t="s">
        <v>122</v>
      </c>
      <c r="I5" s="16">
        <f t="shared" si="0"/>
        <v>8.9</v>
      </c>
    </row>
    <row r="6" spans="1:9" ht="15.75" x14ac:dyDescent="0.25">
      <c r="A6" s="15">
        <v>1</v>
      </c>
      <c r="B6" s="6" t="s">
        <v>33</v>
      </c>
      <c r="C6" s="6" t="s">
        <v>34</v>
      </c>
      <c r="D6" s="6" t="s">
        <v>35</v>
      </c>
      <c r="E6" s="6" t="s">
        <v>36</v>
      </c>
      <c r="F6" s="7" t="s">
        <v>27</v>
      </c>
      <c r="G6" s="9">
        <v>2.6</v>
      </c>
      <c r="H6" s="10" t="s">
        <v>37</v>
      </c>
      <c r="I6" s="16">
        <f t="shared" si="0"/>
        <v>2.6</v>
      </c>
    </row>
    <row r="7" spans="1:9" ht="15.75" x14ac:dyDescent="0.25">
      <c r="A7" s="15">
        <v>1</v>
      </c>
      <c r="B7" s="6" t="s">
        <v>38</v>
      </c>
      <c r="C7" s="6" t="s">
        <v>38</v>
      </c>
      <c r="D7" s="6" t="s">
        <v>39</v>
      </c>
      <c r="E7" s="6" t="s">
        <v>40</v>
      </c>
      <c r="F7" s="7" t="s">
        <v>41</v>
      </c>
      <c r="G7" s="12">
        <v>9.1999999999999993</v>
      </c>
      <c r="H7" s="8" t="s">
        <v>42</v>
      </c>
      <c r="I7" s="16">
        <f t="shared" si="0"/>
        <v>9.1999999999999993</v>
      </c>
    </row>
    <row r="8" spans="1:9" ht="15.75" x14ac:dyDescent="0.25">
      <c r="A8" s="15">
        <v>1</v>
      </c>
      <c r="B8" s="6" t="s">
        <v>43</v>
      </c>
      <c r="C8" s="6" t="s">
        <v>44</v>
      </c>
      <c r="D8" s="6" t="s">
        <v>45</v>
      </c>
      <c r="E8" s="6"/>
      <c r="F8" s="7"/>
      <c r="G8" s="9">
        <v>86.1</v>
      </c>
      <c r="H8" s="13" t="s">
        <v>130</v>
      </c>
      <c r="I8" s="16">
        <f t="shared" si="0"/>
        <v>86.1</v>
      </c>
    </row>
    <row r="9" spans="1:9" ht="15.75" x14ac:dyDescent="0.25">
      <c r="A9" s="15">
        <v>1</v>
      </c>
      <c r="B9" s="6" t="s">
        <v>9</v>
      </c>
      <c r="C9" s="6" t="s">
        <v>46</v>
      </c>
      <c r="D9" s="6" t="s">
        <v>11</v>
      </c>
      <c r="E9" s="6" t="s">
        <v>47</v>
      </c>
      <c r="F9" s="7" t="s">
        <v>13</v>
      </c>
      <c r="G9" s="9">
        <v>1.9</v>
      </c>
      <c r="H9" s="8" t="s">
        <v>48</v>
      </c>
      <c r="I9" s="16">
        <f t="shared" si="0"/>
        <v>1.9</v>
      </c>
    </row>
    <row r="10" spans="1:9" ht="15.75" x14ac:dyDescent="0.25">
      <c r="A10" s="15">
        <v>1</v>
      </c>
      <c r="B10" s="6" t="s">
        <v>49</v>
      </c>
      <c r="C10" s="6" t="s">
        <v>49</v>
      </c>
      <c r="D10" s="6" t="s">
        <v>49</v>
      </c>
      <c r="E10" s="6" t="s">
        <v>50</v>
      </c>
      <c r="F10" s="7" t="s">
        <v>128</v>
      </c>
      <c r="G10" s="9">
        <v>47.5</v>
      </c>
      <c r="H10" s="13" t="s">
        <v>130</v>
      </c>
      <c r="I10" s="16">
        <f t="shared" si="0"/>
        <v>47.5</v>
      </c>
    </row>
    <row r="11" spans="1:9" ht="15.75" x14ac:dyDescent="0.25">
      <c r="A11" s="15">
        <v>1</v>
      </c>
      <c r="B11" s="6" t="s">
        <v>38</v>
      </c>
      <c r="C11" s="6" t="s">
        <v>51</v>
      </c>
      <c r="D11" s="6" t="s">
        <v>39</v>
      </c>
      <c r="E11" s="6" t="s">
        <v>52</v>
      </c>
      <c r="F11" s="6" t="s">
        <v>129</v>
      </c>
      <c r="G11" s="9">
        <v>22</v>
      </c>
      <c r="H11" s="10" t="s">
        <v>53</v>
      </c>
      <c r="I11" s="16">
        <f t="shared" si="0"/>
        <v>22</v>
      </c>
    </row>
    <row r="12" spans="1:9" ht="15.75" x14ac:dyDescent="0.25">
      <c r="A12" s="15">
        <v>1</v>
      </c>
      <c r="B12" s="6" t="s">
        <v>54</v>
      </c>
      <c r="C12" s="6" t="s">
        <v>54</v>
      </c>
      <c r="D12" s="6" t="s">
        <v>54</v>
      </c>
      <c r="E12" s="6" t="s">
        <v>55</v>
      </c>
      <c r="F12" s="6"/>
      <c r="G12" s="9">
        <v>3.7</v>
      </c>
      <c r="H12" s="10" t="s">
        <v>56</v>
      </c>
      <c r="I12" s="16">
        <f t="shared" si="0"/>
        <v>3.7</v>
      </c>
    </row>
    <row r="13" spans="1:9" ht="15.75" x14ac:dyDescent="0.25">
      <c r="A13" s="15">
        <v>1</v>
      </c>
      <c r="B13" s="6" t="s">
        <v>57</v>
      </c>
      <c r="C13" s="6" t="s">
        <v>57</v>
      </c>
      <c r="D13" s="6" t="s">
        <v>57</v>
      </c>
      <c r="E13" s="6" t="s">
        <v>58</v>
      </c>
      <c r="F13" s="6"/>
      <c r="G13" s="9">
        <v>5.5</v>
      </c>
      <c r="H13" s="10" t="s">
        <v>59</v>
      </c>
      <c r="I13" s="16">
        <f t="shared" si="0"/>
        <v>5.5</v>
      </c>
    </row>
    <row r="14" spans="1:9" ht="15.75" x14ac:dyDescent="0.25">
      <c r="A14" s="15">
        <v>1</v>
      </c>
      <c r="B14" s="6" t="s">
        <v>60</v>
      </c>
      <c r="C14" s="6" t="s">
        <v>60</v>
      </c>
      <c r="D14" s="6" t="s">
        <v>60</v>
      </c>
      <c r="E14" s="6" t="s">
        <v>61</v>
      </c>
      <c r="F14" s="6"/>
      <c r="G14" s="9">
        <f>4*G12</f>
        <v>14.8</v>
      </c>
      <c r="H14" s="10" t="s">
        <v>56</v>
      </c>
      <c r="I14" s="16">
        <f t="shared" si="0"/>
        <v>14.8</v>
      </c>
    </row>
    <row r="15" spans="1:9" ht="15.75" x14ac:dyDescent="0.25">
      <c r="A15" s="15">
        <v>1</v>
      </c>
      <c r="B15" s="14" t="s">
        <v>62</v>
      </c>
      <c r="C15" s="14" t="s">
        <v>63</v>
      </c>
      <c r="D15" s="6" t="s">
        <v>64</v>
      </c>
      <c r="E15" s="14" t="s">
        <v>32</v>
      </c>
      <c r="F15" s="14"/>
      <c r="G15" s="9">
        <v>2.4</v>
      </c>
      <c r="H15" s="8" t="s">
        <v>65</v>
      </c>
      <c r="I15" s="16">
        <f t="shared" si="0"/>
        <v>2.4</v>
      </c>
    </row>
    <row r="16" spans="1:9" ht="15.75" x14ac:dyDescent="0.25">
      <c r="A16" s="15">
        <v>1</v>
      </c>
      <c r="B16" s="8" t="s">
        <v>66</v>
      </c>
      <c r="C16" s="6" t="s">
        <v>120</v>
      </c>
      <c r="D16" s="8" t="s">
        <v>121</v>
      </c>
      <c r="E16" s="8"/>
      <c r="F16" s="8"/>
      <c r="G16" s="9">
        <v>79</v>
      </c>
      <c r="H16" s="8" t="s">
        <v>119</v>
      </c>
      <c r="I16" s="17">
        <f t="shared" si="0"/>
        <v>79</v>
      </c>
    </row>
    <row r="17" spans="1:9" ht="15.75" x14ac:dyDescent="0.25">
      <c r="A17" s="15">
        <v>1</v>
      </c>
      <c r="B17" s="6" t="s">
        <v>126</v>
      </c>
      <c r="C17" s="6"/>
      <c r="D17" s="6"/>
      <c r="E17" s="6"/>
      <c r="F17" s="6" t="s">
        <v>127</v>
      </c>
      <c r="G17" s="9">
        <v>21.8</v>
      </c>
      <c r="H17" s="8" t="s">
        <v>130</v>
      </c>
      <c r="I17" s="16">
        <f t="shared" si="0"/>
        <v>21.8</v>
      </c>
    </row>
    <row r="18" spans="1:9" ht="15.75" x14ac:dyDescent="0.25">
      <c r="A18" s="15">
        <v>2</v>
      </c>
      <c r="B18" s="14" t="s">
        <v>62</v>
      </c>
      <c r="C18" s="14" t="s">
        <v>70</v>
      </c>
      <c r="D18" s="6" t="s">
        <v>71</v>
      </c>
      <c r="E18" s="6" t="s">
        <v>72</v>
      </c>
      <c r="F18" s="14"/>
      <c r="G18" s="9">
        <v>6.2</v>
      </c>
      <c r="H18" s="8" t="s">
        <v>73</v>
      </c>
      <c r="I18" s="16">
        <f t="shared" si="0"/>
        <v>12.4</v>
      </c>
    </row>
    <row r="19" spans="1:9" ht="15.75" x14ac:dyDescent="0.25">
      <c r="A19" s="15">
        <v>3</v>
      </c>
      <c r="B19" s="6" t="s">
        <v>74</v>
      </c>
      <c r="C19" s="6"/>
      <c r="D19" s="6" t="s">
        <v>75</v>
      </c>
      <c r="E19" s="6" t="s">
        <v>76</v>
      </c>
      <c r="F19" s="6" t="s">
        <v>77</v>
      </c>
      <c r="G19" s="9">
        <v>2.2000000000000002</v>
      </c>
      <c r="H19" s="8" t="s">
        <v>78</v>
      </c>
      <c r="I19" s="16">
        <f t="shared" si="0"/>
        <v>6.6000000000000005</v>
      </c>
    </row>
    <row r="20" spans="1:9" ht="15.75" x14ac:dyDescent="0.25">
      <c r="A20" s="15">
        <v>3</v>
      </c>
      <c r="B20" s="6" t="s">
        <v>79</v>
      </c>
      <c r="C20" s="6" t="s">
        <v>80</v>
      </c>
      <c r="D20" s="6" t="s">
        <v>81</v>
      </c>
      <c r="E20" s="6" t="s">
        <v>82</v>
      </c>
      <c r="F20" s="6" t="s">
        <v>21</v>
      </c>
      <c r="G20" s="9">
        <v>1.1000000000000001</v>
      </c>
      <c r="H20" s="10" t="s">
        <v>83</v>
      </c>
      <c r="I20" s="16">
        <f t="shared" si="0"/>
        <v>3.3000000000000003</v>
      </c>
    </row>
    <row r="21" spans="1:9" ht="15.75" x14ac:dyDescent="0.25">
      <c r="A21" s="15">
        <v>4</v>
      </c>
      <c r="B21" s="6" t="s">
        <v>84</v>
      </c>
      <c r="C21" s="6"/>
      <c r="D21" s="6" t="s">
        <v>85</v>
      </c>
      <c r="E21" s="6" t="s">
        <v>86</v>
      </c>
      <c r="F21" s="6" t="s">
        <v>87</v>
      </c>
      <c r="G21" s="9">
        <v>1.8</v>
      </c>
      <c r="H21" s="8" t="s">
        <v>88</v>
      </c>
      <c r="I21" s="16">
        <f t="shared" si="0"/>
        <v>7.2</v>
      </c>
    </row>
    <row r="22" spans="1:9" ht="15.75" x14ac:dyDescent="0.25">
      <c r="A22" s="15">
        <v>4</v>
      </c>
      <c r="B22" s="6" t="s">
        <v>33</v>
      </c>
      <c r="C22" s="6" t="s">
        <v>89</v>
      </c>
      <c r="D22" s="6" t="s">
        <v>35</v>
      </c>
      <c r="E22" s="6" t="s">
        <v>90</v>
      </c>
      <c r="F22" s="6" t="s">
        <v>27</v>
      </c>
      <c r="G22" s="9">
        <v>2.6</v>
      </c>
      <c r="H22" s="8" t="s">
        <v>91</v>
      </c>
      <c r="I22" s="16">
        <f t="shared" si="0"/>
        <v>10.4</v>
      </c>
    </row>
    <row r="23" spans="1:9" ht="15.75" x14ac:dyDescent="0.25">
      <c r="A23" s="15">
        <v>4</v>
      </c>
      <c r="B23" s="6" t="s">
        <v>33</v>
      </c>
      <c r="C23" s="6" t="s">
        <v>93</v>
      </c>
      <c r="D23" s="6" t="s">
        <v>35</v>
      </c>
      <c r="E23" s="6" t="s">
        <v>94</v>
      </c>
      <c r="F23" s="6" t="s">
        <v>27</v>
      </c>
      <c r="G23" s="9">
        <v>2.6</v>
      </c>
      <c r="H23" s="8" t="s">
        <v>95</v>
      </c>
      <c r="I23" s="16">
        <f t="shared" si="0"/>
        <v>10.4</v>
      </c>
    </row>
    <row r="24" spans="1:9" ht="15.75" x14ac:dyDescent="0.25">
      <c r="A24" s="15">
        <v>4</v>
      </c>
      <c r="B24" s="6" t="s">
        <v>96</v>
      </c>
      <c r="C24" s="6" t="s">
        <v>97</v>
      </c>
      <c r="D24" s="6" t="s">
        <v>98</v>
      </c>
      <c r="E24" s="6" t="s">
        <v>99</v>
      </c>
      <c r="F24" s="6" t="s">
        <v>100</v>
      </c>
      <c r="G24" s="9">
        <v>1.4</v>
      </c>
      <c r="H24" s="8" t="s">
        <v>101</v>
      </c>
      <c r="I24" s="16">
        <f t="shared" si="0"/>
        <v>5.6</v>
      </c>
    </row>
    <row r="25" spans="1:9" ht="15.75" x14ac:dyDescent="0.25">
      <c r="A25" s="15">
        <v>4</v>
      </c>
      <c r="B25" s="6" t="s">
        <v>102</v>
      </c>
      <c r="C25" s="6" t="s">
        <v>103</v>
      </c>
      <c r="D25" s="6" t="s">
        <v>104</v>
      </c>
      <c r="E25" s="6" t="s">
        <v>105</v>
      </c>
      <c r="F25" s="6" t="s">
        <v>100</v>
      </c>
      <c r="G25" s="9">
        <v>8.6</v>
      </c>
      <c r="H25" s="8" t="s">
        <v>106</v>
      </c>
      <c r="I25" s="16">
        <f t="shared" si="0"/>
        <v>34.4</v>
      </c>
    </row>
    <row r="26" spans="1:9" ht="15.75" x14ac:dyDescent="0.25">
      <c r="A26" s="15">
        <v>5</v>
      </c>
      <c r="B26" s="6" t="s">
        <v>15</v>
      </c>
      <c r="C26" s="6" t="s">
        <v>92</v>
      </c>
      <c r="D26" s="6" t="s">
        <v>15</v>
      </c>
      <c r="E26" s="6" t="s">
        <v>125</v>
      </c>
      <c r="F26" s="6" t="s">
        <v>16</v>
      </c>
      <c r="G26" s="9">
        <v>2.2999999999999998</v>
      </c>
      <c r="H26" s="10" t="s">
        <v>124</v>
      </c>
      <c r="I26" s="16">
        <f t="shared" si="0"/>
        <v>11.5</v>
      </c>
    </row>
    <row r="27" spans="1:9" ht="15.75" x14ac:dyDescent="0.25">
      <c r="A27" s="15">
        <v>6</v>
      </c>
      <c r="B27" s="6" t="s">
        <v>107</v>
      </c>
      <c r="C27" s="6" t="s">
        <v>108</v>
      </c>
      <c r="D27" s="6" t="s">
        <v>109</v>
      </c>
      <c r="E27" s="6"/>
      <c r="F27" s="6"/>
      <c r="G27" s="9">
        <v>6.2</v>
      </c>
      <c r="H27" s="8" t="s">
        <v>110</v>
      </c>
      <c r="I27" s="16">
        <f t="shared" si="0"/>
        <v>37.200000000000003</v>
      </c>
    </row>
    <row r="28" spans="1:9" ht="15.75" x14ac:dyDescent="0.25">
      <c r="A28" s="15">
        <v>6</v>
      </c>
      <c r="B28" s="6" t="s">
        <v>79</v>
      </c>
      <c r="C28" s="6" t="s">
        <v>18</v>
      </c>
      <c r="D28" s="6" t="s">
        <v>81</v>
      </c>
      <c r="E28" s="6" t="s">
        <v>111</v>
      </c>
      <c r="F28" s="6" t="s">
        <v>21</v>
      </c>
      <c r="G28" s="9">
        <v>3.19</v>
      </c>
      <c r="H28" s="8" t="s">
        <v>112</v>
      </c>
      <c r="I28" s="16">
        <f t="shared" si="0"/>
        <v>19.14</v>
      </c>
    </row>
    <row r="29" spans="1:9" ht="15.75" x14ac:dyDescent="0.25">
      <c r="A29" s="15">
        <v>8</v>
      </c>
      <c r="B29" s="6" t="s">
        <v>113</v>
      </c>
      <c r="C29" s="6" t="s">
        <v>114</v>
      </c>
      <c r="D29" s="6" t="s">
        <v>115</v>
      </c>
      <c r="E29" s="6" t="s">
        <v>116</v>
      </c>
      <c r="F29" s="6" t="s">
        <v>27</v>
      </c>
      <c r="G29" s="9">
        <v>3.9</v>
      </c>
      <c r="H29" s="8" t="s">
        <v>117</v>
      </c>
      <c r="I29" s="16">
        <f t="shared" si="0"/>
        <v>31.2</v>
      </c>
    </row>
    <row r="30" spans="1:9" ht="16.5" thickBot="1" x14ac:dyDescent="0.3">
      <c r="A30" s="18">
        <v>10</v>
      </c>
      <c r="B30" s="19" t="s">
        <v>23</v>
      </c>
      <c r="C30" s="19" t="s">
        <v>34</v>
      </c>
      <c r="D30" s="19" t="s">
        <v>25</v>
      </c>
      <c r="E30" s="19" t="s">
        <v>118</v>
      </c>
      <c r="F30" s="19" t="s">
        <v>27</v>
      </c>
      <c r="G30" s="20">
        <v>2.6</v>
      </c>
      <c r="H30" s="21" t="s">
        <v>37</v>
      </c>
      <c r="I30" s="22">
        <f t="shared" si="0"/>
        <v>26</v>
      </c>
    </row>
    <row r="31" spans="1:9" ht="16.5" thickBot="1" x14ac:dyDescent="0.3">
      <c r="A31" s="32">
        <f>SUM(A2:A30)</f>
        <v>79</v>
      </c>
      <c r="B31" s="33"/>
      <c r="C31" s="33"/>
      <c r="D31" s="33"/>
      <c r="E31" s="33"/>
      <c r="F31" s="33"/>
      <c r="G31" s="34"/>
      <c r="H31" s="34" t="s">
        <v>131</v>
      </c>
      <c r="I31" s="35">
        <f>SUM(I2:I30)</f>
        <v>527.33999999999992</v>
      </c>
    </row>
    <row r="35" spans="1:9" ht="15.75" x14ac:dyDescent="0.25">
      <c r="A35" s="1">
        <v>1</v>
      </c>
      <c r="B35" s="2" t="s">
        <v>66</v>
      </c>
      <c r="C35" s="2" t="s">
        <v>67</v>
      </c>
      <c r="D35" s="2" t="s">
        <v>68</v>
      </c>
      <c r="E35" s="2"/>
      <c r="F35" s="2"/>
      <c r="G35" s="5">
        <v>275</v>
      </c>
      <c r="H35" s="3" t="s">
        <v>69</v>
      </c>
      <c r="I35" s="4">
        <f>G35*A35</f>
        <v>275</v>
      </c>
    </row>
  </sheetData>
  <sortState ref="A2:I31">
    <sortCondition ref="A2"/>
  </sortState>
  <pageMargins left="0.7" right="0.7" top="0.78740157499999996" bottom="0.78740157499999996" header="0.3" footer="0.3"/>
  <pageSetup paperSize="9" orientation="landscape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L20" sqref="L20"/>
    </sheetView>
  </sheetViews>
  <sheetFormatPr defaultRowHeight="15" x14ac:dyDescent="0.25"/>
  <cols>
    <col min="1" max="1" width="4.28515625" bestFit="1" customWidth="1"/>
    <col min="2" max="2" width="23.42578125" bestFit="1" customWidth="1"/>
    <col min="3" max="3" width="17.85546875" bestFit="1" customWidth="1"/>
    <col min="4" max="4" width="14.7109375" bestFit="1" customWidth="1"/>
    <col min="5" max="5" width="30.5703125" bestFit="1" customWidth="1"/>
    <col min="6" max="6" width="13.7109375" bestFit="1" customWidth="1"/>
    <col min="7" max="7" width="11.42578125" bestFit="1" customWidth="1"/>
    <col min="8" max="8" width="10.5703125" bestFit="1" customWidth="1"/>
  </cols>
  <sheetData>
    <row r="1" spans="1:8" ht="16.5" thickBot="1" x14ac:dyDescent="0.3">
      <c r="A1" s="28" t="s">
        <v>0</v>
      </c>
      <c r="B1" s="29" t="s">
        <v>1</v>
      </c>
      <c r="C1" s="29" t="s">
        <v>2</v>
      </c>
      <c r="D1" s="29" t="s">
        <v>3</v>
      </c>
      <c r="E1" s="29" t="s">
        <v>5</v>
      </c>
      <c r="F1" s="30" t="s">
        <v>146</v>
      </c>
      <c r="G1" s="30" t="s">
        <v>7</v>
      </c>
      <c r="H1" s="31" t="s">
        <v>8</v>
      </c>
    </row>
    <row r="2" spans="1:8" ht="15.75" x14ac:dyDescent="0.25">
      <c r="A2" s="23">
        <v>1</v>
      </c>
      <c r="B2" s="24" t="s">
        <v>9</v>
      </c>
      <c r="C2" s="24" t="s">
        <v>10</v>
      </c>
      <c r="D2" s="24" t="s">
        <v>11</v>
      </c>
      <c r="E2" s="25" t="s">
        <v>132</v>
      </c>
      <c r="F2" s="26">
        <v>3</v>
      </c>
      <c r="G2" s="26" t="s">
        <v>14</v>
      </c>
      <c r="H2" s="27">
        <f>F2*A2</f>
        <v>3</v>
      </c>
    </row>
    <row r="3" spans="1:8" ht="15.75" x14ac:dyDescent="0.25">
      <c r="A3" s="15">
        <v>1</v>
      </c>
      <c r="B3" s="6" t="s">
        <v>17</v>
      </c>
      <c r="C3" s="6" t="s">
        <v>18</v>
      </c>
      <c r="D3" s="6" t="s">
        <v>19</v>
      </c>
      <c r="E3" s="7" t="s">
        <v>21</v>
      </c>
      <c r="F3" s="9">
        <v>2.2999999999999998</v>
      </c>
      <c r="G3" s="10" t="s">
        <v>22</v>
      </c>
      <c r="H3" s="16">
        <f>F3*A3</f>
        <v>2.2999999999999998</v>
      </c>
    </row>
    <row r="4" spans="1:8" ht="15.75" x14ac:dyDescent="0.25">
      <c r="A4" s="15">
        <v>1</v>
      </c>
      <c r="B4" s="6" t="s">
        <v>23</v>
      </c>
      <c r="C4" s="6" t="s">
        <v>24</v>
      </c>
      <c r="D4" s="6" t="s">
        <v>25</v>
      </c>
      <c r="E4" s="7" t="s">
        <v>27</v>
      </c>
      <c r="F4" s="9">
        <v>1.3</v>
      </c>
      <c r="G4" s="10" t="s">
        <v>28</v>
      </c>
      <c r="H4" s="16">
        <f>F4*A4</f>
        <v>1.3</v>
      </c>
    </row>
    <row r="5" spans="1:8" ht="15.75" x14ac:dyDescent="0.25">
      <c r="A5" s="15">
        <v>1</v>
      </c>
      <c r="B5" s="6" t="s">
        <v>29</v>
      </c>
      <c r="C5" s="6" t="s">
        <v>29</v>
      </c>
      <c r="D5" s="6" t="s">
        <v>30</v>
      </c>
      <c r="E5" s="11" t="s">
        <v>136</v>
      </c>
      <c r="F5" s="9">
        <v>8.9</v>
      </c>
      <c r="G5" s="10" t="s">
        <v>122</v>
      </c>
      <c r="H5" s="16">
        <f>F5*A5</f>
        <v>8.9</v>
      </c>
    </row>
    <row r="6" spans="1:8" ht="15.75" x14ac:dyDescent="0.25">
      <c r="A6" s="15">
        <v>1</v>
      </c>
      <c r="B6" s="6" t="s">
        <v>33</v>
      </c>
      <c r="C6" s="6" t="s">
        <v>34</v>
      </c>
      <c r="D6" s="6" t="s">
        <v>35</v>
      </c>
      <c r="E6" s="7" t="s">
        <v>27</v>
      </c>
      <c r="F6" s="9">
        <v>2.6</v>
      </c>
      <c r="G6" s="10" t="s">
        <v>37</v>
      </c>
      <c r="H6" s="16">
        <f>F6*A6</f>
        <v>2.6</v>
      </c>
    </row>
    <row r="7" spans="1:8" ht="15.75" x14ac:dyDescent="0.25">
      <c r="A7" s="15">
        <v>1</v>
      </c>
      <c r="B7" s="6" t="s">
        <v>38</v>
      </c>
      <c r="C7" s="6" t="s">
        <v>38</v>
      </c>
      <c r="D7" s="6" t="s">
        <v>39</v>
      </c>
      <c r="E7" s="7" t="s">
        <v>41</v>
      </c>
      <c r="F7" s="12">
        <v>9.1999999999999993</v>
      </c>
      <c r="G7" s="8" t="s">
        <v>42</v>
      </c>
      <c r="H7" s="16">
        <f>F7*A7</f>
        <v>9.1999999999999993</v>
      </c>
    </row>
    <row r="8" spans="1:8" ht="15.75" x14ac:dyDescent="0.25">
      <c r="A8" s="15">
        <v>1</v>
      </c>
      <c r="B8" s="6" t="s">
        <v>43</v>
      </c>
      <c r="C8" s="6" t="s">
        <v>44</v>
      </c>
      <c r="D8" s="6" t="s">
        <v>45</v>
      </c>
      <c r="E8" s="7"/>
      <c r="F8" s="9">
        <v>86.1</v>
      </c>
      <c r="G8" s="13" t="s">
        <v>130</v>
      </c>
      <c r="H8" s="16">
        <f>F8*A8</f>
        <v>86.1</v>
      </c>
    </row>
    <row r="9" spans="1:8" ht="15.75" x14ac:dyDescent="0.25">
      <c r="A9" s="15">
        <v>1</v>
      </c>
      <c r="B9" s="6" t="s">
        <v>9</v>
      </c>
      <c r="C9" s="6" t="s">
        <v>46</v>
      </c>
      <c r="D9" s="6" t="s">
        <v>11</v>
      </c>
      <c r="E9" s="7" t="s">
        <v>132</v>
      </c>
      <c r="F9" s="9">
        <v>1.9</v>
      </c>
      <c r="G9" s="8" t="s">
        <v>48</v>
      </c>
      <c r="H9" s="16">
        <f>F9*A9</f>
        <v>1.9</v>
      </c>
    </row>
    <row r="10" spans="1:8" ht="15.75" x14ac:dyDescent="0.25">
      <c r="A10" s="15">
        <v>1</v>
      </c>
      <c r="B10" s="6" t="s">
        <v>49</v>
      </c>
      <c r="C10" s="6" t="s">
        <v>49</v>
      </c>
      <c r="D10" s="6" t="s">
        <v>49</v>
      </c>
      <c r="E10" s="7" t="s">
        <v>128</v>
      </c>
      <c r="F10" s="9">
        <v>47.5</v>
      </c>
      <c r="G10" s="13" t="s">
        <v>130</v>
      </c>
      <c r="H10" s="16">
        <f>F10*A10</f>
        <v>47.5</v>
      </c>
    </row>
    <row r="11" spans="1:8" ht="15.75" x14ac:dyDescent="0.25">
      <c r="A11" s="15">
        <v>1</v>
      </c>
      <c r="B11" s="6" t="s">
        <v>38</v>
      </c>
      <c r="C11" s="6" t="s">
        <v>51</v>
      </c>
      <c r="D11" s="6" t="s">
        <v>39</v>
      </c>
      <c r="E11" s="6" t="s">
        <v>129</v>
      </c>
      <c r="F11" s="9">
        <v>22</v>
      </c>
      <c r="G11" s="10" t="s">
        <v>53</v>
      </c>
      <c r="H11" s="16">
        <f>F11*A11</f>
        <v>22</v>
      </c>
    </row>
    <row r="12" spans="1:8" ht="15.75" x14ac:dyDescent="0.25">
      <c r="A12" s="15">
        <v>1</v>
      </c>
      <c r="B12" s="6" t="s">
        <v>54</v>
      </c>
      <c r="C12" s="6" t="s">
        <v>54</v>
      </c>
      <c r="D12" s="6" t="s">
        <v>54</v>
      </c>
      <c r="E12" s="6"/>
      <c r="F12" s="9">
        <v>3.7</v>
      </c>
      <c r="G12" s="10" t="s">
        <v>56</v>
      </c>
      <c r="H12" s="16">
        <f>F12*A12</f>
        <v>3.7</v>
      </c>
    </row>
    <row r="13" spans="1:8" ht="15.75" x14ac:dyDescent="0.25">
      <c r="A13" s="15">
        <v>1</v>
      </c>
      <c r="B13" s="6" t="s">
        <v>57</v>
      </c>
      <c r="C13" s="6" t="s">
        <v>57</v>
      </c>
      <c r="D13" s="6" t="s">
        <v>57</v>
      </c>
      <c r="E13" s="6"/>
      <c r="F13" s="9">
        <v>5.5</v>
      </c>
      <c r="G13" s="10" t="s">
        <v>59</v>
      </c>
      <c r="H13" s="16">
        <f>F13*A13</f>
        <v>5.5</v>
      </c>
    </row>
    <row r="14" spans="1:8" ht="15.75" x14ac:dyDescent="0.25">
      <c r="A14" s="15">
        <v>1</v>
      </c>
      <c r="B14" s="6" t="s">
        <v>60</v>
      </c>
      <c r="C14" s="6" t="s">
        <v>60</v>
      </c>
      <c r="D14" s="6" t="s">
        <v>60</v>
      </c>
      <c r="E14" s="6"/>
      <c r="F14" s="9">
        <f>4*F12</f>
        <v>14.8</v>
      </c>
      <c r="G14" s="10" t="s">
        <v>56</v>
      </c>
      <c r="H14" s="16">
        <f>F14*A14</f>
        <v>14.8</v>
      </c>
    </row>
    <row r="15" spans="1:8" ht="15.75" x14ac:dyDescent="0.25">
      <c r="A15" s="15">
        <v>1</v>
      </c>
      <c r="B15" s="14" t="s">
        <v>62</v>
      </c>
      <c r="C15" s="14" t="s">
        <v>63</v>
      </c>
      <c r="D15" s="6" t="s">
        <v>64</v>
      </c>
      <c r="E15" s="14"/>
      <c r="F15" s="9">
        <v>2.4</v>
      </c>
      <c r="G15" s="8" t="s">
        <v>65</v>
      </c>
      <c r="H15" s="16">
        <f>F15*A15</f>
        <v>2.4</v>
      </c>
    </row>
    <row r="16" spans="1:8" ht="15.75" x14ac:dyDescent="0.25">
      <c r="A16" s="15">
        <v>1</v>
      </c>
      <c r="B16" s="8" t="s">
        <v>66</v>
      </c>
      <c r="C16" s="6" t="s">
        <v>120</v>
      </c>
      <c r="D16" s="8" t="s">
        <v>121</v>
      </c>
      <c r="E16" s="8"/>
      <c r="F16" s="9">
        <v>79</v>
      </c>
      <c r="G16" s="8" t="s">
        <v>119</v>
      </c>
      <c r="H16" s="17">
        <f>F16*A16</f>
        <v>79</v>
      </c>
    </row>
    <row r="17" spans="1:8" ht="15.75" x14ac:dyDescent="0.25">
      <c r="A17" s="15">
        <v>1</v>
      </c>
      <c r="B17" s="6" t="s">
        <v>133</v>
      </c>
      <c r="C17" s="6" t="s">
        <v>134</v>
      </c>
      <c r="D17" s="6" t="s">
        <v>135</v>
      </c>
      <c r="E17" s="6" t="s">
        <v>127</v>
      </c>
      <c r="F17" s="9">
        <v>21.8</v>
      </c>
      <c r="G17" s="8" t="s">
        <v>130</v>
      </c>
      <c r="H17" s="16">
        <f>F17*A17</f>
        <v>21.8</v>
      </c>
    </row>
    <row r="18" spans="1:8" ht="15.75" x14ac:dyDescent="0.25">
      <c r="A18" s="15">
        <v>1</v>
      </c>
      <c r="B18" s="6" t="s">
        <v>142</v>
      </c>
      <c r="C18" s="6"/>
      <c r="D18" s="6" t="s">
        <v>145</v>
      </c>
      <c r="E18" s="6"/>
      <c r="F18" s="9">
        <v>1.5</v>
      </c>
      <c r="G18" s="8" t="s">
        <v>144</v>
      </c>
      <c r="H18" s="16">
        <f>F18*A18</f>
        <v>1.5</v>
      </c>
    </row>
    <row r="19" spans="1:8" ht="15.75" x14ac:dyDescent="0.25">
      <c r="A19" s="15">
        <v>1</v>
      </c>
      <c r="B19" s="6" t="s">
        <v>143</v>
      </c>
      <c r="C19" s="6"/>
      <c r="D19" s="6" t="s">
        <v>145</v>
      </c>
      <c r="E19" s="6"/>
      <c r="F19" s="9">
        <v>2.4</v>
      </c>
      <c r="G19" s="8" t="s">
        <v>65</v>
      </c>
      <c r="H19" s="16">
        <f>F19*A19</f>
        <v>2.4</v>
      </c>
    </row>
    <row r="20" spans="1:8" ht="15.75" x14ac:dyDescent="0.25">
      <c r="A20" s="15">
        <v>1</v>
      </c>
      <c r="B20" s="6" t="s">
        <v>139</v>
      </c>
      <c r="C20" s="6" t="s">
        <v>138</v>
      </c>
      <c r="D20" s="6" t="s">
        <v>137</v>
      </c>
      <c r="E20" s="6" t="s">
        <v>140</v>
      </c>
      <c r="F20" s="9">
        <v>43</v>
      </c>
      <c r="G20" s="8" t="s">
        <v>141</v>
      </c>
      <c r="H20" s="16">
        <f>F20*A20</f>
        <v>43</v>
      </c>
    </row>
    <row r="21" spans="1:8" ht="15.75" x14ac:dyDescent="0.25">
      <c r="A21" s="15">
        <v>2</v>
      </c>
      <c r="B21" s="14" t="s">
        <v>62</v>
      </c>
      <c r="C21" s="14" t="s">
        <v>70</v>
      </c>
      <c r="D21" s="6" t="s">
        <v>71</v>
      </c>
      <c r="E21" s="14"/>
      <c r="F21" s="9">
        <v>6.2</v>
      </c>
      <c r="G21" s="8" t="s">
        <v>73</v>
      </c>
      <c r="H21" s="16">
        <f>F21*A21</f>
        <v>12.4</v>
      </c>
    </row>
    <row r="22" spans="1:8" ht="15.75" x14ac:dyDescent="0.25">
      <c r="A22" s="15">
        <v>3</v>
      </c>
      <c r="B22" s="6" t="s">
        <v>74</v>
      </c>
      <c r="C22" s="6"/>
      <c r="D22" s="6" t="s">
        <v>75</v>
      </c>
      <c r="E22" s="6" t="s">
        <v>77</v>
      </c>
      <c r="F22" s="9">
        <v>2.2000000000000002</v>
      </c>
      <c r="G22" s="8" t="s">
        <v>78</v>
      </c>
      <c r="H22" s="16">
        <f>F22*A22</f>
        <v>6.6000000000000005</v>
      </c>
    </row>
    <row r="23" spans="1:8" ht="15.75" x14ac:dyDescent="0.25">
      <c r="A23" s="15">
        <v>3</v>
      </c>
      <c r="B23" s="6" t="s">
        <v>79</v>
      </c>
      <c r="C23" s="6" t="s">
        <v>80</v>
      </c>
      <c r="D23" s="6" t="s">
        <v>81</v>
      </c>
      <c r="E23" s="6" t="s">
        <v>21</v>
      </c>
      <c r="F23" s="9">
        <v>1.1000000000000001</v>
      </c>
      <c r="G23" s="10" t="s">
        <v>83</v>
      </c>
      <c r="H23" s="16">
        <f>F23*A23</f>
        <v>3.3000000000000003</v>
      </c>
    </row>
    <row r="24" spans="1:8" ht="15.75" x14ac:dyDescent="0.25">
      <c r="A24" s="15">
        <v>4</v>
      </c>
      <c r="B24" s="6" t="s">
        <v>84</v>
      </c>
      <c r="C24" s="6"/>
      <c r="D24" s="6" t="s">
        <v>85</v>
      </c>
      <c r="E24" s="6" t="s">
        <v>87</v>
      </c>
      <c r="F24" s="9">
        <v>1.8</v>
      </c>
      <c r="G24" s="8" t="s">
        <v>88</v>
      </c>
      <c r="H24" s="16">
        <f>F24*A24</f>
        <v>7.2</v>
      </c>
    </row>
    <row r="25" spans="1:8" ht="15.75" x14ac:dyDescent="0.25">
      <c r="A25" s="15">
        <v>4</v>
      </c>
      <c r="B25" s="6" t="s">
        <v>33</v>
      </c>
      <c r="C25" s="6" t="s">
        <v>89</v>
      </c>
      <c r="D25" s="6" t="s">
        <v>35</v>
      </c>
      <c r="E25" s="6" t="s">
        <v>27</v>
      </c>
      <c r="F25" s="9">
        <v>2.6</v>
      </c>
      <c r="G25" s="8" t="s">
        <v>91</v>
      </c>
      <c r="H25" s="16">
        <f>F25*A25</f>
        <v>10.4</v>
      </c>
    </row>
    <row r="26" spans="1:8" ht="15.75" x14ac:dyDescent="0.25">
      <c r="A26" s="15">
        <v>4</v>
      </c>
      <c r="B26" s="6" t="s">
        <v>33</v>
      </c>
      <c r="C26" s="6" t="s">
        <v>93</v>
      </c>
      <c r="D26" s="6" t="s">
        <v>35</v>
      </c>
      <c r="E26" s="6" t="s">
        <v>27</v>
      </c>
      <c r="F26" s="9">
        <v>2.6</v>
      </c>
      <c r="G26" s="8" t="s">
        <v>95</v>
      </c>
      <c r="H26" s="16">
        <f>F26*A26</f>
        <v>10.4</v>
      </c>
    </row>
    <row r="27" spans="1:8" ht="15.75" x14ac:dyDescent="0.25">
      <c r="A27" s="15">
        <v>4</v>
      </c>
      <c r="B27" s="6" t="s">
        <v>96</v>
      </c>
      <c r="C27" s="6" t="s">
        <v>97</v>
      </c>
      <c r="D27" s="6" t="s">
        <v>98</v>
      </c>
      <c r="E27" s="6" t="s">
        <v>100</v>
      </c>
      <c r="F27" s="9">
        <v>1.4</v>
      </c>
      <c r="G27" s="8" t="s">
        <v>101</v>
      </c>
      <c r="H27" s="16">
        <f>F27*A27</f>
        <v>5.6</v>
      </c>
    </row>
    <row r="28" spans="1:8" ht="15.75" x14ac:dyDescent="0.25">
      <c r="A28" s="15">
        <v>4</v>
      </c>
      <c r="B28" s="6" t="s">
        <v>102</v>
      </c>
      <c r="C28" s="6" t="s">
        <v>103</v>
      </c>
      <c r="D28" s="6" t="s">
        <v>104</v>
      </c>
      <c r="E28" s="6" t="s">
        <v>100</v>
      </c>
      <c r="F28" s="9">
        <v>8.6</v>
      </c>
      <c r="G28" s="8" t="s">
        <v>106</v>
      </c>
      <c r="H28" s="16">
        <f>F28*A28</f>
        <v>34.4</v>
      </c>
    </row>
    <row r="29" spans="1:8" ht="15.75" x14ac:dyDescent="0.25">
      <c r="A29" s="15">
        <v>5</v>
      </c>
      <c r="B29" s="6" t="s">
        <v>15</v>
      </c>
      <c r="C29" s="6" t="s">
        <v>92</v>
      </c>
      <c r="D29" s="6" t="s">
        <v>15</v>
      </c>
      <c r="E29" s="6" t="s">
        <v>16</v>
      </c>
      <c r="F29" s="9">
        <v>2.2999999999999998</v>
      </c>
      <c r="G29" s="10" t="s">
        <v>124</v>
      </c>
      <c r="H29" s="16">
        <f>F29*A29</f>
        <v>11.5</v>
      </c>
    </row>
    <row r="30" spans="1:8" ht="15.75" x14ac:dyDescent="0.25">
      <c r="A30" s="18">
        <v>6</v>
      </c>
      <c r="B30" s="19" t="s">
        <v>107</v>
      </c>
      <c r="C30" s="19" t="s">
        <v>108</v>
      </c>
      <c r="D30" s="19" t="s">
        <v>109</v>
      </c>
      <c r="E30" s="19"/>
      <c r="F30" s="20">
        <v>6.2</v>
      </c>
      <c r="G30" s="21" t="s">
        <v>110</v>
      </c>
      <c r="H30" s="16">
        <f>F30*A30</f>
        <v>37.200000000000003</v>
      </c>
    </row>
    <row r="31" spans="1:8" ht="15.75" x14ac:dyDescent="0.25">
      <c r="A31" s="18">
        <v>6</v>
      </c>
      <c r="B31" s="19" t="s">
        <v>79</v>
      </c>
      <c r="C31" s="19" t="s">
        <v>18</v>
      </c>
      <c r="D31" s="19" t="s">
        <v>81</v>
      </c>
      <c r="E31" s="19" t="s">
        <v>21</v>
      </c>
      <c r="F31" s="20">
        <v>3.19</v>
      </c>
      <c r="G31" s="21" t="s">
        <v>112</v>
      </c>
      <c r="H31" s="16">
        <f>F31*A31</f>
        <v>19.14</v>
      </c>
    </row>
    <row r="32" spans="1:8" ht="15.75" x14ac:dyDescent="0.25">
      <c r="A32" s="18">
        <v>8</v>
      </c>
      <c r="B32" s="19" t="s">
        <v>113</v>
      </c>
      <c r="C32" s="19" t="s">
        <v>114</v>
      </c>
      <c r="D32" s="19" t="s">
        <v>115</v>
      </c>
      <c r="E32" s="19" t="s">
        <v>27</v>
      </c>
      <c r="F32" s="20">
        <v>3.9</v>
      </c>
      <c r="G32" s="21" t="s">
        <v>117</v>
      </c>
      <c r="H32" s="16">
        <f>F32*A32</f>
        <v>31.2</v>
      </c>
    </row>
    <row r="33" spans="1:8" ht="16.5" thickBot="1" x14ac:dyDescent="0.3">
      <c r="A33" s="18">
        <v>10</v>
      </c>
      <c r="B33" s="19" t="s">
        <v>23</v>
      </c>
      <c r="C33" s="19" t="s">
        <v>34</v>
      </c>
      <c r="D33" s="19" t="s">
        <v>25</v>
      </c>
      <c r="E33" s="19" t="s">
        <v>27</v>
      </c>
      <c r="F33" s="20">
        <v>2.6</v>
      </c>
      <c r="G33" s="21" t="s">
        <v>37</v>
      </c>
      <c r="H33" s="22">
        <f>F33*A33</f>
        <v>26</v>
      </c>
    </row>
    <row r="34" spans="1:8" ht="16.5" thickBot="1" x14ac:dyDescent="0.3">
      <c r="A34" s="32">
        <f>SUM(A2:A33)</f>
        <v>82</v>
      </c>
      <c r="B34" s="33"/>
      <c r="C34" s="33"/>
      <c r="D34" s="33"/>
      <c r="E34" s="33"/>
      <c r="F34" s="34"/>
      <c r="G34" s="34" t="s">
        <v>131</v>
      </c>
      <c r="H34" s="35">
        <f>SUM(H2:H33)</f>
        <v>574.24</v>
      </c>
    </row>
  </sheetData>
  <sortState ref="A2:H34">
    <sortCondition ref="A2"/>
  </sortState>
  <pageMargins left="0.19685039370078741" right="0.23622047244094491" top="0.19685039370078741" bottom="0" header="0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lukas</cp:lastModifiedBy>
  <cp:lastPrinted>2016-03-25T13:46:48Z</cp:lastPrinted>
  <dcterms:created xsi:type="dcterms:W3CDTF">2016-03-06T09:59:18Z</dcterms:created>
  <dcterms:modified xsi:type="dcterms:W3CDTF">2016-03-25T13:54:08Z</dcterms:modified>
</cp:coreProperties>
</file>