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an/Development/NCAATournament2018/preds/2022/"/>
    </mc:Choice>
  </mc:AlternateContent>
  <xr:revisionPtr revIDLastSave="0" documentId="13_ncr:1_{2DB13258-ECBB-2B4E-93E6-64AB86D01FF9}" xr6:coauthVersionLast="47" xr6:coauthVersionMax="47" xr10:uidLastSave="{00000000-0000-0000-0000-000000000000}"/>
  <bookViews>
    <workbookView xWindow="0" yWindow="760" windowWidth="25600" windowHeight="14620" activeTab="2" xr2:uid="{00000000-000D-0000-FFFF-FFFF00000000}"/>
  </bookViews>
  <sheets>
    <sheet name="apex_builder_v1" sheetId="1" r:id="rId1"/>
    <sheet name="research" sheetId="2" r:id="rId2"/>
    <sheet name="modeler" sheetId="3" r:id="rId3"/>
    <sheet name="bracket" sheetId="4" r:id="rId4"/>
    <sheet name="Final Four Odds" sheetId="6" r:id="rId5"/>
    <sheet name="Spread" sheetId="5" r:id="rId6"/>
  </sheets>
  <definedNames>
    <definedName name="_xlnm._FilterDatabase" localSheetId="0" hidden="1">apex_builder_v1!$A$1:$D$2279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14" i="3" l="1"/>
  <c r="AD13" i="3"/>
  <c r="S54" i="3"/>
  <c r="C54" i="3"/>
  <c r="D54" i="3" s="1"/>
  <c r="G54" i="3"/>
  <c r="H54" i="3"/>
  <c r="T54" i="3" s="1"/>
  <c r="I54" i="3"/>
  <c r="J54" i="3"/>
  <c r="E3" i="6"/>
  <c r="E4" i="6"/>
  <c r="E5" i="6"/>
  <c r="E2" i="6"/>
  <c r="D3" i="6"/>
  <c r="D4" i="6"/>
  <c r="D5" i="6"/>
  <c r="D2" i="6"/>
  <c r="C53" i="3"/>
  <c r="D53" i="3" s="1"/>
  <c r="C52" i="3"/>
  <c r="D52" i="3" s="1"/>
  <c r="B5" i="4"/>
  <c r="B4" i="4"/>
  <c r="B3" i="4"/>
  <c r="U54" i="3" l="1"/>
  <c r="L54" i="3"/>
  <c r="M54" i="3"/>
  <c r="K54" i="3"/>
  <c r="N54" i="3"/>
  <c r="B3" i="6"/>
  <c r="F3" i="6" s="1"/>
  <c r="B5" i="6"/>
  <c r="F5" i="6" s="1"/>
  <c r="B4" i="6"/>
  <c r="F4" i="6" s="1"/>
  <c r="B2" i="6"/>
  <c r="F2" i="6" s="1"/>
  <c r="G52" i="3"/>
  <c r="H52" i="3"/>
  <c r="I52" i="3"/>
  <c r="K52" i="3" s="1"/>
  <c r="J52" i="3"/>
  <c r="N52" i="3" s="1"/>
  <c r="S52" i="3"/>
  <c r="T52" i="3"/>
  <c r="G53" i="3"/>
  <c r="H53" i="3"/>
  <c r="I53" i="3"/>
  <c r="J53" i="3"/>
  <c r="N53" i="3" s="1"/>
  <c r="S53" i="3"/>
  <c r="T53" i="3"/>
  <c r="S48" i="3"/>
  <c r="S49" i="3"/>
  <c r="T49" i="3"/>
  <c r="S50" i="3"/>
  <c r="T50" i="3"/>
  <c r="S51" i="3"/>
  <c r="T51" i="3"/>
  <c r="G51" i="3"/>
  <c r="H51" i="3"/>
  <c r="I51" i="3"/>
  <c r="J51" i="3"/>
  <c r="G50" i="3"/>
  <c r="I50" i="3"/>
  <c r="H50" i="3"/>
  <c r="J50" i="3"/>
  <c r="H49" i="3"/>
  <c r="J49" i="3"/>
  <c r="G49" i="3"/>
  <c r="I49" i="3"/>
  <c r="H48" i="3"/>
  <c r="T48" i="3" s="1"/>
  <c r="J48" i="3"/>
  <c r="G48" i="3"/>
  <c r="I48" i="3"/>
  <c r="D48" i="3"/>
  <c r="N48" i="3" s="1"/>
  <c r="D49" i="3"/>
  <c r="N49" i="3" s="1"/>
  <c r="D50" i="3"/>
  <c r="N50" i="3" s="1"/>
  <c r="D51" i="3"/>
  <c r="N51" i="3" s="1"/>
  <c r="S47" i="3"/>
  <c r="T47" i="3"/>
  <c r="T46" i="3"/>
  <c r="S46" i="3"/>
  <c r="T45" i="3"/>
  <c r="S45" i="3"/>
  <c r="T44" i="3"/>
  <c r="S44" i="3"/>
  <c r="T43" i="3"/>
  <c r="S43" i="3"/>
  <c r="S42" i="3"/>
  <c r="T41" i="3"/>
  <c r="T40" i="3"/>
  <c r="S40" i="3"/>
  <c r="H47" i="3"/>
  <c r="J47" i="3"/>
  <c r="G47" i="3"/>
  <c r="I47" i="3"/>
  <c r="H46" i="3"/>
  <c r="J46" i="3"/>
  <c r="G46" i="3"/>
  <c r="I46" i="3"/>
  <c r="H45" i="3"/>
  <c r="J45" i="3"/>
  <c r="G45" i="3"/>
  <c r="I45" i="3"/>
  <c r="H44" i="3"/>
  <c r="J44" i="3"/>
  <c r="G44" i="3"/>
  <c r="I44" i="3"/>
  <c r="H43" i="3"/>
  <c r="J43" i="3"/>
  <c r="G43" i="3"/>
  <c r="I43" i="3"/>
  <c r="H42" i="3"/>
  <c r="T42" i="3" s="1"/>
  <c r="U42" i="3" s="1"/>
  <c r="J42" i="3"/>
  <c r="G42" i="3"/>
  <c r="I42" i="3"/>
  <c r="H41" i="3"/>
  <c r="J41" i="3"/>
  <c r="G41" i="3"/>
  <c r="S41" i="3" s="1"/>
  <c r="I41" i="3"/>
  <c r="G40" i="3"/>
  <c r="I40" i="3"/>
  <c r="H40" i="3"/>
  <c r="J40" i="3"/>
  <c r="D40" i="3"/>
  <c r="N40" i="3" s="1"/>
  <c r="D41" i="3"/>
  <c r="N41" i="3" s="1"/>
  <c r="D42" i="3"/>
  <c r="N42" i="3" s="1"/>
  <c r="D43" i="3"/>
  <c r="N43" i="3" s="1"/>
  <c r="D44" i="3"/>
  <c r="N44" i="3" s="1"/>
  <c r="D45" i="3"/>
  <c r="D46" i="3"/>
  <c r="N46" i="3" s="1"/>
  <c r="D47" i="3"/>
  <c r="N47" i="3" s="1"/>
  <c r="T38" i="3"/>
  <c r="T39" i="3"/>
  <c r="S39" i="3"/>
  <c r="S38" i="3"/>
  <c r="T37" i="3"/>
  <c r="S37" i="3"/>
  <c r="T36" i="3"/>
  <c r="T35" i="3"/>
  <c r="S4" i="3"/>
  <c r="T4" i="3"/>
  <c r="T5" i="3"/>
  <c r="S6" i="3"/>
  <c r="T6" i="3"/>
  <c r="S7" i="3"/>
  <c r="T7" i="3"/>
  <c r="S8" i="3"/>
  <c r="T8" i="3"/>
  <c r="S9" i="3"/>
  <c r="S10" i="3"/>
  <c r="T10" i="3"/>
  <c r="S11" i="3"/>
  <c r="T11" i="3"/>
  <c r="S12" i="3"/>
  <c r="T12" i="3"/>
  <c r="S13" i="3"/>
  <c r="S14" i="3"/>
  <c r="T14" i="3"/>
  <c r="S15" i="3"/>
  <c r="T15" i="3"/>
  <c r="S16" i="3"/>
  <c r="S17" i="3"/>
  <c r="S18" i="3"/>
  <c r="T18" i="3"/>
  <c r="S19" i="3"/>
  <c r="T20" i="3"/>
  <c r="S21" i="3"/>
  <c r="T21" i="3"/>
  <c r="S22" i="3"/>
  <c r="S23" i="3"/>
  <c r="T23" i="3"/>
  <c r="S24" i="3"/>
  <c r="T24" i="3"/>
  <c r="S25" i="3"/>
  <c r="T26" i="3"/>
  <c r="T27" i="3"/>
  <c r="S28" i="3"/>
  <c r="T28" i="3"/>
  <c r="S29" i="3"/>
  <c r="T29" i="3"/>
  <c r="T30" i="3"/>
  <c r="T31" i="3"/>
  <c r="S32" i="3"/>
  <c r="T32" i="3"/>
  <c r="S33" i="3"/>
  <c r="T33" i="3"/>
  <c r="S34" i="3"/>
  <c r="T34" i="3"/>
  <c r="S3" i="3"/>
  <c r="D33" i="3"/>
  <c r="G33" i="3"/>
  <c r="H33" i="3"/>
  <c r="I33" i="3"/>
  <c r="J33" i="3"/>
  <c r="D34" i="3"/>
  <c r="G34" i="3"/>
  <c r="H34" i="3"/>
  <c r="I34" i="3"/>
  <c r="J34" i="3"/>
  <c r="D35" i="3"/>
  <c r="G35" i="3"/>
  <c r="S35" i="3" s="1"/>
  <c r="H35" i="3"/>
  <c r="I35" i="3"/>
  <c r="J35" i="3"/>
  <c r="D36" i="3"/>
  <c r="G36" i="3"/>
  <c r="S36" i="3" s="1"/>
  <c r="H36" i="3"/>
  <c r="I36" i="3"/>
  <c r="J36" i="3"/>
  <c r="D37" i="3"/>
  <c r="G37" i="3"/>
  <c r="H37" i="3"/>
  <c r="I37" i="3"/>
  <c r="J37" i="3"/>
  <c r="L37" i="3" s="1"/>
  <c r="D38" i="3"/>
  <c r="G38" i="3"/>
  <c r="H38" i="3"/>
  <c r="I38" i="3"/>
  <c r="J38" i="3"/>
  <c r="D39" i="3"/>
  <c r="G39" i="3"/>
  <c r="H39" i="3"/>
  <c r="I39" i="3"/>
  <c r="J39" i="3"/>
  <c r="D32" i="3"/>
  <c r="G32" i="3"/>
  <c r="H32" i="3"/>
  <c r="I32" i="3"/>
  <c r="J32" i="3"/>
  <c r="L32" i="3" s="1"/>
  <c r="D24" i="3"/>
  <c r="G24" i="3"/>
  <c r="H24" i="3"/>
  <c r="I24" i="3"/>
  <c r="J24" i="3"/>
  <c r="D25" i="3"/>
  <c r="G25" i="3"/>
  <c r="H25" i="3"/>
  <c r="T25" i="3" s="1"/>
  <c r="I25" i="3"/>
  <c r="J25" i="3"/>
  <c r="D26" i="3"/>
  <c r="G26" i="3"/>
  <c r="H26" i="3"/>
  <c r="I26" i="3"/>
  <c r="J26" i="3"/>
  <c r="L26" i="3" s="1"/>
  <c r="D27" i="3"/>
  <c r="G27" i="3"/>
  <c r="S27" i="3" s="1"/>
  <c r="H27" i="3"/>
  <c r="I27" i="3"/>
  <c r="J27" i="3"/>
  <c r="L27" i="3" s="1"/>
  <c r="D28" i="3"/>
  <c r="G28" i="3"/>
  <c r="H28" i="3"/>
  <c r="I28" i="3"/>
  <c r="J28" i="3"/>
  <c r="D29" i="3"/>
  <c r="G29" i="3"/>
  <c r="H29" i="3"/>
  <c r="I29" i="3"/>
  <c r="J29" i="3"/>
  <c r="D30" i="3"/>
  <c r="G30" i="3"/>
  <c r="S30" i="3" s="1"/>
  <c r="H30" i="3"/>
  <c r="I30" i="3"/>
  <c r="J30" i="3"/>
  <c r="L30" i="3" s="1"/>
  <c r="D31" i="3"/>
  <c r="G31" i="3"/>
  <c r="S31" i="3" s="1"/>
  <c r="H31" i="3"/>
  <c r="I31" i="3"/>
  <c r="J31" i="3"/>
  <c r="G19" i="3"/>
  <c r="H19" i="3"/>
  <c r="T19" i="3" s="1"/>
  <c r="I19" i="3"/>
  <c r="J19" i="3"/>
  <c r="G20" i="3"/>
  <c r="S20" i="3" s="1"/>
  <c r="H20" i="3"/>
  <c r="I20" i="3"/>
  <c r="J20" i="3"/>
  <c r="G21" i="3"/>
  <c r="H21" i="3"/>
  <c r="I21" i="3"/>
  <c r="J21" i="3"/>
  <c r="G22" i="3"/>
  <c r="H22" i="3"/>
  <c r="T22" i="3" s="1"/>
  <c r="I22" i="3"/>
  <c r="J22" i="3"/>
  <c r="G23" i="3"/>
  <c r="H23" i="3"/>
  <c r="I23" i="3"/>
  <c r="J23" i="3"/>
  <c r="H18" i="3"/>
  <c r="J18" i="3"/>
  <c r="G18" i="3"/>
  <c r="I18" i="3"/>
  <c r="G14" i="3"/>
  <c r="H14" i="3"/>
  <c r="I14" i="3"/>
  <c r="J14" i="3"/>
  <c r="G15" i="3"/>
  <c r="H15" i="3"/>
  <c r="I15" i="3"/>
  <c r="J15" i="3"/>
  <c r="G16" i="3"/>
  <c r="H16" i="3"/>
  <c r="T16" i="3" s="1"/>
  <c r="I16" i="3"/>
  <c r="J16" i="3"/>
  <c r="G17" i="3"/>
  <c r="H17" i="3"/>
  <c r="T17" i="3" s="1"/>
  <c r="U17" i="3" s="1"/>
  <c r="I17" i="3"/>
  <c r="J17" i="3"/>
  <c r="G13" i="3"/>
  <c r="I13" i="3"/>
  <c r="H13" i="3"/>
  <c r="T13" i="3" s="1"/>
  <c r="J13" i="3"/>
  <c r="H12" i="3"/>
  <c r="J12" i="3"/>
  <c r="G12" i="3"/>
  <c r="I12" i="3"/>
  <c r="H11" i="3"/>
  <c r="J11" i="3"/>
  <c r="G11" i="3"/>
  <c r="I11" i="3"/>
  <c r="D11" i="3"/>
  <c r="N11" i="3" s="1"/>
  <c r="G10" i="3"/>
  <c r="I10" i="3"/>
  <c r="H10" i="3"/>
  <c r="J10" i="3"/>
  <c r="H9" i="3"/>
  <c r="T9" i="3" s="1"/>
  <c r="J9" i="3"/>
  <c r="G9" i="3"/>
  <c r="I9" i="3"/>
  <c r="H8" i="3"/>
  <c r="J8" i="3"/>
  <c r="G8" i="3"/>
  <c r="I8" i="3"/>
  <c r="G7" i="3"/>
  <c r="I7" i="3"/>
  <c r="H7" i="3"/>
  <c r="J7" i="3"/>
  <c r="G5" i="3"/>
  <c r="S5" i="3" s="1"/>
  <c r="H5" i="3"/>
  <c r="I5" i="3"/>
  <c r="J5" i="3"/>
  <c r="G6" i="3"/>
  <c r="H6" i="3"/>
  <c r="I6" i="3"/>
  <c r="J6" i="3"/>
  <c r="I4" i="3"/>
  <c r="J4" i="3"/>
  <c r="H4" i="3"/>
  <c r="G4" i="3"/>
  <c r="H3" i="3"/>
  <c r="T3" i="3" s="1"/>
  <c r="G3" i="3"/>
  <c r="J3" i="3"/>
  <c r="I3" i="3"/>
  <c r="D6" i="3"/>
  <c r="N6" i="3" s="1"/>
  <c r="D7" i="3"/>
  <c r="N7" i="3" s="1"/>
  <c r="D8" i="3"/>
  <c r="D9" i="3"/>
  <c r="D10" i="3"/>
  <c r="N10" i="3" s="1"/>
  <c r="D12" i="3"/>
  <c r="N12" i="3" s="1"/>
  <c r="D13" i="3"/>
  <c r="N13" i="3" s="1"/>
  <c r="D14" i="3"/>
  <c r="N14" i="3" s="1"/>
  <c r="D15" i="3"/>
  <c r="N15" i="3" s="1"/>
  <c r="D16" i="3"/>
  <c r="N16" i="3" s="1"/>
  <c r="D17" i="3"/>
  <c r="N17" i="3" s="1"/>
  <c r="D18" i="3"/>
  <c r="N18" i="3" s="1"/>
  <c r="D19" i="3"/>
  <c r="N19" i="3" s="1"/>
  <c r="D20" i="3"/>
  <c r="N20" i="3" s="1"/>
  <c r="D21" i="3"/>
  <c r="N21" i="3" s="1"/>
  <c r="D22" i="3"/>
  <c r="N22" i="3" s="1"/>
  <c r="D23" i="3"/>
  <c r="N23" i="3" s="1"/>
  <c r="Z4" i="3"/>
  <c r="Z2" i="3" s="1"/>
  <c r="D5" i="3"/>
  <c r="D4" i="3"/>
  <c r="D3" i="3"/>
  <c r="N3" i="3" s="1"/>
  <c r="K16" i="3" l="1"/>
  <c r="M16" i="3"/>
  <c r="K22" i="3"/>
  <c r="M22" i="3"/>
  <c r="K19" i="3"/>
  <c r="M19" i="3"/>
  <c r="K27" i="3"/>
  <c r="M27" i="3"/>
  <c r="K36" i="3"/>
  <c r="M36" i="3"/>
  <c r="K3" i="3"/>
  <c r="M3" i="3"/>
  <c r="K9" i="3"/>
  <c r="M9" i="3"/>
  <c r="U27" i="3"/>
  <c r="K25" i="3"/>
  <c r="M25" i="3"/>
  <c r="N24" i="3"/>
  <c r="K38" i="3"/>
  <c r="M38" i="3"/>
  <c r="K34" i="3"/>
  <c r="M34" i="3"/>
  <c r="N33" i="3"/>
  <c r="K14" i="3"/>
  <c r="M14" i="3"/>
  <c r="K21" i="3"/>
  <c r="M21" i="3"/>
  <c r="K31" i="3"/>
  <c r="M31" i="3"/>
  <c r="N4" i="3"/>
  <c r="N9" i="3"/>
  <c r="K8" i="3"/>
  <c r="M8" i="3"/>
  <c r="K29" i="3"/>
  <c r="M29" i="3"/>
  <c r="N28" i="3"/>
  <c r="N37" i="3"/>
  <c r="N5" i="3"/>
  <c r="N8" i="3"/>
  <c r="K6" i="3"/>
  <c r="M6" i="3"/>
  <c r="K5" i="3"/>
  <c r="M5" i="3"/>
  <c r="K11" i="3"/>
  <c r="M11" i="3"/>
  <c r="K12" i="3"/>
  <c r="M12" i="3"/>
  <c r="K18" i="3"/>
  <c r="M18" i="3"/>
  <c r="N31" i="3"/>
  <c r="K28" i="3"/>
  <c r="M28" i="3"/>
  <c r="N27" i="3"/>
  <c r="K24" i="3"/>
  <c r="M24" i="3"/>
  <c r="N32" i="3"/>
  <c r="K37" i="3"/>
  <c r="M37" i="3"/>
  <c r="N36" i="3"/>
  <c r="K33" i="3"/>
  <c r="M33" i="3"/>
  <c r="U28" i="3"/>
  <c r="U14" i="3"/>
  <c r="U7" i="3"/>
  <c r="U39" i="3"/>
  <c r="L45" i="3"/>
  <c r="N45" i="3"/>
  <c r="K40" i="3"/>
  <c r="M40" i="3"/>
  <c r="K48" i="3"/>
  <c r="M48" i="3"/>
  <c r="K49" i="3"/>
  <c r="M49" i="3"/>
  <c r="M52" i="3"/>
  <c r="K15" i="3"/>
  <c r="M15" i="3"/>
  <c r="K20" i="3"/>
  <c r="M20" i="3"/>
  <c r="N30" i="3"/>
  <c r="N26" i="3"/>
  <c r="N39" i="3"/>
  <c r="N35" i="3"/>
  <c r="K51" i="3"/>
  <c r="M51" i="3"/>
  <c r="K7" i="3"/>
  <c r="M7" i="3"/>
  <c r="K10" i="3"/>
  <c r="M10" i="3"/>
  <c r="K17" i="3"/>
  <c r="M17" i="3"/>
  <c r="K23" i="3"/>
  <c r="M23" i="3"/>
  <c r="K32" i="3"/>
  <c r="M32" i="3"/>
  <c r="K4" i="3"/>
  <c r="M4" i="3"/>
  <c r="K13" i="3"/>
  <c r="M13" i="3"/>
  <c r="K30" i="3"/>
  <c r="M30" i="3"/>
  <c r="N29" i="3"/>
  <c r="K26" i="3"/>
  <c r="M26" i="3"/>
  <c r="N25" i="3"/>
  <c r="K39" i="3"/>
  <c r="M39" i="3"/>
  <c r="N38" i="3"/>
  <c r="K35" i="3"/>
  <c r="M35" i="3"/>
  <c r="N34" i="3"/>
  <c r="U29" i="3"/>
  <c r="U18" i="3"/>
  <c r="K41" i="3"/>
  <c r="M41" i="3"/>
  <c r="K42" i="3"/>
  <c r="M42" i="3"/>
  <c r="K43" i="3"/>
  <c r="M43" i="3"/>
  <c r="K44" i="3"/>
  <c r="M44" i="3"/>
  <c r="K45" i="3"/>
  <c r="M45" i="3"/>
  <c r="K46" i="3"/>
  <c r="M46" i="3"/>
  <c r="K47" i="3"/>
  <c r="M47" i="3"/>
  <c r="K50" i="3"/>
  <c r="M50" i="3"/>
  <c r="K53" i="3"/>
  <c r="M53" i="3"/>
  <c r="L42" i="3"/>
  <c r="L46" i="3"/>
  <c r="L40" i="3"/>
  <c r="L53" i="3"/>
  <c r="U43" i="3"/>
  <c r="U45" i="3"/>
  <c r="L43" i="3"/>
  <c r="U46" i="3"/>
  <c r="L51" i="3"/>
  <c r="L41" i="3"/>
  <c r="L6" i="3"/>
  <c r="L25" i="3"/>
  <c r="L44" i="3"/>
  <c r="U40" i="3"/>
  <c r="L50" i="3"/>
  <c r="L31" i="3"/>
  <c r="U23" i="3"/>
  <c r="L47" i="3"/>
  <c r="L48" i="3"/>
  <c r="L49" i="3"/>
  <c r="U53" i="3"/>
  <c r="U52" i="3"/>
  <c r="L52" i="3"/>
  <c r="U51" i="3"/>
  <c r="U49" i="3"/>
  <c r="U44" i="3"/>
  <c r="U47" i="3"/>
  <c r="U41" i="3"/>
  <c r="U31" i="3"/>
  <c r="U50" i="3"/>
  <c r="U48" i="3"/>
  <c r="L12" i="3"/>
  <c r="L7" i="3"/>
  <c r="U36" i="3"/>
  <c r="U38" i="3"/>
  <c r="L14" i="3"/>
  <c r="L11" i="3"/>
  <c r="L20" i="3"/>
  <c r="L16" i="3"/>
  <c r="U32" i="3"/>
  <c r="L36" i="3"/>
  <c r="L15" i="3"/>
  <c r="L18" i="3"/>
  <c r="L33" i="3"/>
  <c r="L21" i="3"/>
  <c r="U30" i="3"/>
  <c r="U35" i="3"/>
  <c r="L10" i="3"/>
  <c r="L35" i="3"/>
  <c r="S26" i="3"/>
  <c r="U26" i="3" s="1"/>
  <c r="U37" i="3"/>
  <c r="L17" i="3"/>
  <c r="L19" i="3"/>
  <c r="L8" i="3"/>
  <c r="L13" i="3"/>
  <c r="L9" i="3"/>
  <c r="L23" i="3"/>
  <c r="L22" i="3"/>
  <c r="U33" i="3"/>
  <c r="U34" i="3"/>
  <c r="U21" i="3"/>
  <c r="U12" i="3"/>
  <c r="U11" i="3"/>
  <c r="U10" i="3"/>
  <c r="U8" i="3"/>
  <c r="U24" i="3"/>
  <c r="U15" i="3"/>
  <c r="U13" i="3"/>
  <c r="U22" i="3"/>
  <c r="U9" i="3"/>
  <c r="U19" i="3"/>
  <c r="U20" i="3"/>
  <c r="U16" i="3"/>
  <c r="U25" i="3"/>
  <c r="L39" i="3"/>
  <c r="L38" i="3"/>
  <c r="L34" i="3"/>
  <c r="L29" i="3"/>
  <c r="L28" i="3"/>
  <c r="L24" i="3"/>
  <c r="U4" i="3"/>
  <c r="U56" i="3" s="1"/>
  <c r="L5" i="3"/>
  <c r="L4" i="3"/>
  <c r="L3" i="3"/>
  <c r="U6" i="3"/>
  <c r="U5" i="3"/>
  <c r="U3" i="3" l="1"/>
  <c r="Z5" i="3" s="1"/>
  <c r="AC2" i="3" l="1"/>
  <c r="AD2" i="3" s="1"/>
  <c r="AC33" i="3" l="1"/>
  <c r="AC37" i="3"/>
  <c r="AC34" i="3"/>
  <c r="AC35" i="3"/>
  <c r="AC32" i="3"/>
  <c r="AC36" i="3"/>
  <c r="AC38" i="3"/>
</calcChain>
</file>

<file path=xl/sharedStrings.xml><?xml version="1.0" encoding="utf-8"?>
<sst xmlns="http://schemas.openxmlformats.org/spreadsheetml/2006/main" count="7123" uniqueCount="2448">
  <si>
    <t>ID</t>
  </si>
  <si>
    <t>Pred</t>
  </si>
  <si>
    <t>t1</t>
  </si>
  <si>
    <t>t2</t>
  </si>
  <si>
    <t>2022_1103_1104</t>
  </si>
  <si>
    <t>Akron</t>
  </si>
  <si>
    <t>Alabama</t>
  </si>
  <si>
    <t>2022_1103_1112</t>
  </si>
  <si>
    <t>Arizona</t>
  </si>
  <si>
    <t>2022_1103_1116</t>
  </si>
  <si>
    <t>Arkansas</t>
  </si>
  <si>
    <t>2022_1103_1120</t>
  </si>
  <si>
    <t>Auburn</t>
  </si>
  <si>
    <t>2022_1103_1124</t>
  </si>
  <si>
    <t>Baylor</t>
  </si>
  <si>
    <t>2022_1103_1129</t>
  </si>
  <si>
    <t>Boise St</t>
  </si>
  <si>
    <t>2022_1103_1136</t>
  </si>
  <si>
    <t>Bryant</t>
  </si>
  <si>
    <t>2022_1103_1151</t>
  </si>
  <si>
    <t>Chattanooga</t>
  </si>
  <si>
    <t>2022_1103_1159</t>
  </si>
  <si>
    <t>Colgate</t>
  </si>
  <si>
    <t>2022_1103_1161</t>
  </si>
  <si>
    <t>Colorado St</t>
  </si>
  <si>
    <t>2022_1103_1163</t>
  </si>
  <si>
    <t>Connecticut</t>
  </si>
  <si>
    <t>2022_1103_1166</t>
  </si>
  <si>
    <t>Creighton</t>
  </si>
  <si>
    <t>2022_1103_1168</t>
  </si>
  <si>
    <t>CS Fullerton</t>
  </si>
  <si>
    <t>2022_1103_1172</t>
  </si>
  <si>
    <t>Davidson</t>
  </si>
  <si>
    <t>2022_1103_1174</t>
  </si>
  <si>
    <t>Delaware</t>
  </si>
  <si>
    <t>2022_1103_1181</t>
  </si>
  <si>
    <t>Duke</t>
  </si>
  <si>
    <t>2022_1103_1209</t>
  </si>
  <si>
    <t>Georgia St</t>
  </si>
  <si>
    <t>2022_1103_1211</t>
  </si>
  <si>
    <t>Gonzaga</t>
  </si>
  <si>
    <t>2022_1103_1222</t>
  </si>
  <si>
    <t>Houston</t>
  </si>
  <si>
    <t>2022_1103_1228</t>
  </si>
  <si>
    <t>Illinois</t>
  </si>
  <si>
    <t>2022_1103_1231</t>
  </si>
  <si>
    <t>Indiana</t>
  </si>
  <si>
    <t>2022_1103_1234</t>
  </si>
  <si>
    <t>Iowa</t>
  </si>
  <si>
    <t>2022_1103_1235</t>
  </si>
  <si>
    <t>Iowa St</t>
  </si>
  <si>
    <t>2022_1103_1240</t>
  </si>
  <si>
    <t>Jacksonville St</t>
  </si>
  <si>
    <t>2022_1103_1242</t>
  </si>
  <si>
    <t>Kansas</t>
  </si>
  <si>
    <t>2022_1103_1246</t>
  </si>
  <si>
    <t>Kentucky</t>
  </si>
  <si>
    <t>2022_1103_1255</t>
  </si>
  <si>
    <t>Longwood</t>
  </si>
  <si>
    <t>2022_1103_1260</t>
  </si>
  <si>
    <t>Loyola-Chicago</t>
  </si>
  <si>
    <t>2022_1103_1261</t>
  </si>
  <si>
    <t>LSU</t>
  </si>
  <si>
    <t>2022_1103_1266</t>
  </si>
  <si>
    <t>Marquette</t>
  </si>
  <si>
    <t>2022_1103_1272</t>
  </si>
  <si>
    <t>Memphis</t>
  </si>
  <si>
    <t>2022_1103_1274</t>
  </si>
  <si>
    <t>Miami FL</t>
  </si>
  <si>
    <t>2022_1103_1276</t>
  </si>
  <si>
    <t>Michigan</t>
  </si>
  <si>
    <t>2022_1103_1277</t>
  </si>
  <si>
    <t>Michigan St</t>
  </si>
  <si>
    <t>2022_1103_1286</t>
  </si>
  <si>
    <t>Montana St</t>
  </si>
  <si>
    <t>2022_1103_1293</t>
  </si>
  <si>
    <t>Murray St</t>
  </si>
  <si>
    <t>2022_1103_1308</t>
  </si>
  <si>
    <t>New Mexico St</t>
  </si>
  <si>
    <t>2022_1103_1313</t>
  </si>
  <si>
    <t>Norfolk St</t>
  </si>
  <si>
    <t>2022_1103_1314</t>
  </si>
  <si>
    <t>North Carolina</t>
  </si>
  <si>
    <t>2022_1103_1323</t>
  </si>
  <si>
    <t>Notre Dame</t>
  </si>
  <si>
    <t>2022_1103_1326</t>
  </si>
  <si>
    <t>Ohio St</t>
  </si>
  <si>
    <t>2022_1103_1344</t>
  </si>
  <si>
    <t>Providence</t>
  </si>
  <si>
    <t>2022_1103_1345</t>
  </si>
  <si>
    <t>Purdue</t>
  </si>
  <si>
    <t>2022_1103_1350</t>
  </si>
  <si>
    <t>Richmond</t>
  </si>
  <si>
    <t>2022_1103_1353</t>
  </si>
  <si>
    <t>Rutgers</t>
  </si>
  <si>
    <t>2022_1103_1355</t>
  </si>
  <si>
    <t>S Dakota St</t>
  </si>
  <si>
    <t>2022_1103_1361</t>
  </si>
  <si>
    <t>San Diego St</t>
  </si>
  <si>
    <t>2022_1103_1362</t>
  </si>
  <si>
    <t>San Francisco</t>
  </si>
  <si>
    <t>2022_1103_1371</t>
  </si>
  <si>
    <t>Seton Hall</t>
  </si>
  <si>
    <t>2022_1103_1388</t>
  </si>
  <si>
    <t>St Mary's CA</t>
  </si>
  <si>
    <t>2022_1103_1389</t>
  </si>
  <si>
    <t>St Peter's</t>
  </si>
  <si>
    <t>2022_1103_1394</t>
  </si>
  <si>
    <t>TAM C. Christi</t>
  </si>
  <si>
    <t>2022_1103_1395</t>
  </si>
  <si>
    <t>TCU</t>
  </si>
  <si>
    <t>2022_1103_1397</t>
  </si>
  <si>
    <t>Tennessee</t>
  </si>
  <si>
    <t>2022_1103_1400</t>
  </si>
  <si>
    <t>Texas</t>
  </si>
  <si>
    <t>2022_1103_1403</t>
  </si>
  <si>
    <t>Texas Tech</t>
  </si>
  <si>
    <t>2022_1103_1411</t>
  </si>
  <si>
    <t>TX Southern</t>
  </si>
  <si>
    <t>2022_1103_1412</t>
  </si>
  <si>
    <t>UAB</t>
  </si>
  <si>
    <t>2022_1103_1417</t>
  </si>
  <si>
    <t>UCLA</t>
  </si>
  <si>
    <t>2022_1103_1425</t>
  </si>
  <si>
    <t>USC</t>
  </si>
  <si>
    <t>2022_1103_1436</t>
  </si>
  <si>
    <t>Vermont</t>
  </si>
  <si>
    <t>2022_1103_1437</t>
  </si>
  <si>
    <t>Villanova</t>
  </si>
  <si>
    <t>2022_1103_1439</t>
  </si>
  <si>
    <t>Virginia Tech</t>
  </si>
  <si>
    <t>2022_1103_1458</t>
  </si>
  <si>
    <t>Wisconsin</t>
  </si>
  <si>
    <t>2022_1103_1460</t>
  </si>
  <si>
    <t>Wright St</t>
  </si>
  <si>
    <t>2022_1103_1461</t>
  </si>
  <si>
    <t>Wyoming</t>
  </si>
  <si>
    <t>2022_1103_1463</t>
  </si>
  <si>
    <t>Yale</t>
  </si>
  <si>
    <t>2022_1104_1112</t>
  </si>
  <si>
    <t>2022_1104_1116</t>
  </si>
  <si>
    <t>2022_1104_1120</t>
  </si>
  <si>
    <t>2022_1104_1124</t>
  </si>
  <si>
    <t>2022_1104_1129</t>
  </si>
  <si>
    <t>2022_1104_1136</t>
  </si>
  <si>
    <t>2022_1104_1151</t>
  </si>
  <si>
    <t>2022_1104_1159</t>
  </si>
  <si>
    <t>2022_1104_1161</t>
  </si>
  <si>
    <t>2022_1104_1163</t>
  </si>
  <si>
    <t>2022_1104_1166</t>
  </si>
  <si>
    <t>2022_1104_1168</t>
  </si>
  <si>
    <t>2022_1104_1172</t>
  </si>
  <si>
    <t>2022_1104_1174</t>
  </si>
  <si>
    <t>2022_1104_1181</t>
  </si>
  <si>
    <t>2022_1104_1209</t>
  </si>
  <si>
    <t>2022_1104_1211</t>
  </si>
  <si>
    <t>2022_1104_1222</t>
  </si>
  <si>
    <t>2022_1104_1228</t>
  </si>
  <si>
    <t>2022_1104_1231</t>
  </si>
  <si>
    <t>2022_1104_1234</t>
  </si>
  <si>
    <t>2022_1104_1235</t>
  </si>
  <si>
    <t>2022_1104_1240</t>
  </si>
  <si>
    <t>2022_1104_1242</t>
  </si>
  <si>
    <t>2022_1104_1246</t>
  </si>
  <si>
    <t>2022_1104_1255</t>
  </si>
  <si>
    <t>2022_1104_1260</t>
  </si>
  <si>
    <t>2022_1104_1261</t>
  </si>
  <si>
    <t>2022_1104_1266</t>
  </si>
  <si>
    <t>2022_1104_1272</t>
  </si>
  <si>
    <t>2022_1104_1274</t>
  </si>
  <si>
    <t>2022_1104_1276</t>
  </si>
  <si>
    <t>2022_1104_1277</t>
  </si>
  <si>
    <t>2022_1104_1286</t>
  </si>
  <si>
    <t>2022_1104_1293</t>
  </si>
  <si>
    <t>2022_1104_1308</t>
  </si>
  <si>
    <t>2022_1104_1313</t>
  </si>
  <si>
    <t>2022_1104_1314</t>
  </si>
  <si>
    <t>2022_1104_1323</t>
  </si>
  <si>
    <t>2022_1104_1326</t>
  </si>
  <si>
    <t>2022_1104_1344</t>
  </si>
  <si>
    <t>2022_1104_1345</t>
  </si>
  <si>
    <t>2022_1104_1350</t>
  </si>
  <si>
    <t>2022_1104_1353</t>
  </si>
  <si>
    <t>2022_1104_1355</t>
  </si>
  <si>
    <t>2022_1104_1361</t>
  </si>
  <si>
    <t>2022_1104_1362</t>
  </si>
  <si>
    <t>2022_1104_1371</t>
  </si>
  <si>
    <t>2022_1104_1388</t>
  </si>
  <si>
    <t>2022_1104_1389</t>
  </si>
  <si>
    <t>2022_1104_1394</t>
  </si>
  <si>
    <t>2022_1104_1395</t>
  </si>
  <si>
    <t>2022_1104_1397</t>
  </si>
  <si>
    <t>2022_1104_1400</t>
  </si>
  <si>
    <t>2022_1104_1403</t>
  </si>
  <si>
    <t>2022_1104_1411</t>
  </si>
  <si>
    <t>2022_1104_1412</t>
  </si>
  <si>
    <t>2022_1104_1417</t>
  </si>
  <si>
    <t>2022_1104_1425</t>
  </si>
  <si>
    <t>2022_1104_1436</t>
  </si>
  <si>
    <t>2022_1104_1437</t>
  </si>
  <si>
    <t>2022_1104_1439</t>
  </si>
  <si>
    <t>2022_1104_1458</t>
  </si>
  <si>
    <t>2022_1104_1460</t>
  </si>
  <si>
    <t>2022_1104_1461</t>
  </si>
  <si>
    <t>2022_1104_1463</t>
  </si>
  <si>
    <t>2022_1112_1116</t>
  </si>
  <si>
    <t>2022_1112_1120</t>
  </si>
  <si>
    <t>2022_1112_1124</t>
  </si>
  <si>
    <t>2022_1112_1129</t>
  </si>
  <si>
    <t>2022_1112_1136</t>
  </si>
  <si>
    <t>2022_1112_1151</t>
  </si>
  <si>
    <t>2022_1112_1159</t>
  </si>
  <si>
    <t>2022_1112_1161</t>
  </si>
  <si>
    <t>2022_1112_1163</t>
  </si>
  <si>
    <t>2022_1112_1166</t>
  </si>
  <si>
    <t>2022_1112_1168</t>
  </si>
  <si>
    <t>2022_1112_1172</t>
  </si>
  <si>
    <t>2022_1112_1174</t>
  </si>
  <si>
    <t>2022_1112_1181</t>
  </si>
  <si>
    <t>2022_1112_1209</t>
  </si>
  <si>
    <t>2022_1112_1211</t>
  </si>
  <si>
    <t>2022_1112_1222</t>
  </si>
  <si>
    <t>2022_1112_1228</t>
  </si>
  <si>
    <t>2022_1112_1231</t>
  </si>
  <si>
    <t>2022_1112_1234</t>
  </si>
  <si>
    <t>2022_1112_1235</t>
  </si>
  <si>
    <t>2022_1112_1240</t>
  </si>
  <si>
    <t>2022_1112_1242</t>
  </si>
  <si>
    <t>2022_1112_1246</t>
  </si>
  <si>
    <t>2022_1112_1255</t>
  </si>
  <si>
    <t>2022_1112_1260</t>
  </si>
  <si>
    <t>2022_1112_1261</t>
  </si>
  <si>
    <t>2022_1112_1266</t>
  </si>
  <si>
    <t>2022_1112_1272</t>
  </si>
  <si>
    <t>2022_1112_1274</t>
  </si>
  <si>
    <t>2022_1112_1276</t>
  </si>
  <si>
    <t>2022_1112_1277</t>
  </si>
  <si>
    <t>2022_1112_1286</t>
  </si>
  <si>
    <t>2022_1112_1293</t>
  </si>
  <si>
    <t>2022_1112_1308</t>
  </si>
  <si>
    <t>2022_1112_1313</t>
  </si>
  <si>
    <t>2022_1112_1314</t>
  </si>
  <si>
    <t>2022_1112_1323</t>
  </si>
  <si>
    <t>2022_1112_1326</t>
  </si>
  <si>
    <t>2022_1112_1344</t>
  </si>
  <si>
    <t>2022_1112_1345</t>
  </si>
  <si>
    <t>2022_1112_1350</t>
  </si>
  <si>
    <t>2022_1112_1353</t>
  </si>
  <si>
    <t>2022_1112_1355</t>
  </si>
  <si>
    <t>2022_1112_1361</t>
  </si>
  <si>
    <t>2022_1112_1362</t>
  </si>
  <si>
    <t>2022_1112_1371</t>
  </si>
  <si>
    <t>2022_1112_1388</t>
  </si>
  <si>
    <t>2022_1112_1389</t>
  </si>
  <si>
    <t>2022_1112_1394</t>
  </si>
  <si>
    <t>2022_1112_1395</t>
  </si>
  <si>
    <t>2022_1112_1397</t>
  </si>
  <si>
    <t>2022_1112_1400</t>
  </si>
  <si>
    <t>2022_1112_1403</t>
  </si>
  <si>
    <t>2022_1112_1411</t>
  </si>
  <si>
    <t>2022_1112_1412</t>
  </si>
  <si>
    <t>2022_1112_1417</t>
  </si>
  <si>
    <t>2022_1112_1425</t>
  </si>
  <si>
    <t>2022_1112_1436</t>
  </si>
  <si>
    <t>2022_1112_1437</t>
  </si>
  <si>
    <t>2022_1112_1439</t>
  </si>
  <si>
    <t>2022_1112_1458</t>
  </si>
  <si>
    <t>2022_1112_1460</t>
  </si>
  <si>
    <t>2022_1112_1461</t>
  </si>
  <si>
    <t>2022_1112_1463</t>
  </si>
  <si>
    <t>2022_1116_1120</t>
  </si>
  <si>
    <t>2022_1116_1124</t>
  </si>
  <si>
    <t>2022_1116_1129</t>
  </si>
  <si>
    <t>2022_1116_1136</t>
  </si>
  <si>
    <t>2022_1116_1151</t>
  </si>
  <si>
    <t>2022_1116_1159</t>
  </si>
  <si>
    <t>2022_1116_1161</t>
  </si>
  <si>
    <t>2022_1116_1163</t>
  </si>
  <si>
    <t>2022_1116_1166</t>
  </si>
  <si>
    <t>2022_1116_1168</t>
  </si>
  <si>
    <t>2022_1116_1172</t>
  </si>
  <si>
    <t>2022_1116_1174</t>
  </si>
  <si>
    <t>2022_1116_1181</t>
  </si>
  <si>
    <t>2022_1116_1209</t>
  </si>
  <si>
    <t>2022_1116_1211</t>
  </si>
  <si>
    <t>2022_1116_1222</t>
  </si>
  <si>
    <t>2022_1116_1228</t>
  </si>
  <si>
    <t>2022_1116_1231</t>
  </si>
  <si>
    <t>2022_1116_1234</t>
  </si>
  <si>
    <t>2022_1116_1235</t>
  </si>
  <si>
    <t>2022_1116_1240</t>
  </si>
  <si>
    <t>2022_1116_1242</t>
  </si>
  <si>
    <t>2022_1116_1246</t>
  </si>
  <si>
    <t>2022_1116_1255</t>
  </si>
  <si>
    <t>2022_1116_1260</t>
  </si>
  <si>
    <t>2022_1116_1261</t>
  </si>
  <si>
    <t>2022_1116_1266</t>
  </si>
  <si>
    <t>2022_1116_1272</t>
  </si>
  <si>
    <t>2022_1116_1274</t>
  </si>
  <si>
    <t>2022_1116_1276</t>
  </si>
  <si>
    <t>2022_1116_1277</t>
  </si>
  <si>
    <t>2022_1116_1286</t>
  </si>
  <si>
    <t>2022_1116_1293</t>
  </si>
  <si>
    <t>2022_1116_1308</t>
  </si>
  <si>
    <t>2022_1116_1313</t>
  </si>
  <si>
    <t>2022_1116_1314</t>
  </si>
  <si>
    <t>2022_1116_1323</t>
  </si>
  <si>
    <t>2022_1116_1326</t>
  </si>
  <si>
    <t>2022_1116_1344</t>
  </si>
  <si>
    <t>2022_1116_1345</t>
  </si>
  <si>
    <t>2022_1116_1350</t>
  </si>
  <si>
    <t>2022_1116_1353</t>
  </si>
  <si>
    <t>2022_1116_1355</t>
  </si>
  <si>
    <t>2022_1116_1361</t>
  </si>
  <si>
    <t>2022_1116_1362</t>
  </si>
  <si>
    <t>2022_1116_1371</t>
  </si>
  <si>
    <t>2022_1116_1388</t>
  </si>
  <si>
    <t>2022_1116_1389</t>
  </si>
  <si>
    <t>2022_1116_1394</t>
  </si>
  <si>
    <t>2022_1116_1395</t>
  </si>
  <si>
    <t>2022_1116_1397</t>
  </si>
  <si>
    <t>2022_1116_1400</t>
  </si>
  <si>
    <t>2022_1116_1403</t>
  </si>
  <si>
    <t>2022_1116_1411</t>
  </si>
  <si>
    <t>2022_1116_1412</t>
  </si>
  <si>
    <t>2022_1116_1417</t>
  </si>
  <si>
    <t>2022_1116_1425</t>
  </si>
  <si>
    <t>2022_1116_1436</t>
  </si>
  <si>
    <t>2022_1116_1437</t>
  </si>
  <si>
    <t>2022_1116_1439</t>
  </si>
  <si>
    <t>2022_1116_1458</t>
  </si>
  <si>
    <t>2022_1116_1460</t>
  </si>
  <si>
    <t>2022_1116_1461</t>
  </si>
  <si>
    <t>2022_1116_1463</t>
  </si>
  <si>
    <t>2022_1120_1124</t>
  </si>
  <si>
    <t>2022_1120_1129</t>
  </si>
  <si>
    <t>2022_1120_1136</t>
  </si>
  <si>
    <t>2022_1120_1151</t>
  </si>
  <si>
    <t>2022_1120_1159</t>
  </si>
  <si>
    <t>2022_1120_1161</t>
  </si>
  <si>
    <t>2022_1120_1163</t>
  </si>
  <si>
    <t>2022_1120_1166</t>
  </si>
  <si>
    <t>2022_1120_1168</t>
  </si>
  <si>
    <t>2022_1120_1172</t>
  </si>
  <si>
    <t>2022_1120_1174</t>
  </si>
  <si>
    <t>2022_1120_1181</t>
  </si>
  <si>
    <t>2022_1120_1209</t>
  </si>
  <si>
    <t>2022_1120_1211</t>
  </si>
  <si>
    <t>2022_1120_1222</t>
  </si>
  <si>
    <t>2022_1120_1228</t>
  </si>
  <si>
    <t>2022_1120_1231</t>
  </si>
  <si>
    <t>2022_1120_1234</t>
  </si>
  <si>
    <t>2022_1120_1235</t>
  </si>
  <si>
    <t>2022_1120_1240</t>
  </si>
  <si>
    <t>2022_1120_1242</t>
  </si>
  <si>
    <t>2022_1120_1246</t>
  </si>
  <si>
    <t>2022_1120_1255</t>
  </si>
  <si>
    <t>2022_1120_1260</t>
  </si>
  <si>
    <t>2022_1120_1261</t>
  </si>
  <si>
    <t>2022_1120_1266</t>
  </si>
  <si>
    <t>2022_1120_1272</t>
  </si>
  <si>
    <t>2022_1120_1274</t>
  </si>
  <si>
    <t>2022_1120_1276</t>
  </si>
  <si>
    <t>2022_1120_1277</t>
  </si>
  <si>
    <t>2022_1120_1286</t>
  </si>
  <si>
    <t>2022_1120_1293</t>
  </si>
  <si>
    <t>2022_1120_1308</t>
  </si>
  <si>
    <t>2022_1120_1313</t>
  </si>
  <si>
    <t>2022_1120_1314</t>
  </si>
  <si>
    <t>2022_1120_1323</t>
  </si>
  <si>
    <t>2022_1120_1326</t>
  </si>
  <si>
    <t>2022_1120_1344</t>
  </si>
  <si>
    <t>2022_1120_1345</t>
  </si>
  <si>
    <t>2022_1120_1350</t>
  </si>
  <si>
    <t>2022_1120_1353</t>
  </si>
  <si>
    <t>2022_1120_1355</t>
  </si>
  <si>
    <t>2022_1120_1361</t>
  </si>
  <si>
    <t>2022_1120_1362</t>
  </si>
  <si>
    <t>2022_1120_1371</t>
  </si>
  <si>
    <t>2022_1120_1388</t>
  </si>
  <si>
    <t>2022_1120_1389</t>
  </si>
  <si>
    <t>2022_1120_1394</t>
  </si>
  <si>
    <t>2022_1120_1395</t>
  </si>
  <si>
    <t>2022_1120_1397</t>
  </si>
  <si>
    <t>2022_1120_1400</t>
  </si>
  <si>
    <t>2022_1120_1403</t>
  </si>
  <si>
    <t>2022_1120_1411</t>
  </si>
  <si>
    <t>2022_1120_1412</t>
  </si>
  <si>
    <t>2022_1120_1417</t>
  </si>
  <si>
    <t>2022_1120_1425</t>
  </si>
  <si>
    <t>2022_1120_1436</t>
  </si>
  <si>
    <t>2022_1120_1437</t>
  </si>
  <si>
    <t>2022_1120_1439</t>
  </si>
  <si>
    <t>2022_1120_1458</t>
  </si>
  <si>
    <t>2022_1120_1460</t>
  </si>
  <si>
    <t>2022_1120_1461</t>
  </si>
  <si>
    <t>2022_1120_1463</t>
  </si>
  <si>
    <t>2022_1124_1129</t>
  </si>
  <si>
    <t>2022_1124_1136</t>
  </si>
  <si>
    <t>2022_1124_1151</t>
  </si>
  <si>
    <t>2022_1124_1159</t>
  </si>
  <si>
    <t>2022_1124_1161</t>
  </si>
  <si>
    <t>2022_1124_1163</t>
  </si>
  <si>
    <t>2022_1124_1166</t>
  </si>
  <si>
    <t>2022_1124_1168</t>
  </si>
  <si>
    <t>2022_1124_1172</t>
  </si>
  <si>
    <t>2022_1124_1174</t>
  </si>
  <si>
    <t>2022_1124_1181</t>
  </si>
  <si>
    <t>2022_1124_1209</t>
  </si>
  <si>
    <t>2022_1124_1211</t>
  </si>
  <si>
    <t>2022_1124_1222</t>
  </si>
  <si>
    <t>2022_1124_1228</t>
  </si>
  <si>
    <t>2022_1124_1231</t>
  </si>
  <si>
    <t>2022_1124_1234</t>
  </si>
  <si>
    <t>2022_1124_1235</t>
  </si>
  <si>
    <t>2022_1124_1240</t>
  </si>
  <si>
    <t>2022_1124_1242</t>
  </si>
  <si>
    <t>2022_1124_1246</t>
  </si>
  <si>
    <t>2022_1124_1255</t>
  </si>
  <si>
    <t>2022_1124_1260</t>
  </si>
  <si>
    <t>2022_1124_1261</t>
  </si>
  <si>
    <t>2022_1124_1266</t>
  </si>
  <si>
    <t>2022_1124_1272</t>
  </si>
  <si>
    <t>2022_1124_1274</t>
  </si>
  <si>
    <t>2022_1124_1276</t>
  </si>
  <si>
    <t>2022_1124_1277</t>
  </si>
  <si>
    <t>2022_1124_1286</t>
  </si>
  <si>
    <t>2022_1124_1293</t>
  </si>
  <si>
    <t>2022_1124_1308</t>
  </si>
  <si>
    <t>2022_1124_1313</t>
  </si>
  <si>
    <t>2022_1124_1314</t>
  </si>
  <si>
    <t>2022_1124_1323</t>
  </si>
  <si>
    <t>2022_1124_1326</t>
  </si>
  <si>
    <t>2022_1124_1344</t>
  </si>
  <si>
    <t>2022_1124_1345</t>
  </si>
  <si>
    <t>2022_1124_1350</t>
  </si>
  <si>
    <t>2022_1124_1353</t>
  </si>
  <si>
    <t>2022_1124_1355</t>
  </si>
  <si>
    <t>2022_1124_1361</t>
  </si>
  <si>
    <t>2022_1124_1362</t>
  </si>
  <si>
    <t>2022_1124_1371</t>
  </si>
  <si>
    <t>2022_1124_1388</t>
  </si>
  <si>
    <t>2022_1124_1389</t>
  </si>
  <si>
    <t>2022_1124_1394</t>
  </si>
  <si>
    <t>2022_1124_1395</t>
  </si>
  <si>
    <t>2022_1124_1397</t>
  </si>
  <si>
    <t>2022_1124_1400</t>
  </si>
  <si>
    <t>2022_1124_1403</t>
  </si>
  <si>
    <t>2022_1124_1411</t>
  </si>
  <si>
    <t>2022_1124_1412</t>
  </si>
  <si>
    <t>2022_1124_1417</t>
  </si>
  <si>
    <t>2022_1124_1425</t>
  </si>
  <si>
    <t>2022_1124_1436</t>
  </si>
  <si>
    <t>2022_1124_1437</t>
  </si>
  <si>
    <t>2022_1124_1439</t>
  </si>
  <si>
    <t>2022_1124_1458</t>
  </si>
  <si>
    <t>2022_1124_1460</t>
  </si>
  <si>
    <t>2022_1124_1461</t>
  </si>
  <si>
    <t>2022_1124_1463</t>
  </si>
  <si>
    <t>2022_1129_1136</t>
  </si>
  <si>
    <t>2022_1129_1151</t>
  </si>
  <si>
    <t>2022_1129_1159</t>
  </si>
  <si>
    <t>2022_1129_1161</t>
  </si>
  <si>
    <t>2022_1129_1163</t>
  </si>
  <si>
    <t>2022_1129_1166</t>
  </si>
  <si>
    <t>2022_1129_1168</t>
  </si>
  <si>
    <t>2022_1129_1172</t>
  </si>
  <si>
    <t>2022_1129_1174</t>
  </si>
  <si>
    <t>2022_1129_1181</t>
  </si>
  <si>
    <t>2022_1129_1209</t>
  </si>
  <si>
    <t>2022_1129_1211</t>
  </si>
  <si>
    <t>2022_1129_1222</t>
  </si>
  <si>
    <t>2022_1129_1228</t>
  </si>
  <si>
    <t>2022_1129_1231</t>
  </si>
  <si>
    <t>2022_1129_1234</t>
  </si>
  <si>
    <t>2022_1129_1235</t>
  </si>
  <si>
    <t>2022_1129_1240</t>
  </si>
  <si>
    <t>2022_1129_1242</t>
  </si>
  <si>
    <t>2022_1129_1246</t>
  </si>
  <si>
    <t>2022_1129_1255</t>
  </si>
  <si>
    <t>2022_1129_1260</t>
  </si>
  <si>
    <t>2022_1129_1261</t>
  </si>
  <si>
    <t>2022_1129_1266</t>
  </si>
  <si>
    <t>2022_1129_1272</t>
  </si>
  <si>
    <t>2022_1129_1274</t>
  </si>
  <si>
    <t>2022_1129_1276</t>
  </si>
  <si>
    <t>2022_1129_1277</t>
  </si>
  <si>
    <t>2022_1129_1286</t>
  </si>
  <si>
    <t>2022_1129_1293</t>
  </si>
  <si>
    <t>2022_1129_1308</t>
  </si>
  <si>
    <t>2022_1129_1313</t>
  </si>
  <si>
    <t>2022_1129_1314</t>
  </si>
  <si>
    <t>2022_1129_1323</t>
  </si>
  <si>
    <t>2022_1129_1326</t>
  </si>
  <si>
    <t>2022_1129_1344</t>
  </si>
  <si>
    <t>2022_1129_1345</t>
  </si>
  <si>
    <t>2022_1129_1350</t>
  </si>
  <si>
    <t>2022_1129_1353</t>
  </si>
  <si>
    <t>2022_1129_1355</t>
  </si>
  <si>
    <t>2022_1129_1361</t>
  </si>
  <si>
    <t>2022_1129_1362</t>
  </si>
  <si>
    <t>2022_1129_1371</t>
  </si>
  <si>
    <t>2022_1129_1388</t>
  </si>
  <si>
    <t>2022_1129_1389</t>
  </si>
  <si>
    <t>2022_1129_1394</t>
  </si>
  <si>
    <t>2022_1129_1395</t>
  </si>
  <si>
    <t>2022_1129_1397</t>
  </si>
  <si>
    <t>2022_1129_1400</t>
  </si>
  <si>
    <t>2022_1129_1403</t>
  </si>
  <si>
    <t>2022_1129_1411</t>
  </si>
  <si>
    <t>2022_1129_1412</t>
  </si>
  <si>
    <t>2022_1129_1417</t>
  </si>
  <si>
    <t>2022_1129_1425</t>
  </si>
  <si>
    <t>2022_1129_1436</t>
  </si>
  <si>
    <t>2022_1129_1437</t>
  </si>
  <si>
    <t>2022_1129_1439</t>
  </si>
  <si>
    <t>2022_1129_1458</t>
  </si>
  <si>
    <t>2022_1129_1460</t>
  </si>
  <si>
    <t>2022_1129_1461</t>
  </si>
  <si>
    <t>2022_1129_1463</t>
  </si>
  <si>
    <t>2022_1136_1151</t>
  </si>
  <si>
    <t>2022_1136_1159</t>
  </si>
  <si>
    <t>2022_1136_1161</t>
  </si>
  <si>
    <t>2022_1136_1163</t>
  </si>
  <si>
    <t>2022_1136_1166</t>
  </si>
  <si>
    <t>2022_1136_1168</t>
  </si>
  <si>
    <t>2022_1136_1172</t>
  </si>
  <si>
    <t>2022_1136_1174</t>
  </si>
  <si>
    <t>2022_1136_1181</t>
  </si>
  <si>
    <t>2022_1136_1209</t>
  </si>
  <si>
    <t>2022_1136_1211</t>
  </si>
  <si>
    <t>2022_1136_1222</t>
  </si>
  <si>
    <t>2022_1136_1228</t>
  </si>
  <si>
    <t>2022_1136_1231</t>
  </si>
  <si>
    <t>2022_1136_1234</t>
  </si>
  <si>
    <t>2022_1136_1235</t>
  </si>
  <si>
    <t>2022_1136_1240</t>
  </si>
  <si>
    <t>2022_1136_1242</t>
  </si>
  <si>
    <t>2022_1136_1246</t>
  </si>
  <si>
    <t>2022_1136_1255</t>
  </si>
  <si>
    <t>2022_1136_1260</t>
  </si>
  <si>
    <t>2022_1136_1261</t>
  </si>
  <si>
    <t>2022_1136_1266</t>
  </si>
  <si>
    <t>2022_1136_1272</t>
  </si>
  <si>
    <t>2022_1136_1274</t>
  </si>
  <si>
    <t>2022_1136_1276</t>
  </si>
  <si>
    <t>2022_1136_1277</t>
  </si>
  <si>
    <t>2022_1136_1286</t>
  </si>
  <si>
    <t>2022_1136_1293</t>
  </si>
  <si>
    <t>2022_1136_1308</t>
  </si>
  <si>
    <t>2022_1136_1313</t>
  </si>
  <si>
    <t>2022_1136_1314</t>
  </si>
  <si>
    <t>2022_1136_1323</t>
  </si>
  <si>
    <t>2022_1136_1326</t>
  </si>
  <si>
    <t>2022_1136_1344</t>
  </si>
  <si>
    <t>2022_1136_1345</t>
  </si>
  <si>
    <t>2022_1136_1350</t>
  </si>
  <si>
    <t>2022_1136_1353</t>
  </si>
  <si>
    <t>2022_1136_1355</t>
  </si>
  <si>
    <t>2022_1136_1361</t>
  </si>
  <si>
    <t>2022_1136_1362</t>
  </si>
  <si>
    <t>2022_1136_1371</t>
  </si>
  <si>
    <t>2022_1136_1388</t>
  </si>
  <si>
    <t>2022_1136_1389</t>
  </si>
  <si>
    <t>2022_1136_1394</t>
  </si>
  <si>
    <t>2022_1136_1395</t>
  </si>
  <si>
    <t>2022_1136_1397</t>
  </si>
  <si>
    <t>2022_1136_1400</t>
  </si>
  <si>
    <t>2022_1136_1403</t>
  </si>
  <si>
    <t>2022_1136_1411</t>
  </si>
  <si>
    <t>2022_1136_1412</t>
  </si>
  <si>
    <t>2022_1136_1417</t>
  </si>
  <si>
    <t>2022_1136_1425</t>
  </si>
  <si>
    <t>2022_1136_1436</t>
  </si>
  <si>
    <t>2022_1136_1437</t>
  </si>
  <si>
    <t>2022_1136_1439</t>
  </si>
  <si>
    <t>2022_1136_1458</t>
  </si>
  <si>
    <t>2022_1136_1460</t>
  </si>
  <si>
    <t>2022_1136_1461</t>
  </si>
  <si>
    <t>2022_1136_1463</t>
  </si>
  <si>
    <t>2022_1151_1159</t>
  </si>
  <si>
    <t>2022_1151_1161</t>
  </si>
  <si>
    <t>2022_1151_1163</t>
  </si>
  <si>
    <t>2022_1151_1166</t>
  </si>
  <si>
    <t>2022_1151_1168</t>
  </si>
  <si>
    <t>2022_1151_1172</t>
  </si>
  <si>
    <t>2022_1151_1174</t>
  </si>
  <si>
    <t>2022_1151_1181</t>
  </si>
  <si>
    <t>2022_1151_1209</t>
  </si>
  <si>
    <t>2022_1151_1211</t>
  </si>
  <si>
    <t>2022_1151_1222</t>
  </si>
  <si>
    <t>2022_1151_1228</t>
  </si>
  <si>
    <t>2022_1151_1231</t>
  </si>
  <si>
    <t>2022_1151_1234</t>
  </si>
  <si>
    <t>2022_1151_1235</t>
  </si>
  <si>
    <t>2022_1151_1240</t>
  </si>
  <si>
    <t>2022_1151_1242</t>
  </si>
  <si>
    <t>2022_1151_1246</t>
  </si>
  <si>
    <t>2022_1151_1255</t>
  </si>
  <si>
    <t>2022_1151_1260</t>
  </si>
  <si>
    <t>2022_1151_1261</t>
  </si>
  <si>
    <t>2022_1151_1266</t>
  </si>
  <si>
    <t>2022_1151_1272</t>
  </si>
  <si>
    <t>2022_1151_1274</t>
  </si>
  <si>
    <t>2022_1151_1276</t>
  </si>
  <si>
    <t>2022_1151_1277</t>
  </si>
  <si>
    <t>2022_1151_1286</t>
  </si>
  <si>
    <t>2022_1151_1293</t>
  </si>
  <si>
    <t>2022_1151_1308</t>
  </si>
  <si>
    <t>2022_1151_1313</t>
  </si>
  <si>
    <t>2022_1151_1314</t>
  </si>
  <si>
    <t>2022_1151_1323</t>
  </si>
  <si>
    <t>2022_1151_1326</t>
  </si>
  <si>
    <t>2022_1151_1344</t>
  </si>
  <si>
    <t>2022_1151_1345</t>
  </si>
  <si>
    <t>2022_1151_1350</t>
  </si>
  <si>
    <t>2022_1151_1353</t>
  </si>
  <si>
    <t>2022_1151_1355</t>
  </si>
  <si>
    <t>2022_1151_1361</t>
  </si>
  <si>
    <t>2022_1151_1362</t>
  </si>
  <si>
    <t>2022_1151_1371</t>
  </si>
  <si>
    <t>2022_1151_1388</t>
  </si>
  <si>
    <t>2022_1151_1389</t>
  </si>
  <si>
    <t>2022_1151_1394</t>
  </si>
  <si>
    <t>2022_1151_1395</t>
  </si>
  <si>
    <t>2022_1151_1397</t>
  </si>
  <si>
    <t>2022_1151_1400</t>
  </si>
  <si>
    <t>2022_1151_1403</t>
  </si>
  <si>
    <t>2022_1151_1411</t>
  </si>
  <si>
    <t>2022_1151_1412</t>
  </si>
  <si>
    <t>2022_1151_1417</t>
  </si>
  <si>
    <t>2022_1151_1425</t>
  </si>
  <si>
    <t>2022_1151_1436</t>
  </si>
  <si>
    <t>2022_1151_1437</t>
  </si>
  <si>
    <t>2022_1151_1439</t>
  </si>
  <si>
    <t>2022_1151_1458</t>
  </si>
  <si>
    <t>2022_1151_1460</t>
  </si>
  <si>
    <t>2022_1151_1461</t>
  </si>
  <si>
    <t>2022_1151_1463</t>
  </si>
  <si>
    <t>2022_1159_1161</t>
  </si>
  <si>
    <t>2022_1159_1163</t>
  </si>
  <si>
    <t>2022_1159_1166</t>
  </si>
  <si>
    <t>2022_1159_1168</t>
  </si>
  <si>
    <t>2022_1159_1172</t>
  </si>
  <si>
    <t>2022_1159_1174</t>
  </si>
  <si>
    <t>2022_1159_1181</t>
  </si>
  <si>
    <t>2022_1159_1209</t>
  </si>
  <si>
    <t>2022_1159_1211</t>
  </si>
  <si>
    <t>2022_1159_1222</t>
  </si>
  <si>
    <t>2022_1159_1228</t>
  </si>
  <si>
    <t>2022_1159_1231</t>
  </si>
  <si>
    <t>2022_1159_1234</t>
  </si>
  <si>
    <t>2022_1159_1235</t>
  </si>
  <si>
    <t>2022_1159_1240</t>
  </si>
  <si>
    <t>2022_1159_1242</t>
  </si>
  <si>
    <t>2022_1159_1246</t>
  </si>
  <si>
    <t>2022_1159_1255</t>
  </si>
  <si>
    <t>2022_1159_1260</t>
  </si>
  <si>
    <t>2022_1159_1261</t>
  </si>
  <si>
    <t>2022_1159_1266</t>
  </si>
  <si>
    <t>2022_1159_1272</t>
  </si>
  <si>
    <t>2022_1159_1274</t>
  </si>
  <si>
    <t>2022_1159_1276</t>
  </si>
  <si>
    <t>2022_1159_1277</t>
  </si>
  <si>
    <t>2022_1159_1286</t>
  </si>
  <si>
    <t>2022_1159_1293</t>
  </si>
  <si>
    <t>2022_1159_1308</t>
  </si>
  <si>
    <t>2022_1159_1313</t>
  </si>
  <si>
    <t>2022_1159_1314</t>
  </si>
  <si>
    <t>2022_1159_1323</t>
  </si>
  <si>
    <t>2022_1159_1326</t>
  </si>
  <si>
    <t>2022_1159_1344</t>
  </si>
  <si>
    <t>2022_1159_1345</t>
  </si>
  <si>
    <t>2022_1159_1350</t>
  </si>
  <si>
    <t>2022_1159_1353</t>
  </si>
  <si>
    <t>2022_1159_1355</t>
  </si>
  <si>
    <t>2022_1159_1361</t>
  </si>
  <si>
    <t>2022_1159_1362</t>
  </si>
  <si>
    <t>2022_1159_1371</t>
  </si>
  <si>
    <t>2022_1159_1388</t>
  </si>
  <si>
    <t>2022_1159_1389</t>
  </si>
  <si>
    <t>2022_1159_1394</t>
  </si>
  <si>
    <t>2022_1159_1395</t>
  </si>
  <si>
    <t>2022_1159_1397</t>
  </si>
  <si>
    <t>2022_1159_1400</t>
  </si>
  <si>
    <t>2022_1159_1403</t>
  </si>
  <si>
    <t>2022_1159_1411</t>
  </si>
  <si>
    <t>2022_1159_1412</t>
  </si>
  <si>
    <t>2022_1159_1417</t>
  </si>
  <si>
    <t>2022_1159_1425</t>
  </si>
  <si>
    <t>2022_1159_1436</t>
  </si>
  <si>
    <t>2022_1159_1437</t>
  </si>
  <si>
    <t>2022_1159_1439</t>
  </si>
  <si>
    <t>2022_1159_1458</t>
  </si>
  <si>
    <t>2022_1159_1460</t>
  </si>
  <si>
    <t>2022_1159_1461</t>
  </si>
  <si>
    <t>2022_1159_1463</t>
  </si>
  <si>
    <t>2022_1161_1163</t>
  </si>
  <si>
    <t>2022_1161_1166</t>
  </si>
  <si>
    <t>2022_1161_1168</t>
  </si>
  <si>
    <t>2022_1161_1172</t>
  </si>
  <si>
    <t>2022_1161_1174</t>
  </si>
  <si>
    <t>2022_1161_1181</t>
  </si>
  <si>
    <t>2022_1161_1209</t>
  </si>
  <si>
    <t>2022_1161_1211</t>
  </si>
  <si>
    <t>2022_1161_1222</t>
  </si>
  <si>
    <t>2022_1161_1228</t>
  </si>
  <si>
    <t>2022_1161_1231</t>
  </si>
  <si>
    <t>2022_1161_1234</t>
  </si>
  <si>
    <t>2022_1161_1235</t>
  </si>
  <si>
    <t>2022_1161_1240</t>
  </si>
  <si>
    <t>2022_1161_1242</t>
  </si>
  <si>
    <t>2022_1161_1246</t>
  </si>
  <si>
    <t>2022_1161_1255</t>
  </si>
  <si>
    <t>2022_1161_1260</t>
  </si>
  <si>
    <t>2022_1161_1261</t>
  </si>
  <si>
    <t>2022_1161_1266</t>
  </si>
  <si>
    <t>2022_1161_1272</t>
  </si>
  <si>
    <t>2022_1161_1274</t>
  </si>
  <si>
    <t>2022_1161_1276</t>
  </si>
  <si>
    <t>2022_1161_1277</t>
  </si>
  <si>
    <t>2022_1161_1286</t>
  </si>
  <si>
    <t>2022_1161_1293</t>
  </si>
  <si>
    <t>2022_1161_1308</t>
  </si>
  <si>
    <t>2022_1161_1313</t>
  </si>
  <si>
    <t>2022_1161_1314</t>
  </si>
  <si>
    <t>2022_1161_1323</t>
  </si>
  <si>
    <t>2022_1161_1326</t>
  </si>
  <si>
    <t>2022_1161_1344</t>
  </si>
  <si>
    <t>2022_1161_1345</t>
  </si>
  <si>
    <t>2022_1161_1350</t>
  </si>
  <si>
    <t>2022_1161_1353</t>
  </si>
  <si>
    <t>2022_1161_1355</t>
  </si>
  <si>
    <t>2022_1161_1361</t>
  </si>
  <si>
    <t>2022_1161_1362</t>
  </si>
  <si>
    <t>2022_1161_1371</t>
  </si>
  <si>
    <t>2022_1161_1388</t>
  </si>
  <si>
    <t>2022_1161_1389</t>
  </si>
  <si>
    <t>2022_1161_1394</t>
  </si>
  <si>
    <t>2022_1161_1395</t>
  </si>
  <si>
    <t>2022_1161_1397</t>
  </si>
  <si>
    <t>2022_1161_1400</t>
  </si>
  <si>
    <t>2022_1161_1403</t>
  </si>
  <si>
    <t>2022_1161_1411</t>
  </si>
  <si>
    <t>2022_1161_1412</t>
  </si>
  <si>
    <t>2022_1161_1417</t>
  </si>
  <si>
    <t>2022_1161_1425</t>
  </si>
  <si>
    <t>2022_1161_1436</t>
  </si>
  <si>
    <t>2022_1161_1437</t>
  </si>
  <si>
    <t>2022_1161_1439</t>
  </si>
  <si>
    <t>2022_1161_1458</t>
  </si>
  <si>
    <t>2022_1161_1460</t>
  </si>
  <si>
    <t>2022_1161_1461</t>
  </si>
  <si>
    <t>2022_1161_1463</t>
  </si>
  <si>
    <t>2022_1163_1166</t>
  </si>
  <si>
    <t>2022_1163_1168</t>
  </si>
  <si>
    <t>2022_1163_1172</t>
  </si>
  <si>
    <t>2022_1163_1174</t>
  </si>
  <si>
    <t>2022_1163_1181</t>
  </si>
  <si>
    <t>2022_1163_1209</t>
  </si>
  <si>
    <t>2022_1163_1211</t>
  </si>
  <si>
    <t>2022_1163_1222</t>
  </si>
  <si>
    <t>2022_1163_1228</t>
  </si>
  <si>
    <t>2022_1163_1231</t>
  </si>
  <si>
    <t>2022_1163_1234</t>
  </si>
  <si>
    <t>2022_1163_1235</t>
  </si>
  <si>
    <t>2022_1163_1240</t>
  </si>
  <si>
    <t>2022_1163_1242</t>
  </si>
  <si>
    <t>2022_1163_1246</t>
  </si>
  <si>
    <t>2022_1163_1255</t>
  </si>
  <si>
    <t>2022_1163_1260</t>
  </si>
  <si>
    <t>2022_1163_1261</t>
  </si>
  <si>
    <t>2022_1163_1266</t>
  </si>
  <si>
    <t>2022_1163_1272</t>
  </si>
  <si>
    <t>2022_1163_1274</t>
  </si>
  <si>
    <t>2022_1163_1276</t>
  </si>
  <si>
    <t>2022_1163_1277</t>
  </si>
  <si>
    <t>2022_1163_1286</t>
  </si>
  <si>
    <t>2022_1163_1293</t>
  </si>
  <si>
    <t>2022_1163_1308</t>
  </si>
  <si>
    <t>2022_1163_1313</t>
  </si>
  <si>
    <t>2022_1163_1314</t>
  </si>
  <si>
    <t>2022_1163_1323</t>
  </si>
  <si>
    <t>2022_1163_1326</t>
  </si>
  <si>
    <t>2022_1163_1344</t>
  </si>
  <si>
    <t>2022_1163_1345</t>
  </si>
  <si>
    <t>2022_1163_1350</t>
  </si>
  <si>
    <t>2022_1163_1353</t>
  </si>
  <si>
    <t>2022_1163_1355</t>
  </si>
  <si>
    <t>2022_1163_1361</t>
  </si>
  <si>
    <t>2022_1163_1362</t>
  </si>
  <si>
    <t>2022_1163_1371</t>
  </si>
  <si>
    <t>2022_1163_1388</t>
  </si>
  <si>
    <t>2022_1163_1389</t>
  </si>
  <si>
    <t>2022_1163_1394</t>
  </si>
  <si>
    <t>2022_1163_1395</t>
  </si>
  <si>
    <t>2022_1163_1397</t>
  </si>
  <si>
    <t>2022_1163_1400</t>
  </si>
  <si>
    <t>2022_1163_1403</t>
  </si>
  <si>
    <t>2022_1163_1411</t>
  </si>
  <si>
    <t>2022_1163_1412</t>
  </si>
  <si>
    <t>2022_1163_1417</t>
  </si>
  <si>
    <t>2022_1163_1425</t>
  </si>
  <si>
    <t>2022_1163_1436</t>
  </si>
  <si>
    <t>2022_1163_1437</t>
  </si>
  <si>
    <t>2022_1163_1439</t>
  </si>
  <si>
    <t>2022_1163_1458</t>
  </si>
  <si>
    <t>2022_1163_1460</t>
  </si>
  <si>
    <t>2022_1163_1461</t>
  </si>
  <si>
    <t>2022_1163_1463</t>
  </si>
  <si>
    <t>2022_1166_1168</t>
  </si>
  <si>
    <t>2022_1166_1172</t>
  </si>
  <si>
    <t>2022_1166_1174</t>
  </si>
  <si>
    <t>2022_1166_1181</t>
  </si>
  <si>
    <t>2022_1166_1209</t>
  </si>
  <si>
    <t>2022_1166_1211</t>
  </si>
  <si>
    <t>2022_1166_1222</t>
  </si>
  <si>
    <t>2022_1166_1228</t>
  </si>
  <si>
    <t>2022_1166_1231</t>
  </si>
  <si>
    <t>2022_1166_1234</t>
  </si>
  <si>
    <t>2022_1166_1235</t>
  </si>
  <si>
    <t>2022_1166_1240</t>
  </si>
  <si>
    <t>2022_1166_1242</t>
  </si>
  <si>
    <t>2022_1166_1246</t>
  </si>
  <si>
    <t>2022_1166_1255</t>
  </si>
  <si>
    <t>2022_1166_1260</t>
  </si>
  <si>
    <t>2022_1166_1261</t>
  </si>
  <si>
    <t>2022_1166_1266</t>
  </si>
  <si>
    <t>2022_1166_1272</t>
  </si>
  <si>
    <t>2022_1166_1274</t>
  </si>
  <si>
    <t>2022_1166_1276</t>
  </si>
  <si>
    <t>2022_1166_1277</t>
  </si>
  <si>
    <t>2022_1166_1286</t>
  </si>
  <si>
    <t>2022_1166_1293</t>
  </si>
  <si>
    <t>2022_1166_1308</t>
  </si>
  <si>
    <t>2022_1166_1313</t>
  </si>
  <si>
    <t>2022_1166_1314</t>
  </si>
  <si>
    <t>2022_1166_1323</t>
  </si>
  <si>
    <t>2022_1166_1326</t>
  </si>
  <si>
    <t>2022_1166_1344</t>
  </si>
  <si>
    <t>2022_1166_1345</t>
  </si>
  <si>
    <t>2022_1166_1350</t>
  </si>
  <si>
    <t>2022_1166_1353</t>
  </si>
  <si>
    <t>2022_1166_1355</t>
  </si>
  <si>
    <t>2022_1166_1361</t>
  </si>
  <si>
    <t>2022_1166_1362</t>
  </si>
  <si>
    <t>2022_1166_1371</t>
  </si>
  <si>
    <t>2022_1166_1388</t>
  </si>
  <si>
    <t>2022_1166_1389</t>
  </si>
  <si>
    <t>2022_1166_1394</t>
  </si>
  <si>
    <t>2022_1166_1395</t>
  </si>
  <si>
    <t>2022_1166_1397</t>
  </si>
  <si>
    <t>2022_1166_1400</t>
  </si>
  <si>
    <t>2022_1166_1403</t>
  </si>
  <si>
    <t>2022_1166_1411</t>
  </si>
  <si>
    <t>2022_1166_1412</t>
  </si>
  <si>
    <t>2022_1166_1417</t>
  </si>
  <si>
    <t>2022_1166_1425</t>
  </si>
  <si>
    <t>2022_1166_1436</t>
  </si>
  <si>
    <t>2022_1166_1437</t>
  </si>
  <si>
    <t>2022_1166_1439</t>
  </si>
  <si>
    <t>2022_1166_1458</t>
  </si>
  <si>
    <t>2022_1166_1460</t>
  </si>
  <si>
    <t>2022_1166_1461</t>
  </si>
  <si>
    <t>2022_1166_1463</t>
  </si>
  <si>
    <t>2022_1168_1172</t>
  </si>
  <si>
    <t>2022_1168_1174</t>
  </si>
  <si>
    <t>2022_1168_1181</t>
  </si>
  <si>
    <t>2022_1168_1209</t>
  </si>
  <si>
    <t>2022_1168_1211</t>
  </si>
  <si>
    <t>2022_1168_1222</t>
  </si>
  <si>
    <t>2022_1168_1228</t>
  </si>
  <si>
    <t>2022_1168_1231</t>
  </si>
  <si>
    <t>2022_1168_1234</t>
  </si>
  <si>
    <t>2022_1168_1235</t>
  </si>
  <si>
    <t>2022_1168_1240</t>
  </si>
  <si>
    <t>2022_1168_1242</t>
  </si>
  <si>
    <t>2022_1168_1246</t>
  </si>
  <si>
    <t>2022_1168_1255</t>
  </si>
  <si>
    <t>2022_1168_1260</t>
  </si>
  <si>
    <t>2022_1168_1261</t>
  </si>
  <si>
    <t>2022_1168_1266</t>
  </si>
  <si>
    <t>2022_1168_1272</t>
  </si>
  <si>
    <t>2022_1168_1274</t>
  </si>
  <si>
    <t>2022_1168_1276</t>
  </si>
  <si>
    <t>2022_1168_1277</t>
  </si>
  <si>
    <t>2022_1168_1286</t>
  </si>
  <si>
    <t>2022_1168_1293</t>
  </si>
  <si>
    <t>2022_1168_1308</t>
  </si>
  <si>
    <t>2022_1168_1313</t>
  </si>
  <si>
    <t>2022_1168_1314</t>
  </si>
  <si>
    <t>2022_1168_1323</t>
  </si>
  <si>
    <t>2022_1168_1326</t>
  </si>
  <si>
    <t>2022_1168_1344</t>
  </si>
  <si>
    <t>2022_1168_1345</t>
  </si>
  <si>
    <t>2022_1168_1350</t>
  </si>
  <si>
    <t>2022_1168_1353</t>
  </si>
  <si>
    <t>2022_1168_1355</t>
  </si>
  <si>
    <t>2022_1168_1361</t>
  </si>
  <si>
    <t>2022_1168_1362</t>
  </si>
  <si>
    <t>2022_1168_1371</t>
  </si>
  <si>
    <t>2022_1168_1388</t>
  </si>
  <si>
    <t>2022_1168_1389</t>
  </si>
  <si>
    <t>2022_1168_1394</t>
  </si>
  <si>
    <t>2022_1168_1395</t>
  </si>
  <si>
    <t>2022_1168_1397</t>
  </si>
  <si>
    <t>2022_1168_1400</t>
  </si>
  <si>
    <t>2022_1168_1403</t>
  </si>
  <si>
    <t>2022_1168_1411</t>
  </si>
  <si>
    <t>2022_1168_1412</t>
  </si>
  <si>
    <t>2022_1168_1417</t>
  </si>
  <si>
    <t>2022_1168_1425</t>
  </si>
  <si>
    <t>2022_1168_1436</t>
  </si>
  <si>
    <t>2022_1168_1437</t>
  </si>
  <si>
    <t>2022_1168_1439</t>
  </si>
  <si>
    <t>2022_1168_1458</t>
  </si>
  <si>
    <t>2022_1168_1460</t>
  </si>
  <si>
    <t>2022_1168_1461</t>
  </si>
  <si>
    <t>2022_1168_1463</t>
  </si>
  <si>
    <t>2022_1172_1174</t>
  </si>
  <si>
    <t>2022_1172_1181</t>
  </si>
  <si>
    <t>2022_1172_1209</t>
  </si>
  <si>
    <t>2022_1172_1211</t>
  </si>
  <si>
    <t>2022_1172_1222</t>
  </si>
  <si>
    <t>2022_1172_1228</t>
  </si>
  <si>
    <t>2022_1172_1231</t>
  </si>
  <si>
    <t>2022_1172_1234</t>
  </si>
  <si>
    <t>2022_1172_1235</t>
  </si>
  <si>
    <t>2022_1172_1240</t>
  </si>
  <si>
    <t>2022_1172_1242</t>
  </si>
  <si>
    <t>2022_1172_1246</t>
  </si>
  <si>
    <t>2022_1172_1255</t>
  </si>
  <si>
    <t>2022_1172_1260</t>
  </si>
  <si>
    <t>2022_1172_1261</t>
  </si>
  <si>
    <t>2022_1172_1266</t>
  </si>
  <si>
    <t>2022_1172_1272</t>
  </si>
  <si>
    <t>2022_1172_1274</t>
  </si>
  <si>
    <t>2022_1172_1276</t>
  </si>
  <si>
    <t>2022_1172_1277</t>
  </si>
  <si>
    <t>2022_1172_1286</t>
  </si>
  <si>
    <t>2022_1172_1293</t>
  </si>
  <si>
    <t>2022_1172_1308</t>
  </si>
  <si>
    <t>2022_1172_1313</t>
  </si>
  <si>
    <t>2022_1172_1314</t>
  </si>
  <si>
    <t>2022_1172_1323</t>
  </si>
  <si>
    <t>2022_1172_1326</t>
  </si>
  <si>
    <t>2022_1172_1344</t>
  </si>
  <si>
    <t>2022_1172_1345</t>
  </si>
  <si>
    <t>2022_1172_1350</t>
  </si>
  <si>
    <t>2022_1172_1353</t>
  </si>
  <si>
    <t>2022_1172_1355</t>
  </si>
  <si>
    <t>2022_1172_1361</t>
  </si>
  <si>
    <t>2022_1172_1362</t>
  </si>
  <si>
    <t>2022_1172_1371</t>
  </si>
  <si>
    <t>2022_1172_1388</t>
  </si>
  <si>
    <t>2022_1172_1389</t>
  </si>
  <si>
    <t>2022_1172_1394</t>
  </si>
  <si>
    <t>2022_1172_1395</t>
  </si>
  <si>
    <t>2022_1172_1397</t>
  </si>
  <si>
    <t>2022_1172_1400</t>
  </si>
  <si>
    <t>2022_1172_1403</t>
  </si>
  <si>
    <t>2022_1172_1411</t>
  </si>
  <si>
    <t>2022_1172_1412</t>
  </si>
  <si>
    <t>2022_1172_1417</t>
  </si>
  <si>
    <t>2022_1172_1425</t>
  </si>
  <si>
    <t>2022_1172_1436</t>
  </si>
  <si>
    <t>2022_1172_1437</t>
  </si>
  <si>
    <t>2022_1172_1439</t>
  </si>
  <si>
    <t>2022_1172_1458</t>
  </si>
  <si>
    <t>2022_1172_1460</t>
  </si>
  <si>
    <t>2022_1172_1461</t>
  </si>
  <si>
    <t>2022_1172_1463</t>
  </si>
  <si>
    <t>2022_1174_1181</t>
  </si>
  <si>
    <t>2022_1174_1209</t>
  </si>
  <si>
    <t>2022_1174_1211</t>
  </si>
  <si>
    <t>2022_1174_1222</t>
  </si>
  <si>
    <t>2022_1174_1228</t>
  </si>
  <si>
    <t>2022_1174_1231</t>
  </si>
  <si>
    <t>2022_1174_1234</t>
  </si>
  <si>
    <t>2022_1174_1235</t>
  </si>
  <si>
    <t>2022_1174_1240</t>
  </si>
  <si>
    <t>2022_1174_1242</t>
  </si>
  <si>
    <t>2022_1174_1246</t>
  </si>
  <si>
    <t>2022_1174_1255</t>
  </si>
  <si>
    <t>2022_1174_1260</t>
  </si>
  <si>
    <t>2022_1174_1261</t>
  </si>
  <si>
    <t>2022_1174_1266</t>
  </si>
  <si>
    <t>2022_1174_1272</t>
  </si>
  <si>
    <t>2022_1174_1274</t>
  </si>
  <si>
    <t>2022_1174_1276</t>
  </si>
  <si>
    <t>2022_1174_1277</t>
  </si>
  <si>
    <t>2022_1174_1286</t>
  </si>
  <si>
    <t>2022_1174_1293</t>
  </si>
  <si>
    <t>2022_1174_1308</t>
  </si>
  <si>
    <t>2022_1174_1313</t>
  </si>
  <si>
    <t>2022_1174_1314</t>
  </si>
  <si>
    <t>2022_1174_1323</t>
  </si>
  <si>
    <t>2022_1174_1326</t>
  </si>
  <si>
    <t>2022_1174_1344</t>
  </si>
  <si>
    <t>2022_1174_1345</t>
  </si>
  <si>
    <t>2022_1174_1350</t>
  </si>
  <si>
    <t>2022_1174_1353</t>
  </si>
  <si>
    <t>2022_1174_1355</t>
  </si>
  <si>
    <t>2022_1174_1361</t>
  </si>
  <si>
    <t>2022_1174_1362</t>
  </si>
  <si>
    <t>2022_1174_1371</t>
  </si>
  <si>
    <t>2022_1174_1388</t>
  </si>
  <si>
    <t>2022_1174_1389</t>
  </si>
  <si>
    <t>2022_1174_1394</t>
  </si>
  <si>
    <t>2022_1174_1395</t>
  </si>
  <si>
    <t>2022_1174_1397</t>
  </si>
  <si>
    <t>2022_1174_1400</t>
  </si>
  <si>
    <t>2022_1174_1403</t>
  </si>
  <si>
    <t>2022_1174_1411</t>
  </si>
  <si>
    <t>2022_1174_1412</t>
  </si>
  <si>
    <t>2022_1174_1417</t>
  </si>
  <si>
    <t>2022_1174_1425</t>
  </si>
  <si>
    <t>2022_1174_1436</t>
  </si>
  <si>
    <t>2022_1174_1437</t>
  </si>
  <si>
    <t>2022_1174_1439</t>
  </si>
  <si>
    <t>2022_1174_1458</t>
  </si>
  <si>
    <t>2022_1174_1460</t>
  </si>
  <si>
    <t>2022_1174_1461</t>
  </si>
  <si>
    <t>2022_1174_1463</t>
  </si>
  <si>
    <t>2022_1181_1209</t>
  </si>
  <si>
    <t>2022_1181_1211</t>
  </si>
  <si>
    <t>2022_1181_1222</t>
  </si>
  <si>
    <t>2022_1181_1228</t>
  </si>
  <si>
    <t>2022_1181_1231</t>
  </si>
  <si>
    <t>2022_1181_1234</t>
  </si>
  <si>
    <t>2022_1181_1235</t>
  </si>
  <si>
    <t>2022_1181_1240</t>
  </si>
  <si>
    <t>2022_1181_1242</t>
  </si>
  <si>
    <t>2022_1181_1246</t>
  </si>
  <si>
    <t>2022_1181_1255</t>
  </si>
  <si>
    <t>2022_1181_1260</t>
  </si>
  <si>
    <t>2022_1181_1261</t>
  </si>
  <si>
    <t>2022_1181_1266</t>
  </si>
  <si>
    <t>2022_1181_1272</t>
  </si>
  <si>
    <t>2022_1181_1274</t>
  </si>
  <si>
    <t>2022_1181_1276</t>
  </si>
  <si>
    <t>2022_1181_1277</t>
  </si>
  <si>
    <t>2022_1181_1286</t>
  </si>
  <si>
    <t>2022_1181_1293</t>
  </si>
  <si>
    <t>2022_1181_1308</t>
  </si>
  <si>
    <t>2022_1181_1313</t>
  </si>
  <si>
    <t>2022_1181_1314</t>
  </si>
  <si>
    <t>2022_1181_1323</t>
  </si>
  <si>
    <t>2022_1181_1326</t>
  </si>
  <si>
    <t>2022_1181_1344</t>
  </si>
  <si>
    <t>2022_1181_1345</t>
  </si>
  <si>
    <t>2022_1181_1350</t>
  </si>
  <si>
    <t>2022_1181_1353</t>
  </si>
  <si>
    <t>2022_1181_1355</t>
  </si>
  <si>
    <t>2022_1181_1361</t>
  </si>
  <si>
    <t>2022_1181_1362</t>
  </si>
  <si>
    <t>2022_1181_1371</t>
  </si>
  <si>
    <t>2022_1181_1388</t>
  </si>
  <si>
    <t>2022_1181_1389</t>
  </si>
  <si>
    <t>2022_1181_1394</t>
  </si>
  <si>
    <t>2022_1181_1395</t>
  </si>
  <si>
    <t>2022_1181_1397</t>
  </si>
  <si>
    <t>2022_1181_1400</t>
  </si>
  <si>
    <t>2022_1181_1403</t>
  </si>
  <si>
    <t>2022_1181_1411</t>
  </si>
  <si>
    <t>2022_1181_1412</t>
  </si>
  <si>
    <t>2022_1181_1417</t>
  </si>
  <si>
    <t>2022_1181_1425</t>
  </si>
  <si>
    <t>2022_1181_1436</t>
  </si>
  <si>
    <t>2022_1181_1437</t>
  </si>
  <si>
    <t>2022_1181_1439</t>
  </si>
  <si>
    <t>2022_1181_1458</t>
  </si>
  <si>
    <t>2022_1181_1460</t>
  </si>
  <si>
    <t>2022_1181_1461</t>
  </si>
  <si>
    <t>2022_1181_1463</t>
  </si>
  <si>
    <t>2022_1209_1211</t>
  </si>
  <si>
    <t>2022_1209_1222</t>
  </si>
  <si>
    <t>2022_1209_1228</t>
  </si>
  <si>
    <t>2022_1209_1231</t>
  </si>
  <si>
    <t>2022_1209_1234</t>
  </si>
  <si>
    <t>2022_1209_1235</t>
  </si>
  <si>
    <t>2022_1209_1240</t>
  </si>
  <si>
    <t>2022_1209_1242</t>
  </si>
  <si>
    <t>2022_1209_1246</t>
  </si>
  <si>
    <t>2022_1209_1255</t>
  </si>
  <si>
    <t>2022_1209_1260</t>
  </si>
  <si>
    <t>2022_1209_1261</t>
  </si>
  <si>
    <t>2022_1209_1266</t>
  </si>
  <si>
    <t>2022_1209_1272</t>
  </si>
  <si>
    <t>2022_1209_1274</t>
  </si>
  <si>
    <t>2022_1209_1276</t>
  </si>
  <si>
    <t>2022_1209_1277</t>
  </si>
  <si>
    <t>2022_1209_1286</t>
  </si>
  <si>
    <t>2022_1209_1293</t>
  </si>
  <si>
    <t>2022_1209_1308</t>
  </si>
  <si>
    <t>2022_1209_1313</t>
  </si>
  <si>
    <t>2022_1209_1314</t>
  </si>
  <si>
    <t>2022_1209_1323</t>
  </si>
  <si>
    <t>2022_1209_1326</t>
  </si>
  <si>
    <t>2022_1209_1344</t>
  </si>
  <si>
    <t>2022_1209_1345</t>
  </si>
  <si>
    <t>2022_1209_1350</t>
  </si>
  <si>
    <t>2022_1209_1353</t>
  </si>
  <si>
    <t>2022_1209_1355</t>
  </si>
  <si>
    <t>2022_1209_1361</t>
  </si>
  <si>
    <t>2022_1209_1362</t>
  </si>
  <si>
    <t>2022_1209_1371</t>
  </si>
  <si>
    <t>2022_1209_1388</t>
  </si>
  <si>
    <t>2022_1209_1389</t>
  </si>
  <si>
    <t>2022_1209_1394</t>
  </si>
  <si>
    <t>2022_1209_1395</t>
  </si>
  <si>
    <t>2022_1209_1397</t>
  </si>
  <si>
    <t>2022_1209_1400</t>
  </si>
  <si>
    <t>2022_1209_1403</t>
  </si>
  <si>
    <t>2022_1209_1411</t>
  </si>
  <si>
    <t>2022_1209_1412</t>
  </si>
  <si>
    <t>2022_1209_1417</t>
  </si>
  <si>
    <t>2022_1209_1425</t>
  </si>
  <si>
    <t>2022_1209_1436</t>
  </si>
  <si>
    <t>2022_1209_1437</t>
  </si>
  <si>
    <t>2022_1209_1439</t>
  </si>
  <si>
    <t>2022_1209_1458</t>
  </si>
  <si>
    <t>2022_1209_1460</t>
  </si>
  <si>
    <t>2022_1209_1461</t>
  </si>
  <si>
    <t>2022_1209_1463</t>
  </si>
  <si>
    <t>2022_1211_1222</t>
  </si>
  <si>
    <t>2022_1211_1228</t>
  </si>
  <si>
    <t>2022_1211_1231</t>
  </si>
  <si>
    <t>2022_1211_1234</t>
  </si>
  <si>
    <t>2022_1211_1235</t>
  </si>
  <si>
    <t>2022_1211_1240</t>
  </si>
  <si>
    <t>2022_1211_1242</t>
  </si>
  <si>
    <t>2022_1211_1246</t>
  </si>
  <si>
    <t>2022_1211_1255</t>
  </si>
  <si>
    <t>2022_1211_1260</t>
  </si>
  <si>
    <t>2022_1211_1261</t>
  </si>
  <si>
    <t>2022_1211_1266</t>
  </si>
  <si>
    <t>2022_1211_1272</t>
  </si>
  <si>
    <t>2022_1211_1274</t>
  </si>
  <si>
    <t>2022_1211_1276</t>
  </si>
  <si>
    <t>2022_1211_1277</t>
  </si>
  <si>
    <t>2022_1211_1286</t>
  </si>
  <si>
    <t>2022_1211_1293</t>
  </si>
  <si>
    <t>2022_1211_1308</t>
  </si>
  <si>
    <t>2022_1211_1313</t>
  </si>
  <si>
    <t>2022_1211_1314</t>
  </si>
  <si>
    <t>2022_1211_1323</t>
  </si>
  <si>
    <t>2022_1211_1326</t>
  </si>
  <si>
    <t>2022_1211_1344</t>
  </si>
  <si>
    <t>2022_1211_1345</t>
  </si>
  <si>
    <t>2022_1211_1350</t>
  </si>
  <si>
    <t>2022_1211_1353</t>
  </si>
  <si>
    <t>2022_1211_1355</t>
  </si>
  <si>
    <t>2022_1211_1361</t>
  </si>
  <si>
    <t>2022_1211_1362</t>
  </si>
  <si>
    <t>2022_1211_1371</t>
  </si>
  <si>
    <t>2022_1211_1388</t>
  </si>
  <si>
    <t>2022_1211_1389</t>
  </si>
  <si>
    <t>2022_1211_1394</t>
  </si>
  <si>
    <t>2022_1211_1395</t>
  </si>
  <si>
    <t>2022_1211_1397</t>
  </si>
  <si>
    <t>2022_1211_1400</t>
  </si>
  <si>
    <t>2022_1211_1403</t>
  </si>
  <si>
    <t>2022_1211_1411</t>
  </si>
  <si>
    <t>2022_1211_1412</t>
  </si>
  <si>
    <t>2022_1211_1417</t>
  </si>
  <si>
    <t>2022_1211_1425</t>
  </si>
  <si>
    <t>2022_1211_1436</t>
  </si>
  <si>
    <t>2022_1211_1437</t>
  </si>
  <si>
    <t>2022_1211_1439</t>
  </si>
  <si>
    <t>2022_1211_1458</t>
  </si>
  <si>
    <t>2022_1211_1460</t>
  </si>
  <si>
    <t>2022_1211_1461</t>
  </si>
  <si>
    <t>2022_1211_1463</t>
  </si>
  <si>
    <t>2022_1222_1228</t>
  </si>
  <si>
    <t>2022_1222_1231</t>
  </si>
  <si>
    <t>2022_1222_1234</t>
  </si>
  <si>
    <t>2022_1222_1235</t>
  </si>
  <si>
    <t>2022_1222_1240</t>
  </si>
  <si>
    <t>2022_1222_1242</t>
  </si>
  <si>
    <t>2022_1222_1246</t>
  </si>
  <si>
    <t>2022_1222_1255</t>
  </si>
  <si>
    <t>2022_1222_1260</t>
  </si>
  <si>
    <t>2022_1222_1261</t>
  </si>
  <si>
    <t>2022_1222_1266</t>
  </si>
  <si>
    <t>2022_1222_1272</t>
  </si>
  <si>
    <t>2022_1222_1274</t>
  </si>
  <si>
    <t>2022_1222_1276</t>
  </si>
  <si>
    <t>2022_1222_1277</t>
  </si>
  <si>
    <t>2022_1222_1286</t>
  </si>
  <si>
    <t>2022_1222_1293</t>
  </si>
  <si>
    <t>2022_1222_1308</t>
  </si>
  <si>
    <t>2022_1222_1313</t>
  </si>
  <si>
    <t>2022_1222_1314</t>
  </si>
  <si>
    <t>2022_1222_1323</t>
  </si>
  <si>
    <t>2022_1222_1326</t>
  </si>
  <si>
    <t>2022_1222_1344</t>
  </si>
  <si>
    <t>2022_1222_1345</t>
  </si>
  <si>
    <t>2022_1222_1350</t>
  </si>
  <si>
    <t>2022_1222_1353</t>
  </si>
  <si>
    <t>2022_1222_1355</t>
  </si>
  <si>
    <t>2022_1222_1361</t>
  </si>
  <si>
    <t>2022_1222_1362</t>
  </si>
  <si>
    <t>2022_1222_1371</t>
  </si>
  <si>
    <t>2022_1222_1388</t>
  </si>
  <si>
    <t>2022_1222_1389</t>
  </si>
  <si>
    <t>2022_1222_1394</t>
  </si>
  <si>
    <t>2022_1222_1395</t>
  </si>
  <si>
    <t>2022_1222_1397</t>
  </si>
  <si>
    <t>2022_1222_1400</t>
  </si>
  <si>
    <t>2022_1222_1403</t>
  </si>
  <si>
    <t>2022_1222_1411</t>
  </si>
  <si>
    <t>2022_1222_1412</t>
  </si>
  <si>
    <t>2022_1222_1417</t>
  </si>
  <si>
    <t>2022_1222_1425</t>
  </si>
  <si>
    <t>2022_1222_1436</t>
  </si>
  <si>
    <t>2022_1222_1437</t>
  </si>
  <si>
    <t>2022_1222_1439</t>
  </si>
  <si>
    <t>2022_1222_1458</t>
  </si>
  <si>
    <t>2022_1222_1460</t>
  </si>
  <si>
    <t>2022_1222_1461</t>
  </si>
  <si>
    <t>2022_1222_1463</t>
  </si>
  <si>
    <t>2022_1228_1231</t>
  </si>
  <si>
    <t>2022_1228_1234</t>
  </si>
  <si>
    <t>2022_1228_1235</t>
  </si>
  <si>
    <t>2022_1228_1240</t>
  </si>
  <si>
    <t>2022_1228_1242</t>
  </si>
  <si>
    <t>2022_1228_1246</t>
  </si>
  <si>
    <t>2022_1228_1255</t>
  </si>
  <si>
    <t>2022_1228_1260</t>
  </si>
  <si>
    <t>2022_1228_1261</t>
  </si>
  <si>
    <t>2022_1228_1266</t>
  </si>
  <si>
    <t>2022_1228_1272</t>
  </si>
  <si>
    <t>2022_1228_1274</t>
  </si>
  <si>
    <t>2022_1228_1276</t>
  </si>
  <si>
    <t>2022_1228_1277</t>
  </si>
  <si>
    <t>2022_1228_1286</t>
  </si>
  <si>
    <t>2022_1228_1293</t>
  </si>
  <si>
    <t>2022_1228_1308</t>
  </si>
  <si>
    <t>2022_1228_1313</t>
  </si>
  <si>
    <t>2022_1228_1314</t>
  </si>
  <si>
    <t>2022_1228_1323</t>
  </si>
  <si>
    <t>2022_1228_1326</t>
  </si>
  <si>
    <t>2022_1228_1344</t>
  </si>
  <si>
    <t>2022_1228_1345</t>
  </si>
  <si>
    <t>2022_1228_1350</t>
  </si>
  <si>
    <t>2022_1228_1353</t>
  </si>
  <si>
    <t>2022_1228_1355</t>
  </si>
  <si>
    <t>2022_1228_1361</t>
  </si>
  <si>
    <t>2022_1228_1362</t>
  </si>
  <si>
    <t>2022_1228_1371</t>
  </si>
  <si>
    <t>2022_1228_1388</t>
  </si>
  <si>
    <t>2022_1228_1389</t>
  </si>
  <si>
    <t>2022_1228_1394</t>
  </si>
  <si>
    <t>2022_1228_1395</t>
  </si>
  <si>
    <t>2022_1228_1397</t>
  </si>
  <si>
    <t>2022_1228_1400</t>
  </si>
  <si>
    <t>2022_1228_1403</t>
  </si>
  <si>
    <t>2022_1228_1411</t>
  </si>
  <si>
    <t>2022_1228_1412</t>
  </si>
  <si>
    <t>2022_1228_1417</t>
  </si>
  <si>
    <t>2022_1228_1425</t>
  </si>
  <si>
    <t>2022_1228_1436</t>
  </si>
  <si>
    <t>2022_1228_1437</t>
  </si>
  <si>
    <t>2022_1228_1439</t>
  </si>
  <si>
    <t>2022_1228_1458</t>
  </si>
  <si>
    <t>2022_1228_1460</t>
  </si>
  <si>
    <t>2022_1228_1461</t>
  </si>
  <si>
    <t>2022_1228_1463</t>
  </si>
  <si>
    <t>2022_1231_1234</t>
  </si>
  <si>
    <t>2022_1231_1235</t>
  </si>
  <si>
    <t>2022_1231_1240</t>
  </si>
  <si>
    <t>2022_1231_1242</t>
  </si>
  <si>
    <t>2022_1231_1246</t>
  </si>
  <si>
    <t>2022_1231_1255</t>
  </si>
  <si>
    <t>2022_1231_1260</t>
  </si>
  <si>
    <t>2022_1231_1261</t>
  </si>
  <si>
    <t>2022_1231_1266</t>
  </si>
  <si>
    <t>2022_1231_1272</t>
  </si>
  <si>
    <t>2022_1231_1274</t>
  </si>
  <si>
    <t>2022_1231_1276</t>
  </si>
  <si>
    <t>2022_1231_1277</t>
  </si>
  <si>
    <t>2022_1231_1286</t>
  </si>
  <si>
    <t>2022_1231_1293</t>
  </si>
  <si>
    <t>2022_1231_1308</t>
  </si>
  <si>
    <t>2022_1231_1313</t>
  </si>
  <si>
    <t>2022_1231_1314</t>
  </si>
  <si>
    <t>2022_1231_1323</t>
  </si>
  <si>
    <t>2022_1231_1326</t>
  </si>
  <si>
    <t>2022_1231_1344</t>
  </si>
  <si>
    <t>2022_1231_1345</t>
  </si>
  <si>
    <t>2022_1231_1350</t>
  </si>
  <si>
    <t>2022_1231_1353</t>
  </si>
  <si>
    <t>2022_1231_1355</t>
  </si>
  <si>
    <t>2022_1231_1361</t>
  </si>
  <si>
    <t>2022_1231_1362</t>
  </si>
  <si>
    <t>2022_1231_1371</t>
  </si>
  <si>
    <t>2022_1231_1388</t>
  </si>
  <si>
    <t>2022_1231_1389</t>
  </si>
  <si>
    <t>2022_1231_1394</t>
  </si>
  <si>
    <t>2022_1231_1395</t>
  </si>
  <si>
    <t>2022_1231_1397</t>
  </si>
  <si>
    <t>2022_1231_1400</t>
  </si>
  <si>
    <t>2022_1231_1403</t>
  </si>
  <si>
    <t>2022_1231_1411</t>
  </si>
  <si>
    <t>2022_1231_1412</t>
  </si>
  <si>
    <t>2022_1231_1417</t>
  </si>
  <si>
    <t>2022_1231_1425</t>
  </si>
  <si>
    <t>2022_1231_1436</t>
  </si>
  <si>
    <t>2022_1231_1437</t>
  </si>
  <si>
    <t>2022_1231_1439</t>
  </si>
  <si>
    <t>2022_1231_1458</t>
  </si>
  <si>
    <t>2022_1231_1460</t>
  </si>
  <si>
    <t>2022_1231_1461</t>
  </si>
  <si>
    <t>2022_1231_1463</t>
  </si>
  <si>
    <t>2022_1234_1235</t>
  </si>
  <si>
    <t>2022_1234_1240</t>
  </si>
  <si>
    <t>2022_1234_1242</t>
  </si>
  <si>
    <t>2022_1234_1246</t>
  </si>
  <si>
    <t>2022_1234_1255</t>
  </si>
  <si>
    <t>2022_1234_1260</t>
  </si>
  <si>
    <t>2022_1234_1261</t>
  </si>
  <si>
    <t>2022_1234_1266</t>
  </si>
  <si>
    <t>2022_1234_1272</t>
  </si>
  <si>
    <t>2022_1234_1274</t>
  </si>
  <si>
    <t>2022_1234_1276</t>
  </si>
  <si>
    <t>2022_1234_1277</t>
  </si>
  <si>
    <t>2022_1234_1286</t>
  </si>
  <si>
    <t>2022_1234_1293</t>
  </si>
  <si>
    <t>2022_1234_1308</t>
  </si>
  <si>
    <t>2022_1234_1313</t>
  </si>
  <si>
    <t>2022_1234_1314</t>
  </si>
  <si>
    <t>2022_1234_1323</t>
  </si>
  <si>
    <t>2022_1234_1326</t>
  </si>
  <si>
    <t>2022_1234_1344</t>
  </si>
  <si>
    <t>2022_1234_1345</t>
  </si>
  <si>
    <t>2022_1234_1350</t>
  </si>
  <si>
    <t>2022_1234_1353</t>
  </si>
  <si>
    <t>2022_1234_1355</t>
  </si>
  <si>
    <t>2022_1234_1361</t>
  </si>
  <si>
    <t>2022_1234_1362</t>
  </si>
  <si>
    <t>2022_1234_1371</t>
  </si>
  <si>
    <t>2022_1234_1388</t>
  </si>
  <si>
    <t>2022_1234_1389</t>
  </si>
  <si>
    <t>2022_1234_1394</t>
  </si>
  <si>
    <t>2022_1234_1395</t>
  </si>
  <si>
    <t>2022_1234_1397</t>
  </si>
  <si>
    <t>2022_1234_1400</t>
  </si>
  <si>
    <t>2022_1234_1403</t>
  </si>
  <si>
    <t>2022_1234_1411</t>
  </si>
  <si>
    <t>2022_1234_1412</t>
  </si>
  <si>
    <t>2022_1234_1417</t>
  </si>
  <si>
    <t>2022_1234_1425</t>
  </si>
  <si>
    <t>2022_1234_1436</t>
  </si>
  <si>
    <t>2022_1234_1437</t>
  </si>
  <si>
    <t>2022_1234_1439</t>
  </si>
  <si>
    <t>2022_1234_1458</t>
  </si>
  <si>
    <t>2022_1234_1460</t>
  </si>
  <si>
    <t>2022_1234_1461</t>
  </si>
  <si>
    <t>2022_1234_1463</t>
  </si>
  <si>
    <t>2022_1235_1240</t>
  </si>
  <si>
    <t>2022_1235_1242</t>
  </si>
  <si>
    <t>2022_1235_1246</t>
  </si>
  <si>
    <t>2022_1235_1255</t>
  </si>
  <si>
    <t>2022_1235_1260</t>
  </si>
  <si>
    <t>2022_1235_1261</t>
  </si>
  <si>
    <t>2022_1235_1266</t>
  </si>
  <si>
    <t>2022_1235_1272</t>
  </si>
  <si>
    <t>2022_1235_1274</t>
  </si>
  <si>
    <t>2022_1235_1276</t>
  </si>
  <si>
    <t>2022_1235_1277</t>
  </si>
  <si>
    <t>2022_1235_1286</t>
  </si>
  <si>
    <t>2022_1235_1293</t>
  </si>
  <si>
    <t>2022_1235_1308</t>
  </si>
  <si>
    <t>2022_1235_1313</t>
  </si>
  <si>
    <t>2022_1235_1314</t>
  </si>
  <si>
    <t>2022_1235_1323</t>
  </si>
  <si>
    <t>2022_1235_1326</t>
  </si>
  <si>
    <t>2022_1235_1344</t>
  </si>
  <si>
    <t>2022_1235_1345</t>
  </si>
  <si>
    <t>2022_1235_1350</t>
  </si>
  <si>
    <t>2022_1235_1353</t>
  </si>
  <si>
    <t>2022_1235_1355</t>
  </si>
  <si>
    <t>2022_1235_1361</t>
  </si>
  <si>
    <t>2022_1235_1362</t>
  </si>
  <si>
    <t>2022_1235_1371</t>
  </si>
  <si>
    <t>2022_1235_1388</t>
  </si>
  <si>
    <t>2022_1235_1389</t>
  </si>
  <si>
    <t>2022_1235_1394</t>
  </si>
  <si>
    <t>2022_1235_1395</t>
  </si>
  <si>
    <t>2022_1235_1397</t>
  </si>
  <si>
    <t>2022_1235_1400</t>
  </si>
  <si>
    <t>2022_1235_1403</t>
  </si>
  <si>
    <t>2022_1235_1411</t>
  </si>
  <si>
    <t>2022_1235_1412</t>
  </si>
  <si>
    <t>2022_1235_1417</t>
  </si>
  <si>
    <t>2022_1235_1425</t>
  </si>
  <si>
    <t>2022_1235_1436</t>
  </si>
  <si>
    <t>2022_1235_1437</t>
  </si>
  <si>
    <t>2022_1235_1439</t>
  </si>
  <si>
    <t>2022_1235_1458</t>
  </si>
  <si>
    <t>2022_1235_1460</t>
  </si>
  <si>
    <t>2022_1235_1461</t>
  </si>
  <si>
    <t>2022_1235_1463</t>
  </si>
  <si>
    <t>2022_1240_1242</t>
  </si>
  <si>
    <t>2022_1240_1246</t>
  </si>
  <si>
    <t>2022_1240_1255</t>
  </si>
  <si>
    <t>2022_1240_1260</t>
  </si>
  <si>
    <t>2022_1240_1261</t>
  </si>
  <si>
    <t>2022_1240_1266</t>
  </si>
  <si>
    <t>2022_1240_1272</t>
  </si>
  <si>
    <t>2022_1240_1274</t>
  </si>
  <si>
    <t>2022_1240_1276</t>
  </si>
  <si>
    <t>2022_1240_1277</t>
  </si>
  <si>
    <t>2022_1240_1286</t>
  </si>
  <si>
    <t>2022_1240_1293</t>
  </si>
  <si>
    <t>2022_1240_1308</t>
  </si>
  <si>
    <t>2022_1240_1313</t>
  </si>
  <si>
    <t>2022_1240_1314</t>
  </si>
  <si>
    <t>2022_1240_1323</t>
  </si>
  <si>
    <t>2022_1240_1326</t>
  </si>
  <si>
    <t>2022_1240_1344</t>
  </si>
  <si>
    <t>2022_1240_1345</t>
  </si>
  <si>
    <t>2022_1240_1350</t>
  </si>
  <si>
    <t>2022_1240_1353</t>
  </si>
  <si>
    <t>2022_1240_1355</t>
  </si>
  <si>
    <t>2022_1240_1361</t>
  </si>
  <si>
    <t>2022_1240_1362</t>
  </si>
  <si>
    <t>2022_1240_1371</t>
  </si>
  <si>
    <t>2022_1240_1388</t>
  </si>
  <si>
    <t>2022_1240_1389</t>
  </si>
  <si>
    <t>2022_1240_1394</t>
  </si>
  <si>
    <t>2022_1240_1395</t>
  </si>
  <si>
    <t>2022_1240_1397</t>
  </si>
  <si>
    <t>2022_1240_1400</t>
  </si>
  <si>
    <t>2022_1240_1403</t>
  </si>
  <si>
    <t>2022_1240_1411</t>
  </si>
  <si>
    <t>2022_1240_1412</t>
  </si>
  <si>
    <t>2022_1240_1417</t>
  </si>
  <si>
    <t>2022_1240_1425</t>
  </si>
  <si>
    <t>2022_1240_1436</t>
  </si>
  <si>
    <t>2022_1240_1437</t>
  </si>
  <si>
    <t>2022_1240_1439</t>
  </si>
  <si>
    <t>2022_1240_1458</t>
  </si>
  <si>
    <t>2022_1240_1460</t>
  </si>
  <si>
    <t>2022_1240_1461</t>
  </si>
  <si>
    <t>2022_1240_1463</t>
  </si>
  <si>
    <t>2022_1242_1246</t>
  </si>
  <si>
    <t>2022_1242_1255</t>
  </si>
  <si>
    <t>2022_1242_1260</t>
  </si>
  <si>
    <t>2022_1242_1261</t>
  </si>
  <si>
    <t>2022_1242_1266</t>
  </si>
  <si>
    <t>2022_1242_1272</t>
  </si>
  <si>
    <t>2022_1242_1274</t>
  </si>
  <si>
    <t>2022_1242_1276</t>
  </si>
  <si>
    <t>2022_1242_1277</t>
  </si>
  <si>
    <t>2022_1242_1286</t>
  </si>
  <si>
    <t>2022_1242_1293</t>
  </si>
  <si>
    <t>2022_1242_1308</t>
  </si>
  <si>
    <t>2022_1242_1313</t>
  </si>
  <si>
    <t>2022_1242_1314</t>
  </si>
  <si>
    <t>2022_1242_1323</t>
  </si>
  <si>
    <t>2022_1242_1326</t>
  </si>
  <si>
    <t>2022_1242_1344</t>
  </si>
  <si>
    <t>2022_1242_1345</t>
  </si>
  <si>
    <t>2022_1242_1350</t>
  </si>
  <si>
    <t>2022_1242_1353</t>
  </si>
  <si>
    <t>2022_1242_1355</t>
  </si>
  <si>
    <t>2022_1242_1361</t>
  </si>
  <si>
    <t>2022_1242_1362</t>
  </si>
  <si>
    <t>2022_1242_1371</t>
  </si>
  <si>
    <t>2022_1242_1388</t>
  </si>
  <si>
    <t>2022_1242_1389</t>
  </si>
  <si>
    <t>2022_1242_1394</t>
  </si>
  <si>
    <t>2022_1242_1395</t>
  </si>
  <si>
    <t>2022_1242_1397</t>
  </si>
  <si>
    <t>2022_1242_1400</t>
  </si>
  <si>
    <t>2022_1242_1403</t>
  </si>
  <si>
    <t>2022_1242_1411</t>
  </si>
  <si>
    <t>2022_1242_1412</t>
  </si>
  <si>
    <t>2022_1242_1417</t>
  </si>
  <si>
    <t>2022_1242_1425</t>
  </si>
  <si>
    <t>2022_1242_1436</t>
  </si>
  <si>
    <t>2022_1242_1437</t>
  </si>
  <si>
    <t>2022_1242_1439</t>
  </si>
  <si>
    <t>2022_1242_1458</t>
  </si>
  <si>
    <t>2022_1242_1460</t>
  </si>
  <si>
    <t>2022_1242_1461</t>
  </si>
  <si>
    <t>2022_1242_1463</t>
  </si>
  <si>
    <t>2022_1246_1255</t>
  </si>
  <si>
    <t>2022_1246_1260</t>
  </si>
  <si>
    <t>2022_1246_1261</t>
  </si>
  <si>
    <t>2022_1246_1266</t>
  </si>
  <si>
    <t>2022_1246_1272</t>
  </si>
  <si>
    <t>2022_1246_1274</t>
  </si>
  <si>
    <t>2022_1246_1276</t>
  </si>
  <si>
    <t>2022_1246_1277</t>
  </si>
  <si>
    <t>2022_1246_1286</t>
  </si>
  <si>
    <t>2022_1246_1293</t>
  </si>
  <si>
    <t>2022_1246_1308</t>
  </si>
  <si>
    <t>2022_1246_1313</t>
  </si>
  <si>
    <t>2022_1246_1314</t>
  </si>
  <si>
    <t>2022_1246_1323</t>
  </si>
  <si>
    <t>2022_1246_1326</t>
  </si>
  <si>
    <t>2022_1246_1344</t>
  </si>
  <si>
    <t>2022_1246_1345</t>
  </si>
  <si>
    <t>2022_1246_1350</t>
  </si>
  <si>
    <t>2022_1246_1353</t>
  </si>
  <si>
    <t>2022_1246_1355</t>
  </si>
  <si>
    <t>2022_1246_1361</t>
  </si>
  <si>
    <t>2022_1246_1362</t>
  </si>
  <si>
    <t>2022_1246_1371</t>
  </si>
  <si>
    <t>2022_1246_1388</t>
  </si>
  <si>
    <t>2022_1246_1389</t>
  </si>
  <si>
    <t>2022_1246_1394</t>
  </si>
  <si>
    <t>2022_1246_1395</t>
  </si>
  <si>
    <t>2022_1246_1397</t>
  </si>
  <si>
    <t>2022_1246_1400</t>
  </si>
  <si>
    <t>2022_1246_1403</t>
  </si>
  <si>
    <t>2022_1246_1411</t>
  </si>
  <si>
    <t>2022_1246_1412</t>
  </si>
  <si>
    <t>2022_1246_1417</t>
  </si>
  <si>
    <t>2022_1246_1425</t>
  </si>
  <si>
    <t>2022_1246_1436</t>
  </si>
  <si>
    <t>2022_1246_1437</t>
  </si>
  <si>
    <t>2022_1246_1439</t>
  </si>
  <si>
    <t>2022_1246_1458</t>
  </si>
  <si>
    <t>2022_1246_1460</t>
  </si>
  <si>
    <t>2022_1246_1461</t>
  </si>
  <si>
    <t>2022_1246_1463</t>
  </si>
  <si>
    <t>2022_1255_1260</t>
  </si>
  <si>
    <t>2022_1255_1261</t>
  </si>
  <si>
    <t>2022_1255_1266</t>
  </si>
  <si>
    <t>2022_1255_1272</t>
  </si>
  <si>
    <t>2022_1255_1274</t>
  </si>
  <si>
    <t>2022_1255_1276</t>
  </si>
  <si>
    <t>2022_1255_1277</t>
  </si>
  <si>
    <t>2022_1255_1286</t>
  </si>
  <si>
    <t>2022_1255_1293</t>
  </si>
  <si>
    <t>2022_1255_1308</t>
  </si>
  <si>
    <t>2022_1255_1313</t>
  </si>
  <si>
    <t>2022_1255_1314</t>
  </si>
  <si>
    <t>2022_1255_1323</t>
  </si>
  <si>
    <t>2022_1255_1326</t>
  </si>
  <si>
    <t>2022_1255_1344</t>
  </si>
  <si>
    <t>2022_1255_1345</t>
  </si>
  <si>
    <t>2022_1255_1350</t>
  </si>
  <si>
    <t>2022_1255_1353</t>
  </si>
  <si>
    <t>2022_1255_1355</t>
  </si>
  <si>
    <t>2022_1255_1361</t>
  </si>
  <si>
    <t>2022_1255_1362</t>
  </si>
  <si>
    <t>2022_1255_1371</t>
  </si>
  <si>
    <t>2022_1255_1388</t>
  </si>
  <si>
    <t>2022_1255_1389</t>
  </si>
  <si>
    <t>2022_1255_1394</t>
  </si>
  <si>
    <t>2022_1255_1395</t>
  </si>
  <si>
    <t>2022_1255_1397</t>
  </si>
  <si>
    <t>2022_1255_1400</t>
  </si>
  <si>
    <t>2022_1255_1403</t>
  </si>
  <si>
    <t>2022_1255_1411</t>
  </si>
  <si>
    <t>2022_1255_1412</t>
  </si>
  <si>
    <t>2022_1255_1417</t>
  </si>
  <si>
    <t>2022_1255_1425</t>
  </si>
  <si>
    <t>2022_1255_1436</t>
  </si>
  <si>
    <t>2022_1255_1437</t>
  </si>
  <si>
    <t>2022_1255_1439</t>
  </si>
  <si>
    <t>2022_1255_1458</t>
  </si>
  <si>
    <t>2022_1255_1460</t>
  </si>
  <si>
    <t>2022_1255_1461</t>
  </si>
  <si>
    <t>2022_1255_1463</t>
  </si>
  <si>
    <t>2022_1260_1261</t>
  </si>
  <si>
    <t>2022_1260_1266</t>
  </si>
  <si>
    <t>2022_1260_1272</t>
  </si>
  <si>
    <t>2022_1260_1274</t>
  </si>
  <si>
    <t>2022_1260_1276</t>
  </si>
  <si>
    <t>2022_1260_1277</t>
  </si>
  <si>
    <t>2022_1260_1286</t>
  </si>
  <si>
    <t>2022_1260_1293</t>
  </si>
  <si>
    <t>2022_1260_1308</t>
  </si>
  <si>
    <t>2022_1260_1313</t>
  </si>
  <si>
    <t>2022_1260_1314</t>
  </si>
  <si>
    <t>2022_1260_1323</t>
  </si>
  <si>
    <t>2022_1260_1326</t>
  </si>
  <si>
    <t>2022_1260_1344</t>
  </si>
  <si>
    <t>2022_1260_1345</t>
  </si>
  <si>
    <t>2022_1260_1350</t>
  </si>
  <si>
    <t>2022_1260_1353</t>
  </si>
  <si>
    <t>2022_1260_1355</t>
  </si>
  <si>
    <t>2022_1260_1361</t>
  </si>
  <si>
    <t>2022_1260_1362</t>
  </si>
  <si>
    <t>2022_1260_1371</t>
  </si>
  <si>
    <t>2022_1260_1388</t>
  </si>
  <si>
    <t>2022_1260_1389</t>
  </si>
  <si>
    <t>2022_1260_1394</t>
  </si>
  <si>
    <t>2022_1260_1395</t>
  </si>
  <si>
    <t>2022_1260_1397</t>
  </si>
  <si>
    <t>2022_1260_1400</t>
  </si>
  <si>
    <t>2022_1260_1403</t>
  </si>
  <si>
    <t>2022_1260_1411</t>
  </si>
  <si>
    <t>2022_1260_1412</t>
  </si>
  <si>
    <t>2022_1260_1417</t>
  </si>
  <si>
    <t>2022_1260_1425</t>
  </si>
  <si>
    <t>2022_1260_1436</t>
  </si>
  <si>
    <t>2022_1260_1437</t>
  </si>
  <si>
    <t>2022_1260_1439</t>
  </si>
  <si>
    <t>2022_1260_1458</t>
  </si>
  <si>
    <t>2022_1260_1460</t>
  </si>
  <si>
    <t>2022_1260_1461</t>
  </si>
  <si>
    <t>2022_1260_1463</t>
  </si>
  <si>
    <t>2022_1261_1266</t>
  </si>
  <si>
    <t>2022_1261_1272</t>
  </si>
  <si>
    <t>2022_1261_1274</t>
  </si>
  <si>
    <t>2022_1261_1276</t>
  </si>
  <si>
    <t>2022_1261_1277</t>
  </si>
  <si>
    <t>2022_1261_1286</t>
  </si>
  <si>
    <t>2022_1261_1293</t>
  </si>
  <si>
    <t>2022_1261_1308</t>
  </si>
  <si>
    <t>2022_1261_1313</t>
  </si>
  <si>
    <t>2022_1261_1314</t>
  </si>
  <si>
    <t>2022_1261_1323</t>
  </si>
  <si>
    <t>2022_1261_1326</t>
  </si>
  <si>
    <t>2022_1261_1344</t>
  </si>
  <si>
    <t>2022_1261_1345</t>
  </si>
  <si>
    <t>2022_1261_1350</t>
  </si>
  <si>
    <t>2022_1261_1353</t>
  </si>
  <si>
    <t>2022_1261_1355</t>
  </si>
  <si>
    <t>2022_1261_1361</t>
  </si>
  <si>
    <t>2022_1261_1362</t>
  </si>
  <si>
    <t>2022_1261_1371</t>
  </si>
  <si>
    <t>2022_1261_1388</t>
  </si>
  <si>
    <t>2022_1261_1389</t>
  </si>
  <si>
    <t>2022_1261_1394</t>
  </si>
  <si>
    <t>2022_1261_1395</t>
  </si>
  <si>
    <t>2022_1261_1397</t>
  </si>
  <si>
    <t>2022_1261_1400</t>
  </si>
  <si>
    <t>2022_1261_1403</t>
  </si>
  <si>
    <t>2022_1261_1411</t>
  </si>
  <si>
    <t>2022_1261_1412</t>
  </si>
  <si>
    <t>2022_1261_1417</t>
  </si>
  <si>
    <t>2022_1261_1425</t>
  </si>
  <si>
    <t>2022_1261_1436</t>
  </si>
  <si>
    <t>2022_1261_1437</t>
  </si>
  <si>
    <t>2022_1261_1439</t>
  </si>
  <si>
    <t>2022_1261_1458</t>
  </si>
  <si>
    <t>2022_1261_1460</t>
  </si>
  <si>
    <t>2022_1261_1461</t>
  </si>
  <si>
    <t>2022_1261_1463</t>
  </si>
  <si>
    <t>2022_1266_1272</t>
  </si>
  <si>
    <t>2022_1266_1274</t>
  </si>
  <si>
    <t>2022_1266_1276</t>
  </si>
  <si>
    <t>2022_1266_1277</t>
  </si>
  <si>
    <t>2022_1266_1286</t>
  </si>
  <si>
    <t>2022_1266_1293</t>
  </si>
  <si>
    <t>2022_1266_1308</t>
  </si>
  <si>
    <t>2022_1266_1313</t>
  </si>
  <si>
    <t>2022_1266_1314</t>
  </si>
  <si>
    <t>2022_1266_1323</t>
  </si>
  <si>
    <t>2022_1266_1326</t>
  </si>
  <si>
    <t>2022_1266_1344</t>
  </si>
  <si>
    <t>2022_1266_1345</t>
  </si>
  <si>
    <t>2022_1266_1350</t>
  </si>
  <si>
    <t>2022_1266_1353</t>
  </si>
  <si>
    <t>2022_1266_1355</t>
  </si>
  <si>
    <t>2022_1266_1361</t>
  </si>
  <si>
    <t>2022_1266_1362</t>
  </si>
  <si>
    <t>2022_1266_1371</t>
  </si>
  <si>
    <t>2022_1266_1388</t>
  </si>
  <si>
    <t>2022_1266_1389</t>
  </si>
  <si>
    <t>2022_1266_1394</t>
  </si>
  <si>
    <t>2022_1266_1395</t>
  </si>
  <si>
    <t>2022_1266_1397</t>
  </si>
  <si>
    <t>2022_1266_1400</t>
  </si>
  <si>
    <t>2022_1266_1403</t>
  </si>
  <si>
    <t>2022_1266_1411</t>
  </si>
  <si>
    <t>2022_1266_1412</t>
  </si>
  <si>
    <t>2022_1266_1417</t>
  </si>
  <si>
    <t>2022_1266_1425</t>
  </si>
  <si>
    <t>2022_1266_1436</t>
  </si>
  <si>
    <t>2022_1266_1437</t>
  </si>
  <si>
    <t>2022_1266_1439</t>
  </si>
  <si>
    <t>2022_1266_1458</t>
  </si>
  <si>
    <t>2022_1266_1460</t>
  </si>
  <si>
    <t>2022_1266_1461</t>
  </si>
  <si>
    <t>2022_1266_1463</t>
  </si>
  <si>
    <t>2022_1272_1274</t>
  </si>
  <si>
    <t>2022_1272_1276</t>
  </si>
  <si>
    <t>2022_1272_1277</t>
  </si>
  <si>
    <t>2022_1272_1286</t>
  </si>
  <si>
    <t>2022_1272_1293</t>
  </si>
  <si>
    <t>2022_1272_1308</t>
  </si>
  <si>
    <t>2022_1272_1313</t>
  </si>
  <si>
    <t>2022_1272_1314</t>
  </si>
  <si>
    <t>2022_1272_1323</t>
  </si>
  <si>
    <t>2022_1272_1326</t>
  </si>
  <si>
    <t>2022_1272_1344</t>
  </si>
  <si>
    <t>2022_1272_1345</t>
  </si>
  <si>
    <t>2022_1272_1350</t>
  </si>
  <si>
    <t>2022_1272_1353</t>
  </si>
  <si>
    <t>2022_1272_1355</t>
  </si>
  <si>
    <t>2022_1272_1361</t>
  </si>
  <si>
    <t>2022_1272_1362</t>
  </si>
  <si>
    <t>2022_1272_1371</t>
  </si>
  <si>
    <t>2022_1272_1388</t>
  </si>
  <si>
    <t>2022_1272_1389</t>
  </si>
  <si>
    <t>2022_1272_1394</t>
  </si>
  <si>
    <t>2022_1272_1395</t>
  </si>
  <si>
    <t>2022_1272_1397</t>
  </si>
  <si>
    <t>2022_1272_1400</t>
  </si>
  <si>
    <t>2022_1272_1403</t>
  </si>
  <si>
    <t>2022_1272_1411</t>
  </si>
  <si>
    <t>2022_1272_1412</t>
  </si>
  <si>
    <t>2022_1272_1417</t>
  </si>
  <si>
    <t>2022_1272_1425</t>
  </si>
  <si>
    <t>2022_1272_1436</t>
  </si>
  <si>
    <t>2022_1272_1437</t>
  </si>
  <si>
    <t>2022_1272_1439</t>
  </si>
  <si>
    <t>2022_1272_1458</t>
  </si>
  <si>
    <t>2022_1272_1460</t>
  </si>
  <si>
    <t>2022_1272_1461</t>
  </si>
  <si>
    <t>2022_1272_1463</t>
  </si>
  <si>
    <t>2022_1274_1276</t>
  </si>
  <si>
    <t>2022_1274_1277</t>
  </si>
  <si>
    <t>2022_1274_1286</t>
  </si>
  <si>
    <t>2022_1274_1293</t>
  </si>
  <si>
    <t>2022_1274_1308</t>
  </si>
  <si>
    <t>2022_1274_1313</t>
  </si>
  <si>
    <t>2022_1274_1314</t>
  </si>
  <si>
    <t>2022_1274_1323</t>
  </si>
  <si>
    <t>2022_1274_1326</t>
  </si>
  <si>
    <t>2022_1274_1344</t>
  </si>
  <si>
    <t>2022_1274_1345</t>
  </si>
  <si>
    <t>2022_1274_1350</t>
  </si>
  <si>
    <t>2022_1274_1353</t>
  </si>
  <si>
    <t>2022_1274_1355</t>
  </si>
  <si>
    <t>2022_1274_1361</t>
  </si>
  <si>
    <t>2022_1274_1362</t>
  </si>
  <si>
    <t>2022_1274_1371</t>
  </si>
  <si>
    <t>2022_1274_1388</t>
  </si>
  <si>
    <t>2022_1274_1389</t>
  </si>
  <si>
    <t>2022_1274_1394</t>
  </si>
  <si>
    <t>2022_1274_1395</t>
  </si>
  <si>
    <t>2022_1274_1397</t>
  </si>
  <si>
    <t>2022_1274_1400</t>
  </si>
  <si>
    <t>2022_1274_1403</t>
  </si>
  <si>
    <t>2022_1274_1411</t>
  </si>
  <si>
    <t>2022_1274_1412</t>
  </si>
  <si>
    <t>2022_1274_1417</t>
  </si>
  <si>
    <t>2022_1274_1425</t>
  </si>
  <si>
    <t>2022_1274_1436</t>
  </si>
  <si>
    <t>2022_1274_1437</t>
  </si>
  <si>
    <t>2022_1274_1439</t>
  </si>
  <si>
    <t>2022_1274_1458</t>
  </si>
  <si>
    <t>2022_1274_1460</t>
  </si>
  <si>
    <t>2022_1274_1461</t>
  </si>
  <si>
    <t>2022_1274_1463</t>
  </si>
  <si>
    <t>2022_1276_1277</t>
  </si>
  <si>
    <t>2022_1276_1286</t>
  </si>
  <si>
    <t>2022_1276_1293</t>
  </si>
  <si>
    <t>2022_1276_1308</t>
  </si>
  <si>
    <t>2022_1276_1313</t>
  </si>
  <si>
    <t>2022_1276_1314</t>
  </si>
  <si>
    <t>2022_1276_1323</t>
  </si>
  <si>
    <t>2022_1276_1326</t>
  </si>
  <si>
    <t>2022_1276_1344</t>
  </si>
  <si>
    <t>2022_1276_1345</t>
  </si>
  <si>
    <t>2022_1276_1350</t>
  </si>
  <si>
    <t>2022_1276_1353</t>
  </si>
  <si>
    <t>2022_1276_1355</t>
  </si>
  <si>
    <t>2022_1276_1361</t>
  </si>
  <si>
    <t>2022_1276_1362</t>
  </si>
  <si>
    <t>2022_1276_1371</t>
  </si>
  <si>
    <t>2022_1276_1388</t>
  </si>
  <si>
    <t>2022_1276_1389</t>
  </si>
  <si>
    <t>2022_1276_1394</t>
  </si>
  <si>
    <t>2022_1276_1395</t>
  </si>
  <si>
    <t>2022_1276_1397</t>
  </si>
  <si>
    <t>2022_1276_1400</t>
  </si>
  <si>
    <t>2022_1276_1403</t>
  </si>
  <si>
    <t>2022_1276_1411</t>
  </si>
  <si>
    <t>2022_1276_1412</t>
  </si>
  <si>
    <t>2022_1276_1417</t>
  </si>
  <si>
    <t>2022_1276_1425</t>
  </si>
  <si>
    <t>2022_1276_1436</t>
  </si>
  <si>
    <t>2022_1276_1437</t>
  </si>
  <si>
    <t>2022_1276_1439</t>
  </si>
  <si>
    <t>2022_1276_1458</t>
  </si>
  <si>
    <t>2022_1276_1460</t>
  </si>
  <si>
    <t>2022_1276_1461</t>
  </si>
  <si>
    <t>2022_1276_1463</t>
  </si>
  <si>
    <t>2022_1277_1286</t>
  </si>
  <si>
    <t>2022_1277_1293</t>
  </si>
  <si>
    <t>2022_1277_1308</t>
  </si>
  <si>
    <t>2022_1277_1313</t>
  </si>
  <si>
    <t>2022_1277_1314</t>
  </si>
  <si>
    <t>2022_1277_1323</t>
  </si>
  <si>
    <t>2022_1277_1326</t>
  </si>
  <si>
    <t>2022_1277_1344</t>
  </si>
  <si>
    <t>2022_1277_1345</t>
  </si>
  <si>
    <t>2022_1277_1350</t>
  </si>
  <si>
    <t>2022_1277_1353</t>
  </si>
  <si>
    <t>2022_1277_1355</t>
  </si>
  <si>
    <t>2022_1277_1361</t>
  </si>
  <si>
    <t>2022_1277_1362</t>
  </si>
  <si>
    <t>2022_1277_1371</t>
  </si>
  <si>
    <t>2022_1277_1388</t>
  </si>
  <si>
    <t>2022_1277_1389</t>
  </si>
  <si>
    <t>2022_1277_1394</t>
  </si>
  <si>
    <t>2022_1277_1395</t>
  </si>
  <si>
    <t>2022_1277_1397</t>
  </si>
  <si>
    <t>2022_1277_1400</t>
  </si>
  <si>
    <t>2022_1277_1403</t>
  </si>
  <si>
    <t>2022_1277_1411</t>
  </si>
  <si>
    <t>2022_1277_1412</t>
  </si>
  <si>
    <t>2022_1277_1417</t>
  </si>
  <si>
    <t>2022_1277_1425</t>
  </si>
  <si>
    <t>2022_1277_1436</t>
  </si>
  <si>
    <t>2022_1277_1437</t>
  </si>
  <si>
    <t>2022_1277_1439</t>
  </si>
  <si>
    <t>2022_1277_1458</t>
  </si>
  <si>
    <t>2022_1277_1460</t>
  </si>
  <si>
    <t>2022_1277_1461</t>
  </si>
  <si>
    <t>2022_1277_1463</t>
  </si>
  <si>
    <t>2022_1286_1293</t>
  </si>
  <si>
    <t>2022_1286_1308</t>
  </si>
  <si>
    <t>2022_1286_1313</t>
  </si>
  <si>
    <t>2022_1286_1314</t>
  </si>
  <si>
    <t>2022_1286_1323</t>
  </si>
  <si>
    <t>2022_1286_1326</t>
  </si>
  <si>
    <t>2022_1286_1344</t>
  </si>
  <si>
    <t>2022_1286_1345</t>
  </si>
  <si>
    <t>2022_1286_1350</t>
  </si>
  <si>
    <t>2022_1286_1353</t>
  </si>
  <si>
    <t>2022_1286_1355</t>
  </si>
  <si>
    <t>2022_1286_1361</t>
  </si>
  <si>
    <t>2022_1286_1362</t>
  </si>
  <si>
    <t>2022_1286_1371</t>
  </si>
  <si>
    <t>2022_1286_1388</t>
  </si>
  <si>
    <t>2022_1286_1389</t>
  </si>
  <si>
    <t>2022_1286_1394</t>
  </si>
  <si>
    <t>2022_1286_1395</t>
  </si>
  <si>
    <t>2022_1286_1397</t>
  </si>
  <si>
    <t>2022_1286_1400</t>
  </si>
  <si>
    <t>2022_1286_1403</t>
  </si>
  <si>
    <t>2022_1286_1411</t>
  </si>
  <si>
    <t>2022_1286_1412</t>
  </si>
  <si>
    <t>2022_1286_1417</t>
  </si>
  <si>
    <t>2022_1286_1425</t>
  </si>
  <si>
    <t>2022_1286_1436</t>
  </si>
  <si>
    <t>2022_1286_1437</t>
  </si>
  <si>
    <t>2022_1286_1439</t>
  </si>
  <si>
    <t>2022_1286_1458</t>
  </si>
  <si>
    <t>2022_1286_1460</t>
  </si>
  <si>
    <t>2022_1286_1461</t>
  </si>
  <si>
    <t>2022_1286_1463</t>
  </si>
  <si>
    <t>2022_1293_1308</t>
  </si>
  <si>
    <t>2022_1293_1313</t>
  </si>
  <si>
    <t>2022_1293_1314</t>
  </si>
  <si>
    <t>2022_1293_1323</t>
  </si>
  <si>
    <t>2022_1293_1326</t>
  </si>
  <si>
    <t>2022_1293_1344</t>
  </si>
  <si>
    <t>2022_1293_1345</t>
  </si>
  <si>
    <t>2022_1293_1350</t>
  </si>
  <si>
    <t>2022_1293_1353</t>
  </si>
  <si>
    <t>2022_1293_1355</t>
  </si>
  <si>
    <t>2022_1293_1361</t>
  </si>
  <si>
    <t>2022_1293_1362</t>
  </si>
  <si>
    <t>2022_1293_1371</t>
  </si>
  <si>
    <t>2022_1293_1388</t>
  </si>
  <si>
    <t>2022_1293_1389</t>
  </si>
  <si>
    <t>2022_1293_1394</t>
  </si>
  <si>
    <t>2022_1293_1395</t>
  </si>
  <si>
    <t>2022_1293_1397</t>
  </si>
  <si>
    <t>2022_1293_1400</t>
  </si>
  <si>
    <t>2022_1293_1403</t>
  </si>
  <si>
    <t>2022_1293_1411</t>
  </si>
  <si>
    <t>2022_1293_1412</t>
  </si>
  <si>
    <t>2022_1293_1417</t>
  </si>
  <si>
    <t>2022_1293_1425</t>
  </si>
  <si>
    <t>2022_1293_1436</t>
  </si>
  <si>
    <t>2022_1293_1437</t>
  </si>
  <si>
    <t>2022_1293_1439</t>
  </si>
  <si>
    <t>2022_1293_1458</t>
  </si>
  <si>
    <t>2022_1293_1460</t>
  </si>
  <si>
    <t>2022_1293_1461</t>
  </si>
  <si>
    <t>2022_1293_1463</t>
  </si>
  <si>
    <t>2022_1308_1313</t>
  </si>
  <si>
    <t>2022_1308_1314</t>
  </si>
  <si>
    <t>2022_1308_1323</t>
  </si>
  <si>
    <t>2022_1308_1326</t>
  </si>
  <si>
    <t>2022_1308_1344</t>
  </si>
  <si>
    <t>2022_1308_1345</t>
  </si>
  <si>
    <t>2022_1308_1350</t>
  </si>
  <si>
    <t>2022_1308_1353</t>
  </si>
  <si>
    <t>2022_1308_1355</t>
  </si>
  <si>
    <t>2022_1308_1361</t>
  </si>
  <si>
    <t>2022_1308_1362</t>
  </si>
  <si>
    <t>2022_1308_1371</t>
  </si>
  <si>
    <t>2022_1308_1388</t>
  </si>
  <si>
    <t>2022_1308_1389</t>
  </si>
  <si>
    <t>2022_1308_1394</t>
  </si>
  <si>
    <t>2022_1308_1395</t>
  </si>
  <si>
    <t>2022_1308_1397</t>
  </si>
  <si>
    <t>2022_1308_1400</t>
  </si>
  <si>
    <t>2022_1308_1403</t>
  </si>
  <si>
    <t>2022_1308_1411</t>
  </si>
  <si>
    <t>2022_1308_1412</t>
  </si>
  <si>
    <t>2022_1308_1417</t>
  </si>
  <si>
    <t>2022_1308_1425</t>
  </si>
  <si>
    <t>2022_1308_1436</t>
  </si>
  <si>
    <t>2022_1308_1437</t>
  </si>
  <si>
    <t>2022_1308_1439</t>
  </si>
  <si>
    <t>2022_1308_1458</t>
  </si>
  <si>
    <t>2022_1308_1460</t>
  </si>
  <si>
    <t>2022_1308_1461</t>
  </si>
  <si>
    <t>2022_1308_1463</t>
  </si>
  <si>
    <t>2022_1313_1314</t>
  </si>
  <si>
    <t>2022_1313_1323</t>
  </si>
  <si>
    <t>2022_1313_1326</t>
  </si>
  <si>
    <t>2022_1313_1344</t>
  </si>
  <si>
    <t>2022_1313_1345</t>
  </si>
  <si>
    <t>2022_1313_1350</t>
  </si>
  <si>
    <t>2022_1313_1353</t>
  </si>
  <si>
    <t>2022_1313_1355</t>
  </si>
  <si>
    <t>2022_1313_1361</t>
  </si>
  <si>
    <t>2022_1313_1362</t>
  </si>
  <si>
    <t>2022_1313_1371</t>
  </si>
  <si>
    <t>2022_1313_1388</t>
  </si>
  <si>
    <t>2022_1313_1389</t>
  </si>
  <si>
    <t>2022_1313_1394</t>
  </si>
  <si>
    <t>2022_1313_1395</t>
  </si>
  <si>
    <t>2022_1313_1397</t>
  </si>
  <si>
    <t>2022_1313_1400</t>
  </si>
  <si>
    <t>2022_1313_1403</t>
  </si>
  <si>
    <t>2022_1313_1411</t>
  </si>
  <si>
    <t>2022_1313_1412</t>
  </si>
  <si>
    <t>2022_1313_1417</t>
  </si>
  <si>
    <t>2022_1313_1425</t>
  </si>
  <si>
    <t>2022_1313_1436</t>
  </si>
  <si>
    <t>2022_1313_1437</t>
  </si>
  <si>
    <t>2022_1313_1439</t>
  </si>
  <si>
    <t>2022_1313_1458</t>
  </si>
  <si>
    <t>2022_1313_1460</t>
  </si>
  <si>
    <t>2022_1313_1461</t>
  </si>
  <si>
    <t>2022_1313_1463</t>
  </si>
  <si>
    <t>2022_1314_1323</t>
  </si>
  <si>
    <t>2022_1314_1326</t>
  </si>
  <si>
    <t>2022_1314_1344</t>
  </si>
  <si>
    <t>2022_1314_1345</t>
  </si>
  <si>
    <t>2022_1314_1350</t>
  </si>
  <si>
    <t>2022_1314_1353</t>
  </si>
  <si>
    <t>2022_1314_1355</t>
  </si>
  <si>
    <t>2022_1314_1361</t>
  </si>
  <si>
    <t>2022_1314_1362</t>
  </si>
  <si>
    <t>2022_1314_1371</t>
  </si>
  <si>
    <t>2022_1314_1388</t>
  </si>
  <si>
    <t>2022_1314_1389</t>
  </si>
  <si>
    <t>2022_1314_1394</t>
  </si>
  <si>
    <t>2022_1314_1395</t>
  </si>
  <si>
    <t>2022_1314_1397</t>
  </si>
  <si>
    <t>2022_1314_1400</t>
  </si>
  <si>
    <t>2022_1314_1403</t>
  </si>
  <si>
    <t>2022_1314_1411</t>
  </si>
  <si>
    <t>2022_1314_1412</t>
  </si>
  <si>
    <t>2022_1314_1417</t>
  </si>
  <si>
    <t>2022_1314_1425</t>
  </si>
  <si>
    <t>2022_1314_1436</t>
  </si>
  <si>
    <t>2022_1314_1437</t>
  </si>
  <si>
    <t>2022_1314_1439</t>
  </si>
  <si>
    <t>2022_1314_1458</t>
  </si>
  <si>
    <t>2022_1314_1460</t>
  </si>
  <si>
    <t>2022_1314_1461</t>
  </si>
  <si>
    <t>2022_1314_1463</t>
  </si>
  <si>
    <t>2022_1323_1326</t>
  </si>
  <si>
    <t>2022_1323_1344</t>
  </si>
  <si>
    <t>2022_1323_1345</t>
  </si>
  <si>
    <t>2022_1323_1350</t>
  </si>
  <si>
    <t>2022_1323_1353</t>
  </si>
  <si>
    <t>2022_1323_1355</t>
  </si>
  <si>
    <t>2022_1323_1361</t>
  </si>
  <si>
    <t>2022_1323_1362</t>
  </si>
  <si>
    <t>2022_1323_1371</t>
  </si>
  <si>
    <t>2022_1323_1388</t>
  </si>
  <si>
    <t>2022_1323_1389</t>
  </si>
  <si>
    <t>2022_1323_1394</t>
  </si>
  <si>
    <t>2022_1323_1395</t>
  </si>
  <si>
    <t>2022_1323_1397</t>
  </si>
  <si>
    <t>2022_1323_1400</t>
  </si>
  <si>
    <t>2022_1323_1403</t>
  </si>
  <si>
    <t>2022_1323_1411</t>
  </si>
  <si>
    <t>2022_1323_1412</t>
  </si>
  <si>
    <t>2022_1323_1417</t>
  </si>
  <si>
    <t>2022_1323_1425</t>
  </si>
  <si>
    <t>2022_1323_1436</t>
  </si>
  <si>
    <t>2022_1323_1437</t>
  </si>
  <si>
    <t>2022_1323_1439</t>
  </si>
  <si>
    <t>2022_1323_1458</t>
  </si>
  <si>
    <t>2022_1323_1460</t>
  </si>
  <si>
    <t>2022_1323_1461</t>
  </si>
  <si>
    <t>2022_1323_1463</t>
  </si>
  <si>
    <t>2022_1326_1344</t>
  </si>
  <si>
    <t>2022_1326_1345</t>
  </si>
  <si>
    <t>2022_1326_1350</t>
  </si>
  <si>
    <t>2022_1326_1353</t>
  </si>
  <si>
    <t>2022_1326_1355</t>
  </si>
  <si>
    <t>2022_1326_1361</t>
  </si>
  <si>
    <t>2022_1326_1362</t>
  </si>
  <si>
    <t>2022_1326_1371</t>
  </si>
  <si>
    <t>2022_1326_1388</t>
  </si>
  <si>
    <t>2022_1326_1389</t>
  </si>
  <si>
    <t>2022_1326_1394</t>
  </si>
  <si>
    <t>2022_1326_1395</t>
  </si>
  <si>
    <t>2022_1326_1397</t>
  </si>
  <si>
    <t>2022_1326_1400</t>
  </si>
  <si>
    <t>2022_1326_1403</t>
  </si>
  <si>
    <t>2022_1326_1411</t>
  </si>
  <si>
    <t>2022_1326_1412</t>
  </si>
  <si>
    <t>2022_1326_1417</t>
  </si>
  <si>
    <t>2022_1326_1425</t>
  </si>
  <si>
    <t>2022_1326_1436</t>
  </si>
  <si>
    <t>2022_1326_1437</t>
  </si>
  <si>
    <t>2022_1326_1439</t>
  </si>
  <si>
    <t>2022_1326_1458</t>
  </si>
  <si>
    <t>2022_1326_1460</t>
  </si>
  <si>
    <t>2022_1326_1461</t>
  </si>
  <si>
    <t>2022_1326_1463</t>
  </si>
  <si>
    <t>2022_1344_1345</t>
  </si>
  <si>
    <t>2022_1344_1350</t>
  </si>
  <si>
    <t>2022_1344_1353</t>
  </si>
  <si>
    <t>2022_1344_1355</t>
  </si>
  <si>
    <t>2022_1344_1361</t>
  </si>
  <si>
    <t>2022_1344_1362</t>
  </si>
  <si>
    <t>2022_1344_1371</t>
  </si>
  <si>
    <t>2022_1344_1388</t>
  </si>
  <si>
    <t>2022_1344_1389</t>
  </si>
  <si>
    <t>2022_1344_1394</t>
  </si>
  <si>
    <t>2022_1344_1395</t>
  </si>
  <si>
    <t>2022_1344_1397</t>
  </si>
  <si>
    <t>2022_1344_1400</t>
  </si>
  <si>
    <t>2022_1344_1403</t>
  </si>
  <si>
    <t>2022_1344_1411</t>
  </si>
  <si>
    <t>2022_1344_1412</t>
  </si>
  <si>
    <t>2022_1344_1417</t>
  </si>
  <si>
    <t>2022_1344_1425</t>
  </si>
  <si>
    <t>2022_1344_1436</t>
  </si>
  <si>
    <t>2022_1344_1437</t>
  </si>
  <si>
    <t>2022_1344_1439</t>
  </si>
  <si>
    <t>2022_1344_1458</t>
  </si>
  <si>
    <t>2022_1344_1460</t>
  </si>
  <si>
    <t>2022_1344_1461</t>
  </si>
  <si>
    <t>2022_1344_1463</t>
  </si>
  <si>
    <t>2022_1345_1350</t>
  </si>
  <si>
    <t>2022_1345_1353</t>
  </si>
  <si>
    <t>2022_1345_1355</t>
  </si>
  <si>
    <t>2022_1345_1361</t>
  </si>
  <si>
    <t>2022_1345_1362</t>
  </si>
  <si>
    <t>2022_1345_1371</t>
  </si>
  <si>
    <t>2022_1345_1388</t>
  </si>
  <si>
    <t>2022_1345_1389</t>
  </si>
  <si>
    <t>2022_1345_1394</t>
  </si>
  <si>
    <t>2022_1345_1395</t>
  </si>
  <si>
    <t>2022_1345_1397</t>
  </si>
  <si>
    <t>2022_1345_1400</t>
  </si>
  <si>
    <t>2022_1345_1403</t>
  </si>
  <si>
    <t>2022_1345_1411</t>
  </si>
  <si>
    <t>2022_1345_1412</t>
  </si>
  <si>
    <t>2022_1345_1417</t>
  </si>
  <si>
    <t>2022_1345_1425</t>
  </si>
  <si>
    <t>2022_1345_1436</t>
  </si>
  <si>
    <t>2022_1345_1437</t>
  </si>
  <si>
    <t>2022_1345_1439</t>
  </si>
  <si>
    <t>2022_1345_1458</t>
  </si>
  <si>
    <t>2022_1345_1460</t>
  </si>
  <si>
    <t>2022_1345_1461</t>
  </si>
  <si>
    <t>2022_1345_1463</t>
  </si>
  <si>
    <t>2022_1350_1353</t>
  </si>
  <si>
    <t>2022_1350_1355</t>
  </si>
  <si>
    <t>2022_1350_1361</t>
  </si>
  <si>
    <t>2022_1350_1362</t>
  </si>
  <si>
    <t>2022_1350_1371</t>
  </si>
  <si>
    <t>2022_1350_1388</t>
  </si>
  <si>
    <t>2022_1350_1389</t>
  </si>
  <si>
    <t>2022_1350_1394</t>
  </si>
  <si>
    <t>2022_1350_1395</t>
  </si>
  <si>
    <t>2022_1350_1397</t>
  </si>
  <si>
    <t>2022_1350_1400</t>
  </si>
  <si>
    <t>2022_1350_1403</t>
  </si>
  <si>
    <t>2022_1350_1411</t>
  </si>
  <si>
    <t>2022_1350_1412</t>
  </si>
  <si>
    <t>2022_1350_1417</t>
  </si>
  <si>
    <t>2022_1350_1425</t>
  </si>
  <si>
    <t>2022_1350_1436</t>
  </si>
  <si>
    <t>2022_1350_1437</t>
  </si>
  <si>
    <t>2022_1350_1439</t>
  </si>
  <si>
    <t>2022_1350_1458</t>
  </si>
  <si>
    <t>2022_1350_1460</t>
  </si>
  <si>
    <t>2022_1350_1461</t>
  </si>
  <si>
    <t>2022_1350_1463</t>
  </si>
  <si>
    <t>2022_1353_1355</t>
  </si>
  <si>
    <t>2022_1353_1361</t>
  </si>
  <si>
    <t>2022_1353_1362</t>
  </si>
  <si>
    <t>2022_1353_1371</t>
  </si>
  <si>
    <t>2022_1353_1388</t>
  </si>
  <si>
    <t>2022_1353_1389</t>
  </si>
  <si>
    <t>2022_1353_1394</t>
  </si>
  <si>
    <t>2022_1353_1395</t>
  </si>
  <si>
    <t>2022_1353_1397</t>
  </si>
  <si>
    <t>2022_1353_1400</t>
  </si>
  <si>
    <t>2022_1353_1403</t>
  </si>
  <si>
    <t>2022_1353_1411</t>
  </si>
  <si>
    <t>2022_1353_1412</t>
  </si>
  <si>
    <t>2022_1353_1417</t>
  </si>
  <si>
    <t>2022_1353_1425</t>
  </si>
  <si>
    <t>2022_1353_1436</t>
  </si>
  <si>
    <t>2022_1353_1437</t>
  </si>
  <si>
    <t>2022_1353_1439</t>
  </si>
  <si>
    <t>2022_1353_1458</t>
  </si>
  <si>
    <t>2022_1353_1460</t>
  </si>
  <si>
    <t>2022_1353_1461</t>
  </si>
  <si>
    <t>2022_1353_1463</t>
  </si>
  <si>
    <t>2022_1355_1361</t>
  </si>
  <si>
    <t>2022_1355_1362</t>
  </si>
  <si>
    <t>2022_1355_1371</t>
  </si>
  <si>
    <t>2022_1355_1388</t>
  </si>
  <si>
    <t>2022_1355_1389</t>
  </si>
  <si>
    <t>2022_1355_1394</t>
  </si>
  <si>
    <t>2022_1355_1395</t>
  </si>
  <si>
    <t>2022_1355_1397</t>
  </si>
  <si>
    <t>2022_1355_1400</t>
  </si>
  <si>
    <t>2022_1355_1403</t>
  </si>
  <si>
    <t>2022_1355_1411</t>
  </si>
  <si>
    <t>2022_1355_1412</t>
  </si>
  <si>
    <t>2022_1355_1417</t>
  </si>
  <si>
    <t>2022_1355_1425</t>
  </si>
  <si>
    <t>2022_1355_1436</t>
  </si>
  <si>
    <t>2022_1355_1437</t>
  </si>
  <si>
    <t>2022_1355_1439</t>
  </si>
  <si>
    <t>2022_1355_1458</t>
  </si>
  <si>
    <t>2022_1355_1460</t>
  </si>
  <si>
    <t>2022_1355_1461</t>
  </si>
  <si>
    <t>2022_1355_1463</t>
  </si>
  <si>
    <t>2022_1361_1362</t>
  </si>
  <si>
    <t>2022_1361_1371</t>
  </si>
  <si>
    <t>2022_1361_1388</t>
  </si>
  <si>
    <t>2022_1361_1389</t>
  </si>
  <si>
    <t>2022_1361_1394</t>
  </si>
  <si>
    <t>2022_1361_1395</t>
  </si>
  <si>
    <t>2022_1361_1397</t>
  </si>
  <si>
    <t>2022_1361_1400</t>
  </si>
  <si>
    <t>2022_1361_1403</t>
  </si>
  <si>
    <t>2022_1361_1411</t>
  </si>
  <si>
    <t>2022_1361_1412</t>
  </si>
  <si>
    <t>2022_1361_1417</t>
  </si>
  <si>
    <t>2022_1361_1425</t>
  </si>
  <si>
    <t>2022_1361_1436</t>
  </si>
  <si>
    <t>2022_1361_1437</t>
  </si>
  <si>
    <t>2022_1361_1439</t>
  </si>
  <si>
    <t>2022_1361_1458</t>
  </si>
  <si>
    <t>2022_1361_1460</t>
  </si>
  <si>
    <t>2022_1361_1461</t>
  </si>
  <si>
    <t>2022_1361_1463</t>
  </si>
  <si>
    <t>2022_1362_1371</t>
  </si>
  <si>
    <t>2022_1362_1388</t>
  </si>
  <si>
    <t>2022_1362_1389</t>
  </si>
  <si>
    <t>2022_1362_1394</t>
  </si>
  <si>
    <t>2022_1362_1395</t>
  </si>
  <si>
    <t>2022_1362_1397</t>
  </si>
  <si>
    <t>2022_1362_1400</t>
  </si>
  <si>
    <t>2022_1362_1403</t>
  </si>
  <si>
    <t>2022_1362_1411</t>
  </si>
  <si>
    <t>2022_1362_1412</t>
  </si>
  <si>
    <t>2022_1362_1417</t>
  </si>
  <si>
    <t>2022_1362_1425</t>
  </si>
  <si>
    <t>2022_1362_1436</t>
  </si>
  <si>
    <t>2022_1362_1437</t>
  </si>
  <si>
    <t>2022_1362_1439</t>
  </si>
  <si>
    <t>2022_1362_1458</t>
  </si>
  <si>
    <t>2022_1362_1460</t>
  </si>
  <si>
    <t>2022_1362_1461</t>
  </si>
  <si>
    <t>2022_1362_1463</t>
  </si>
  <si>
    <t>2022_1371_1388</t>
  </si>
  <si>
    <t>2022_1371_1389</t>
  </si>
  <si>
    <t>2022_1371_1394</t>
  </si>
  <si>
    <t>2022_1371_1395</t>
  </si>
  <si>
    <t>2022_1371_1397</t>
  </si>
  <si>
    <t>2022_1371_1400</t>
  </si>
  <si>
    <t>2022_1371_1403</t>
  </si>
  <si>
    <t>2022_1371_1411</t>
  </si>
  <si>
    <t>2022_1371_1412</t>
  </si>
  <si>
    <t>2022_1371_1417</t>
  </si>
  <si>
    <t>2022_1371_1425</t>
  </si>
  <si>
    <t>2022_1371_1436</t>
  </si>
  <si>
    <t>2022_1371_1437</t>
  </si>
  <si>
    <t>2022_1371_1439</t>
  </si>
  <si>
    <t>2022_1371_1458</t>
  </si>
  <si>
    <t>2022_1371_1460</t>
  </si>
  <si>
    <t>2022_1371_1461</t>
  </si>
  <si>
    <t>2022_1371_1463</t>
  </si>
  <si>
    <t>2022_1388_1389</t>
  </si>
  <si>
    <t>2022_1388_1394</t>
  </si>
  <si>
    <t>2022_1388_1395</t>
  </si>
  <si>
    <t>2022_1388_1397</t>
  </si>
  <si>
    <t>2022_1388_1400</t>
  </si>
  <si>
    <t>2022_1388_1403</t>
  </si>
  <si>
    <t>2022_1388_1411</t>
  </si>
  <si>
    <t>2022_1388_1412</t>
  </si>
  <si>
    <t>2022_1388_1417</t>
  </si>
  <si>
    <t>2022_1388_1425</t>
  </si>
  <si>
    <t>2022_1388_1436</t>
  </si>
  <si>
    <t>2022_1388_1437</t>
  </si>
  <si>
    <t>2022_1388_1439</t>
  </si>
  <si>
    <t>2022_1388_1458</t>
  </si>
  <si>
    <t>2022_1388_1460</t>
  </si>
  <si>
    <t>2022_1388_1461</t>
  </si>
  <si>
    <t>2022_1388_1463</t>
  </si>
  <si>
    <t>2022_1389_1394</t>
  </si>
  <si>
    <t>2022_1389_1395</t>
  </si>
  <si>
    <t>2022_1389_1397</t>
  </si>
  <si>
    <t>2022_1389_1400</t>
  </si>
  <si>
    <t>2022_1389_1403</t>
  </si>
  <si>
    <t>2022_1389_1411</t>
  </si>
  <si>
    <t>2022_1389_1412</t>
  </si>
  <si>
    <t>2022_1389_1417</t>
  </si>
  <si>
    <t>2022_1389_1425</t>
  </si>
  <si>
    <t>2022_1389_1436</t>
  </si>
  <si>
    <t>2022_1389_1437</t>
  </si>
  <si>
    <t>2022_1389_1439</t>
  </si>
  <si>
    <t>2022_1389_1458</t>
  </si>
  <si>
    <t>2022_1389_1460</t>
  </si>
  <si>
    <t>2022_1389_1461</t>
  </si>
  <si>
    <t>2022_1389_1463</t>
  </si>
  <si>
    <t>2022_1394_1395</t>
  </si>
  <si>
    <t>2022_1394_1397</t>
  </si>
  <si>
    <t>2022_1394_1400</t>
  </si>
  <si>
    <t>2022_1394_1403</t>
  </si>
  <si>
    <t>2022_1394_1411</t>
  </si>
  <si>
    <t>2022_1394_1412</t>
  </si>
  <si>
    <t>2022_1394_1417</t>
  </si>
  <si>
    <t>2022_1394_1425</t>
  </si>
  <si>
    <t>2022_1394_1436</t>
  </si>
  <si>
    <t>2022_1394_1437</t>
  </si>
  <si>
    <t>2022_1394_1439</t>
  </si>
  <si>
    <t>2022_1394_1458</t>
  </si>
  <si>
    <t>2022_1394_1460</t>
  </si>
  <si>
    <t>2022_1394_1461</t>
  </si>
  <si>
    <t>2022_1394_1463</t>
  </si>
  <si>
    <t>2022_1395_1397</t>
  </si>
  <si>
    <t>2022_1395_1400</t>
  </si>
  <si>
    <t>2022_1395_1403</t>
  </si>
  <si>
    <t>2022_1395_1411</t>
  </si>
  <si>
    <t>2022_1395_1412</t>
  </si>
  <si>
    <t>2022_1395_1417</t>
  </si>
  <si>
    <t>2022_1395_1425</t>
  </si>
  <si>
    <t>2022_1395_1436</t>
  </si>
  <si>
    <t>2022_1395_1437</t>
  </si>
  <si>
    <t>2022_1395_1439</t>
  </si>
  <si>
    <t>2022_1395_1458</t>
  </si>
  <si>
    <t>2022_1395_1460</t>
  </si>
  <si>
    <t>2022_1395_1461</t>
  </si>
  <si>
    <t>2022_1395_1463</t>
  </si>
  <si>
    <t>2022_1397_1400</t>
  </si>
  <si>
    <t>2022_1397_1403</t>
  </si>
  <si>
    <t>2022_1397_1411</t>
  </si>
  <si>
    <t>2022_1397_1412</t>
  </si>
  <si>
    <t>2022_1397_1417</t>
  </si>
  <si>
    <t>2022_1397_1425</t>
  </si>
  <si>
    <t>2022_1397_1436</t>
  </si>
  <si>
    <t>2022_1397_1437</t>
  </si>
  <si>
    <t>2022_1397_1439</t>
  </si>
  <si>
    <t>2022_1397_1458</t>
  </si>
  <si>
    <t>2022_1397_1460</t>
  </si>
  <si>
    <t>2022_1397_1461</t>
  </si>
  <si>
    <t>2022_1397_1463</t>
  </si>
  <si>
    <t>2022_1400_1403</t>
  </si>
  <si>
    <t>2022_1400_1411</t>
  </si>
  <si>
    <t>2022_1400_1412</t>
  </si>
  <si>
    <t>2022_1400_1417</t>
  </si>
  <si>
    <t>2022_1400_1425</t>
  </si>
  <si>
    <t>2022_1400_1436</t>
  </si>
  <si>
    <t>2022_1400_1437</t>
  </si>
  <si>
    <t>2022_1400_1439</t>
  </si>
  <si>
    <t>2022_1400_1458</t>
  </si>
  <si>
    <t>2022_1400_1460</t>
  </si>
  <si>
    <t>2022_1400_1461</t>
  </si>
  <si>
    <t>2022_1400_1463</t>
  </si>
  <si>
    <t>2022_1403_1411</t>
  </si>
  <si>
    <t>2022_1403_1412</t>
  </si>
  <si>
    <t>2022_1403_1417</t>
  </si>
  <si>
    <t>2022_1403_1425</t>
  </si>
  <si>
    <t>2022_1403_1436</t>
  </si>
  <si>
    <t>2022_1403_1437</t>
  </si>
  <si>
    <t>2022_1403_1439</t>
  </si>
  <si>
    <t>2022_1403_1458</t>
  </si>
  <si>
    <t>2022_1403_1460</t>
  </si>
  <si>
    <t>2022_1403_1461</t>
  </si>
  <si>
    <t>2022_1403_1463</t>
  </si>
  <si>
    <t>2022_1411_1412</t>
  </si>
  <si>
    <t>2022_1411_1417</t>
  </si>
  <si>
    <t>2022_1411_1425</t>
  </si>
  <si>
    <t>2022_1411_1436</t>
  </si>
  <si>
    <t>2022_1411_1437</t>
  </si>
  <si>
    <t>2022_1411_1439</t>
  </si>
  <si>
    <t>2022_1411_1458</t>
  </si>
  <si>
    <t>2022_1411_1460</t>
  </si>
  <si>
    <t>2022_1411_1461</t>
  </si>
  <si>
    <t>2022_1411_1463</t>
  </si>
  <si>
    <t>2022_1412_1417</t>
  </si>
  <si>
    <t>2022_1412_1425</t>
  </si>
  <si>
    <t>2022_1412_1436</t>
  </si>
  <si>
    <t>2022_1412_1437</t>
  </si>
  <si>
    <t>2022_1412_1439</t>
  </si>
  <si>
    <t>2022_1412_1458</t>
  </si>
  <si>
    <t>2022_1412_1460</t>
  </si>
  <si>
    <t>2022_1412_1461</t>
  </si>
  <si>
    <t>2022_1412_1463</t>
  </si>
  <si>
    <t>2022_1417_1425</t>
  </si>
  <si>
    <t>2022_1417_1436</t>
  </si>
  <si>
    <t>2022_1417_1437</t>
  </si>
  <si>
    <t>2022_1417_1439</t>
  </si>
  <si>
    <t>2022_1417_1458</t>
  </si>
  <si>
    <t>2022_1417_1460</t>
  </si>
  <si>
    <t>2022_1417_1461</t>
  </si>
  <si>
    <t>2022_1417_1463</t>
  </si>
  <si>
    <t>2022_1425_1436</t>
  </si>
  <si>
    <t>2022_1425_1437</t>
  </si>
  <si>
    <t>2022_1425_1439</t>
  </si>
  <si>
    <t>2022_1425_1458</t>
  </si>
  <si>
    <t>2022_1425_1460</t>
  </si>
  <si>
    <t>2022_1425_1461</t>
  </si>
  <si>
    <t>2022_1425_1463</t>
  </si>
  <si>
    <t>2022_1436_1437</t>
  </si>
  <si>
    <t>2022_1436_1439</t>
  </si>
  <si>
    <t>2022_1436_1458</t>
  </si>
  <si>
    <t>2022_1436_1460</t>
  </si>
  <si>
    <t>2022_1436_1461</t>
  </si>
  <si>
    <t>2022_1436_1463</t>
  </si>
  <si>
    <t>2022_1437_1439</t>
  </si>
  <si>
    <t>2022_1437_1458</t>
  </si>
  <si>
    <t>2022_1437_1460</t>
  </si>
  <si>
    <t>2022_1437_1461</t>
  </si>
  <si>
    <t>2022_1437_1463</t>
  </si>
  <si>
    <t>2022_1439_1458</t>
  </si>
  <si>
    <t>2022_1439_1460</t>
  </si>
  <si>
    <t>2022_1439_1461</t>
  </si>
  <si>
    <t>2022_1439_1463</t>
  </si>
  <si>
    <t>2022_1458_1460</t>
  </si>
  <si>
    <t>2022_1458_1461</t>
  </si>
  <si>
    <t>2022_1458_1463</t>
  </si>
  <si>
    <t>2022_1460_1461</t>
  </si>
  <si>
    <t>2022_1460_1463</t>
  </si>
  <si>
    <t>2022_1461_1463</t>
  </si>
  <si>
    <t>5 v 12</t>
  </si>
  <si>
    <t>4 v 13</t>
  </si>
  <si>
    <t>6 vs 11</t>
  </si>
  <si>
    <t>3 vs 14</t>
  </si>
  <si>
    <t>7 vs 10</t>
  </si>
  <si>
    <t>Games</t>
  </si>
  <si>
    <t>T1</t>
  </si>
  <si>
    <t>T2</t>
  </si>
  <si>
    <t>T1 Prob</t>
  </si>
  <si>
    <t>T2 Prob</t>
  </si>
  <si>
    <t>T1 ML</t>
  </si>
  <si>
    <t>T2 ML</t>
  </si>
  <si>
    <t>T1 Arb</t>
  </si>
  <si>
    <t>T2 Arb</t>
  </si>
  <si>
    <t>T1 Bet</t>
  </si>
  <si>
    <t>T2 Bet</t>
  </si>
  <si>
    <t>Calcutta</t>
  </si>
  <si>
    <t>Brackets</t>
  </si>
  <si>
    <t>Bet</t>
  </si>
  <si>
    <t>Money</t>
  </si>
  <si>
    <t>Info</t>
  </si>
  <si>
    <t>West</t>
  </si>
  <si>
    <t>East</t>
  </si>
  <si>
    <t>Midwest</t>
  </si>
  <si>
    <t>South</t>
  </si>
  <si>
    <t>Consts</t>
  </si>
  <si>
    <t>Total Madness Investment</t>
  </si>
  <si>
    <t>Start Bankroll</t>
  </si>
  <si>
    <t>Kelly Percentage</t>
  </si>
  <si>
    <t>T1 Implied Prob</t>
  </si>
  <si>
    <t>T2 Implied Prob</t>
  </si>
  <si>
    <t>Notes</t>
  </si>
  <si>
    <t>Any game that has a team of 10% chance of winning we bet</t>
  </si>
  <si>
    <t>Current Bankroll</t>
  </si>
  <si>
    <t>T1 Win</t>
  </si>
  <si>
    <t>T2 Win</t>
  </si>
  <si>
    <t>T1 P/L</t>
  </si>
  <si>
    <t>T2 P/L</t>
  </si>
  <si>
    <t>Total P/L</t>
  </si>
  <si>
    <t>(Tarlton + Theta Xi + Suds + Drew), Theta Xi = Chalk, Drew Suds Tarlton = Contratrian</t>
  </si>
  <si>
    <t>Projected P/L</t>
  </si>
  <si>
    <t>T2 Decimal Odds</t>
  </si>
  <si>
    <t>T1 Decimal Odds</t>
  </si>
  <si>
    <t>% Bankroll</t>
  </si>
  <si>
    <t>Amount</t>
  </si>
  <si>
    <t>Start Edge</t>
  </si>
  <si>
    <t>End Edge</t>
  </si>
  <si>
    <t>St. Peter's</t>
  </si>
  <si>
    <t>Theta Xi</t>
  </si>
  <si>
    <t>Nelson</t>
  </si>
  <si>
    <t>Ben</t>
  </si>
  <si>
    <t>Patrick</t>
  </si>
  <si>
    <t>Winners</t>
  </si>
  <si>
    <t>Payout</t>
  </si>
  <si>
    <t>Num Participants</t>
  </si>
  <si>
    <t>Entry Fee</t>
  </si>
  <si>
    <t>1st</t>
  </si>
  <si>
    <t>2nd</t>
  </si>
  <si>
    <t>3rd</t>
  </si>
  <si>
    <t>T1 Adjustments</t>
  </si>
  <si>
    <t>T2 Adjustments</t>
  </si>
  <si>
    <t>Line</t>
  </si>
  <si>
    <t>Win</t>
  </si>
  <si>
    <t>Lose</t>
  </si>
  <si>
    <t>Favorite</t>
  </si>
  <si>
    <t>Underdog</t>
  </si>
  <si>
    <t>Favorite ML</t>
  </si>
  <si>
    <t>Underdog ML</t>
  </si>
  <si>
    <t>Team</t>
  </si>
  <si>
    <t>Odds of Winning</t>
  </si>
  <si>
    <t>Book Odds</t>
  </si>
  <si>
    <t>Edge</t>
  </si>
  <si>
    <t>Decimal Odds</t>
  </si>
  <si>
    <t>Implied Odds</t>
  </si>
  <si>
    <t>T1 Kelly</t>
  </si>
  <si>
    <t>T2 Kelly</t>
  </si>
  <si>
    <t>Particiants</t>
  </si>
  <si>
    <t>Paid</t>
  </si>
  <si>
    <t>X</t>
  </si>
  <si>
    <t>Geller</t>
  </si>
  <si>
    <t>Alec</t>
  </si>
  <si>
    <t>Sean</t>
  </si>
  <si>
    <t>Liddle</t>
  </si>
  <si>
    <t>Ish</t>
  </si>
  <si>
    <t>Noah</t>
  </si>
  <si>
    <t>Calvin</t>
  </si>
  <si>
    <t>Sikorski</t>
  </si>
  <si>
    <t>Brendan</t>
  </si>
  <si>
    <t>Individual P/L</t>
  </si>
  <si>
    <t>BetOnline</t>
  </si>
  <si>
    <t>DK</t>
  </si>
  <si>
    <t>DK MM</t>
  </si>
  <si>
    <t>FD MM</t>
  </si>
  <si>
    <t>Caesers</t>
  </si>
  <si>
    <t>FD</t>
  </si>
  <si>
    <t>BetMGM</t>
  </si>
  <si>
    <t>Total</t>
  </si>
  <si>
    <t>Actual P&amp;L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</si>
</sst>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%"/>
    <numFmt numFmtId="165" formatCode="0.0%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D4D4D4"/>
      <name val="Menlo"/>
      <family val="2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8C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18" fillId="0" borderId="0" xfId="0" applyFont="1"/>
    <xf numFmtId="164" fontId="0" fillId="0" borderId="0" xfId="43" applyNumberFormat="1" applyFont="1"/>
    <xf numFmtId="164" fontId="18" fillId="0" borderId="0" xfId="43" applyNumberFormat="1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8" fillId="35" borderId="0" xfId="0" applyFont="1" applyFill="1"/>
    <xf numFmtId="2" fontId="0" fillId="0" borderId="0" xfId="0" applyNumberFormat="1"/>
    <xf numFmtId="2" fontId="0" fillId="0" borderId="0" xfId="43" applyNumberFormat="1" applyFont="1"/>
    <xf numFmtId="44" fontId="0" fillId="0" borderId="0" xfId="42" applyFont="1"/>
    <xf numFmtId="44" fontId="0" fillId="0" borderId="0" xfId="0" applyNumberFormat="1"/>
    <xf numFmtId="0" fontId="19" fillId="0" borderId="0" xfId="0" applyFont="1"/>
    <xf numFmtId="0" fontId="0" fillId="38" borderId="0" xfId="0" applyFill="1"/>
    <xf numFmtId="164" fontId="0" fillId="38" borderId="0" xfId="43" applyNumberFormat="1" applyFont="1" applyFill="1"/>
    <xf numFmtId="2" fontId="0" fillId="38" borderId="0" xfId="0" applyNumberFormat="1" applyFill="1"/>
    <xf numFmtId="2" fontId="0" fillId="38" borderId="0" xfId="43" applyNumberFormat="1" applyFont="1" applyFill="1"/>
    <xf numFmtId="44" fontId="0" fillId="38" borderId="0" xfId="42" applyFont="1" applyFill="1"/>
    <xf numFmtId="44" fontId="0" fillId="38" borderId="0" xfId="0" applyNumberFormat="1" applyFill="1"/>
    <xf numFmtId="164" fontId="0" fillId="33" borderId="0" xfId="43" applyNumberFormat="1" applyFont="1" applyFill="1"/>
    <xf numFmtId="2" fontId="0" fillId="33" borderId="0" xfId="0" applyNumberFormat="1" applyFill="1"/>
    <xf numFmtId="2" fontId="0" fillId="33" borderId="0" xfId="43" applyNumberFormat="1" applyFont="1" applyFill="1"/>
    <xf numFmtId="44" fontId="0" fillId="33" borderId="0" xfId="42" applyFont="1" applyFill="1"/>
    <xf numFmtId="0" fontId="19" fillId="33" borderId="0" xfId="0" applyFont="1" applyFill="1"/>
    <xf numFmtId="44" fontId="0" fillId="33" borderId="0" xfId="0" applyNumberFormat="1" applyFill="1"/>
    <xf numFmtId="0" fontId="0" fillId="39" borderId="0" xfId="0" applyFill="1"/>
    <xf numFmtId="164" fontId="0" fillId="39" borderId="0" xfId="43" applyNumberFormat="1" applyFont="1" applyFill="1"/>
    <xf numFmtId="2" fontId="0" fillId="39" borderId="0" xfId="0" applyNumberFormat="1" applyFill="1"/>
    <xf numFmtId="44" fontId="0" fillId="39" borderId="0" xfId="42" applyFont="1" applyFill="1"/>
    <xf numFmtId="0" fontId="0" fillId="40" borderId="0" xfId="0" applyFill="1"/>
    <xf numFmtId="164" fontId="18" fillId="33" borderId="0" xfId="43" applyNumberFormat="1" applyFont="1" applyFill="1"/>
    <xf numFmtId="164" fontId="0" fillId="40" borderId="0" xfId="43" applyNumberFormat="1" applyFont="1" applyFill="1"/>
    <xf numFmtId="2" fontId="0" fillId="40" borderId="0" xfId="0" applyNumberFormat="1" applyFill="1"/>
    <xf numFmtId="44" fontId="0" fillId="40" borderId="0" xfId="42" applyFont="1" applyFill="1"/>
    <xf numFmtId="0" fontId="0" fillId="41" borderId="0" xfId="0" applyFill="1"/>
    <xf numFmtId="164" fontId="0" fillId="41" borderId="0" xfId="43" applyNumberFormat="1" applyFont="1" applyFill="1"/>
    <xf numFmtId="2" fontId="0" fillId="41" borderId="0" xfId="0" applyNumberFormat="1" applyFill="1"/>
    <xf numFmtId="44" fontId="0" fillId="41" borderId="0" xfId="42" applyFont="1" applyFill="1"/>
    <xf numFmtId="0" fontId="0" fillId="42" borderId="0" xfId="0" applyFill="1"/>
    <xf numFmtId="164" fontId="0" fillId="42" borderId="0" xfId="43" applyNumberFormat="1" applyFont="1" applyFill="1"/>
    <xf numFmtId="2" fontId="0" fillId="42" borderId="0" xfId="0" applyNumberFormat="1" applyFill="1"/>
    <xf numFmtId="44" fontId="0" fillId="42" borderId="0" xfId="42" applyFont="1" applyFill="1"/>
    <xf numFmtId="0" fontId="0" fillId="43" borderId="0" xfId="0" applyFill="1"/>
    <xf numFmtId="164" fontId="0" fillId="43" borderId="0" xfId="43" applyNumberFormat="1" applyFont="1" applyFill="1"/>
    <xf numFmtId="2" fontId="0" fillId="43" borderId="0" xfId="0" applyNumberFormat="1" applyFill="1"/>
    <xf numFmtId="44" fontId="0" fillId="43" borderId="0" xfId="42" applyFont="1" applyFill="1"/>
    <xf numFmtId="165" fontId="0" fillId="0" borderId="0" xfId="43" applyNumberFormat="1" applyFont="1"/>
    <xf numFmtId="165" fontId="0" fillId="33" borderId="0" xfId="43" applyNumberFormat="1" applyFont="1" applyFill="1"/>
    <xf numFmtId="165" fontId="0" fillId="38" borderId="0" xfId="43" applyNumberFormat="1" applyFont="1" applyFill="1"/>
    <xf numFmtId="165" fontId="0" fillId="39" borderId="0" xfId="43" applyNumberFormat="1" applyFont="1" applyFill="1"/>
    <xf numFmtId="165" fontId="0" fillId="40" borderId="0" xfId="43" applyNumberFormat="1" applyFont="1" applyFill="1"/>
    <xf numFmtId="165" fontId="0" fillId="41" borderId="0" xfId="43" applyNumberFormat="1" applyFont="1" applyFill="1"/>
    <xf numFmtId="165" fontId="0" fillId="42" borderId="0" xfId="43" applyNumberFormat="1" applyFont="1" applyFill="1"/>
    <xf numFmtId="165" fontId="0" fillId="43" borderId="0" xfId="43" applyNumberFormat="1" applyFont="1" applyFill="1"/>
    <xf numFmtId="0" fontId="20" fillId="0" borderId="0" xfId="0" applyFont="1"/>
    <xf numFmtId="0" fontId="21" fillId="0" borderId="0" xfId="0" applyFont="1"/>
    <xf numFmtId="0" fontId="22" fillId="0" borderId="0" xfId="0" applyFont="1"/>
    <xf numFmtId="10" fontId="22" fillId="0" borderId="0" xfId="0" applyNumberFormat="1" applyFont="1"/>
    <xf numFmtId="0" fontId="23" fillId="0" borderId="0" xfId="0" applyFont="1"/>
    <xf numFmtId="0" fontId="16" fillId="0" borderId="0" xfId="0" applyFont="1"/>
    <xf numFmtId="164" fontId="16" fillId="0" borderId="0" xfId="43" applyNumberFormat="1" applyFont="1"/>
    <xf numFmtId="164" fontId="18" fillId="44" borderId="0" xfId="43" applyNumberFormat="1" applyFont="1" applyFill="1"/>
    <xf numFmtId="164" fontId="0" fillId="37" borderId="0" xfId="0" applyNumberFormat="1" applyFill="1"/>
    <xf numFmtId="164" fontId="0" fillId="41" borderId="0" xfId="0" applyNumberFormat="1" applyFill="1"/>
    <xf numFmtId="164" fontId="0" fillId="42" borderId="0" xfId="0" applyNumberFormat="1" applyFill="1"/>
    <xf numFmtId="0" fontId="0" fillId="45" borderId="0" xfId="0" applyFill="1"/>
    <xf numFmtId="164" fontId="0" fillId="45" borderId="0" xfId="43" applyNumberFormat="1" applyFont="1" applyFill="1"/>
    <xf numFmtId="164" fontId="0" fillId="45" borderId="0" xfId="0" applyNumberFormat="1" applyFill="1"/>
    <xf numFmtId="164" fontId="18" fillId="0" borderId="0" xfId="0" applyNumberFormat="1" applyFont="1"/>
    <xf numFmtId="164" fontId="24" fillId="33" borderId="0" xfId="43" applyNumberFormat="1" applyFont="1" applyFill="1"/>
    <xf numFmtId="164" fontId="24" fillId="33" borderId="0" xfId="0" applyNumberFormat="1" applyFont="1" applyFill="1"/>
    <xf numFmtId="164" fontId="18" fillId="42" borderId="0" xfId="0" applyNumberFormat="1" applyFont="1" applyFill="1"/>
    <xf numFmtId="164" fontId="18" fillId="39" borderId="0" xfId="0" applyNumberFormat="1" applyFont="1" applyFill="1"/>
    <xf numFmtId="164" fontId="18" fillId="40" borderId="0" xfId="0" applyNumberFormat="1" applyFont="1" applyFill="1"/>
    <xf numFmtId="164" fontId="18" fillId="41" borderId="0" xfId="0" applyNumberFormat="1" applyFont="1" applyFill="1"/>
    <xf numFmtId="164" fontId="18" fillId="43" borderId="0" xfId="0" applyNumberFormat="1" applyFont="1" applyFill="1"/>
    <xf numFmtId="0" fontId="0" fillId="0" borderId="0" xfId="0" applyFill="1"/>
    <xf numFmtId="164" fontId="0" fillId="0" borderId="0" xfId="43" applyNumberFormat="1" applyFont="1" applyFill="1"/>
    <xf numFmtId="2" fontId="0" fillId="0" borderId="0" xfId="0" applyNumberFormat="1" applyFill="1"/>
    <xf numFmtId="44" fontId="0" fillId="0" borderId="0" xfId="42" applyFont="1" applyFill="1"/>
    <xf numFmtId="165" fontId="0" fillId="0" borderId="0" xfId="43" applyNumberFormat="1" applyFont="1" applyFill="1"/>
    <xf numFmtId="0" fontId="0" fillId="46" borderId="0" xfId="0" applyFill="1"/>
    <xf numFmtId="164" fontId="0" fillId="46" borderId="0" xfId="43" applyNumberFormat="1" applyFont="1" applyFill="1"/>
    <xf numFmtId="2" fontId="0" fillId="46" borderId="0" xfId="0" applyNumberFormat="1" applyFill="1"/>
    <xf numFmtId="44" fontId="0" fillId="46" borderId="0" xfId="42" applyFont="1" applyFill="1"/>
    <xf numFmtId="165" fontId="0" fillId="46" borderId="0" xfId="43" applyNumberFormat="1" applyFont="1" applyFill="1"/>
    <xf numFmtId="164" fontId="18" fillId="46" borderId="0" xfId="0" applyNumberFormat="1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8C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279"/>
  <sheetViews>
    <sheetView workbookViewId="0">
      <selection activeCell="A1390" sqref="A139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idden="1" x14ac:dyDescent="0.2">
      <c r="A2" t="s">
        <v>4</v>
      </c>
      <c r="B2">
        <v>0.12039954889023401</v>
      </c>
      <c r="C2" t="s">
        <v>5</v>
      </c>
      <c r="D2" t="s">
        <v>6</v>
      </c>
    </row>
    <row r="3" spans="1:4" hidden="1" x14ac:dyDescent="0.2">
      <c r="A3" t="s">
        <v>7</v>
      </c>
      <c r="B3">
        <v>8.9941761844897203E-2</v>
      </c>
      <c r="C3" t="s">
        <v>5</v>
      </c>
      <c r="D3" t="s">
        <v>8</v>
      </c>
    </row>
    <row r="4" spans="1:4" hidden="1" x14ac:dyDescent="0.2">
      <c r="A4" t="s">
        <v>9</v>
      </c>
      <c r="B4">
        <v>0.113539203137364</v>
      </c>
      <c r="C4" t="s">
        <v>5</v>
      </c>
      <c r="D4" t="s">
        <v>10</v>
      </c>
    </row>
    <row r="5" spans="1:4" hidden="1" x14ac:dyDescent="0.2">
      <c r="A5" t="s">
        <v>11</v>
      </c>
      <c r="B5">
        <v>9.9130332243455299E-2</v>
      </c>
      <c r="C5" t="s">
        <v>5</v>
      </c>
      <c r="D5" t="s">
        <v>12</v>
      </c>
    </row>
    <row r="6" spans="1:4" hidden="1" x14ac:dyDescent="0.2">
      <c r="A6" t="s">
        <v>13</v>
      </c>
      <c r="B6">
        <v>9.1808372656677795E-2</v>
      </c>
      <c r="C6" t="s">
        <v>5</v>
      </c>
      <c r="D6" t="s">
        <v>14</v>
      </c>
    </row>
    <row r="7" spans="1:4" hidden="1" x14ac:dyDescent="0.2">
      <c r="A7" t="s">
        <v>15</v>
      </c>
      <c r="B7">
        <v>0.15752036021433799</v>
      </c>
      <c r="C7" t="s">
        <v>5</v>
      </c>
      <c r="D7" t="s">
        <v>16</v>
      </c>
    </row>
    <row r="8" spans="1:4" hidden="1" x14ac:dyDescent="0.2">
      <c r="A8" t="s">
        <v>17</v>
      </c>
      <c r="B8">
        <v>0.74173958979813204</v>
      </c>
      <c r="C8" t="s">
        <v>5</v>
      </c>
      <c r="D8" t="s">
        <v>18</v>
      </c>
    </row>
    <row r="9" spans="1:4" hidden="1" x14ac:dyDescent="0.2">
      <c r="A9" t="s">
        <v>19</v>
      </c>
      <c r="B9">
        <v>0.24847079113656101</v>
      </c>
      <c r="C9" t="s">
        <v>5</v>
      </c>
      <c r="D9" t="s">
        <v>20</v>
      </c>
    </row>
    <row r="10" spans="1:4" hidden="1" x14ac:dyDescent="0.2">
      <c r="A10" t="s">
        <v>21</v>
      </c>
      <c r="B10">
        <v>0.44482778736148698</v>
      </c>
      <c r="C10" t="s">
        <v>5</v>
      </c>
      <c r="D10" t="s">
        <v>22</v>
      </c>
    </row>
    <row r="11" spans="1:4" hidden="1" x14ac:dyDescent="0.2">
      <c r="A11" t="s">
        <v>23</v>
      </c>
      <c r="B11">
        <v>0.17209889218244401</v>
      </c>
      <c r="C11" t="s">
        <v>5</v>
      </c>
      <c r="D11" t="s">
        <v>24</v>
      </c>
    </row>
    <row r="12" spans="1:4" hidden="1" x14ac:dyDescent="0.2">
      <c r="A12" t="s">
        <v>25</v>
      </c>
      <c r="B12">
        <v>0.115546164857375</v>
      </c>
      <c r="C12" t="s">
        <v>5</v>
      </c>
      <c r="D12" t="s">
        <v>26</v>
      </c>
    </row>
    <row r="13" spans="1:4" hidden="1" x14ac:dyDescent="0.2">
      <c r="A13" t="s">
        <v>27</v>
      </c>
      <c r="B13">
        <v>0.236764108651245</v>
      </c>
      <c r="C13" t="s">
        <v>5</v>
      </c>
      <c r="D13" t="s">
        <v>28</v>
      </c>
    </row>
    <row r="14" spans="1:4" hidden="1" x14ac:dyDescent="0.2">
      <c r="A14" t="s">
        <v>29</v>
      </c>
      <c r="B14">
        <v>0.650707347962726</v>
      </c>
      <c r="C14" t="s">
        <v>5</v>
      </c>
      <c r="D14" t="s">
        <v>30</v>
      </c>
    </row>
    <row r="15" spans="1:4" hidden="1" x14ac:dyDescent="0.2">
      <c r="A15" t="s">
        <v>31</v>
      </c>
      <c r="B15">
        <v>0.19272492885765</v>
      </c>
      <c r="C15" t="s">
        <v>5</v>
      </c>
      <c r="D15" t="s">
        <v>32</v>
      </c>
    </row>
    <row r="16" spans="1:4" hidden="1" x14ac:dyDescent="0.2">
      <c r="A16" t="s">
        <v>33</v>
      </c>
      <c r="B16">
        <v>0.58800317028250604</v>
      </c>
      <c r="C16" t="s">
        <v>5</v>
      </c>
      <c r="D16" t="s">
        <v>34</v>
      </c>
    </row>
    <row r="17" spans="1:4" hidden="1" x14ac:dyDescent="0.2">
      <c r="A17" t="s">
        <v>35</v>
      </c>
      <c r="B17">
        <v>9.6202306262500203E-2</v>
      </c>
      <c r="C17" t="s">
        <v>5</v>
      </c>
      <c r="D17" t="s">
        <v>36</v>
      </c>
    </row>
    <row r="18" spans="1:4" hidden="1" x14ac:dyDescent="0.2">
      <c r="A18" t="s">
        <v>37</v>
      </c>
      <c r="B18">
        <v>0.51978902380597802</v>
      </c>
      <c r="C18" t="s">
        <v>5</v>
      </c>
      <c r="D18" t="s">
        <v>38</v>
      </c>
    </row>
    <row r="19" spans="1:4" hidden="1" x14ac:dyDescent="0.2">
      <c r="A19" t="s">
        <v>39</v>
      </c>
      <c r="B19">
        <v>8.7767320337787003E-2</v>
      </c>
      <c r="C19" t="s">
        <v>5</v>
      </c>
      <c r="D19" t="s">
        <v>40</v>
      </c>
    </row>
    <row r="20" spans="1:4" hidden="1" x14ac:dyDescent="0.2">
      <c r="A20" t="s">
        <v>41</v>
      </c>
      <c r="B20">
        <v>9.2635958465351206E-2</v>
      </c>
      <c r="C20" t="s">
        <v>5</v>
      </c>
      <c r="D20" t="s">
        <v>42</v>
      </c>
    </row>
    <row r="21" spans="1:4" hidden="1" x14ac:dyDescent="0.2">
      <c r="A21" t="s">
        <v>43</v>
      </c>
      <c r="B21">
        <v>0.11023765984070601</v>
      </c>
      <c r="C21" t="s">
        <v>5</v>
      </c>
      <c r="D21" t="s">
        <v>44</v>
      </c>
    </row>
    <row r="22" spans="1:4" hidden="1" x14ac:dyDescent="0.2">
      <c r="A22" t="s">
        <v>45</v>
      </c>
      <c r="B22">
        <v>0.15439965753868601</v>
      </c>
      <c r="C22" t="s">
        <v>5</v>
      </c>
      <c r="D22" t="s">
        <v>46</v>
      </c>
    </row>
    <row r="23" spans="1:4" hidden="1" x14ac:dyDescent="0.2">
      <c r="A23" t="s">
        <v>47</v>
      </c>
      <c r="B23">
        <v>0.107704873772359</v>
      </c>
      <c r="C23" t="s">
        <v>5</v>
      </c>
      <c r="D23" t="s">
        <v>48</v>
      </c>
    </row>
    <row r="24" spans="1:4" hidden="1" x14ac:dyDescent="0.2">
      <c r="A24" t="s">
        <v>49</v>
      </c>
      <c r="B24">
        <v>0.168585330622159</v>
      </c>
      <c r="C24" t="s">
        <v>5</v>
      </c>
      <c r="D24" t="s">
        <v>50</v>
      </c>
    </row>
    <row r="25" spans="1:4" hidden="1" x14ac:dyDescent="0.2">
      <c r="A25" t="s">
        <v>51</v>
      </c>
      <c r="B25">
        <v>0.50110981053803405</v>
      </c>
      <c r="C25" t="s">
        <v>5</v>
      </c>
      <c r="D25" t="s">
        <v>52</v>
      </c>
    </row>
    <row r="26" spans="1:4" hidden="1" x14ac:dyDescent="0.2">
      <c r="A26" t="s">
        <v>53</v>
      </c>
      <c r="B26">
        <v>9.8307957517414696E-2</v>
      </c>
      <c r="C26" t="s">
        <v>5</v>
      </c>
      <c r="D26" t="s">
        <v>54</v>
      </c>
    </row>
    <row r="27" spans="1:4" hidden="1" x14ac:dyDescent="0.2">
      <c r="A27" t="s">
        <v>55</v>
      </c>
      <c r="B27">
        <v>9.1046371045425595E-2</v>
      </c>
      <c r="C27" t="s">
        <v>5</v>
      </c>
      <c r="D27" t="s">
        <v>56</v>
      </c>
    </row>
    <row r="28" spans="1:4" hidden="1" x14ac:dyDescent="0.2">
      <c r="A28" t="s">
        <v>57</v>
      </c>
      <c r="B28">
        <v>0.53607239231242398</v>
      </c>
      <c r="C28" t="s">
        <v>5</v>
      </c>
      <c r="D28" t="s">
        <v>58</v>
      </c>
    </row>
    <row r="29" spans="1:4" hidden="1" x14ac:dyDescent="0.2">
      <c r="A29" t="s">
        <v>59</v>
      </c>
      <c r="B29">
        <v>0.132255556523871</v>
      </c>
      <c r="C29" t="s">
        <v>5</v>
      </c>
      <c r="D29" t="s">
        <v>60</v>
      </c>
    </row>
    <row r="30" spans="1:4" hidden="1" x14ac:dyDescent="0.2">
      <c r="A30" t="s">
        <v>61</v>
      </c>
      <c r="B30">
        <v>0.11107545233716599</v>
      </c>
      <c r="C30" t="s">
        <v>5</v>
      </c>
      <c r="D30" t="s">
        <v>62</v>
      </c>
    </row>
    <row r="31" spans="1:4" hidden="1" x14ac:dyDescent="0.2">
      <c r="A31" t="s">
        <v>63</v>
      </c>
      <c r="B31">
        <v>0.16877655757246399</v>
      </c>
      <c r="C31" t="s">
        <v>5</v>
      </c>
      <c r="D31" t="s">
        <v>64</v>
      </c>
    </row>
    <row r="32" spans="1:4" hidden="1" x14ac:dyDescent="0.2">
      <c r="A32" t="s">
        <v>65</v>
      </c>
      <c r="B32">
        <v>0.12887236450327599</v>
      </c>
      <c r="C32" t="s">
        <v>5</v>
      </c>
      <c r="D32" t="s">
        <v>66</v>
      </c>
    </row>
    <row r="33" spans="1:4" hidden="1" x14ac:dyDescent="0.2">
      <c r="A33" t="s">
        <v>67</v>
      </c>
      <c r="B33">
        <v>0.209255474788346</v>
      </c>
      <c r="C33" t="s">
        <v>5</v>
      </c>
      <c r="D33" t="s">
        <v>68</v>
      </c>
    </row>
    <row r="34" spans="1:4" hidden="1" x14ac:dyDescent="0.2">
      <c r="A34" t="s">
        <v>69</v>
      </c>
      <c r="B34">
        <v>0.12815142481525699</v>
      </c>
      <c r="C34" t="s">
        <v>5</v>
      </c>
      <c r="D34" t="s">
        <v>70</v>
      </c>
    </row>
    <row r="35" spans="1:4" hidden="1" x14ac:dyDescent="0.2">
      <c r="A35" t="s">
        <v>71</v>
      </c>
      <c r="B35">
        <v>0.146271239471961</v>
      </c>
      <c r="C35" t="s">
        <v>5</v>
      </c>
      <c r="D35" t="s">
        <v>72</v>
      </c>
    </row>
    <row r="36" spans="1:4" hidden="1" x14ac:dyDescent="0.2">
      <c r="A36" t="s">
        <v>73</v>
      </c>
      <c r="B36">
        <v>0.55848456383657397</v>
      </c>
      <c r="C36" t="s">
        <v>5</v>
      </c>
      <c r="D36" t="s">
        <v>74</v>
      </c>
    </row>
    <row r="37" spans="1:4" hidden="1" x14ac:dyDescent="0.2">
      <c r="A37" t="s">
        <v>75</v>
      </c>
      <c r="B37">
        <v>0.16132214536384601</v>
      </c>
      <c r="C37" t="s">
        <v>5</v>
      </c>
      <c r="D37" t="s">
        <v>76</v>
      </c>
    </row>
    <row r="38" spans="1:4" hidden="1" x14ac:dyDescent="0.2">
      <c r="A38" t="s">
        <v>77</v>
      </c>
      <c r="B38">
        <v>0.33360031143923002</v>
      </c>
      <c r="C38" t="s">
        <v>5</v>
      </c>
      <c r="D38" t="s">
        <v>78</v>
      </c>
    </row>
    <row r="39" spans="1:4" hidden="1" x14ac:dyDescent="0.2">
      <c r="A39" t="s">
        <v>79</v>
      </c>
      <c r="B39">
        <v>0.62872099110314605</v>
      </c>
      <c r="C39" t="s">
        <v>5</v>
      </c>
      <c r="D39" t="s">
        <v>80</v>
      </c>
    </row>
    <row r="40" spans="1:4" hidden="1" x14ac:dyDescent="0.2">
      <c r="A40" t="s">
        <v>81</v>
      </c>
      <c r="B40">
        <v>0.131263713828775</v>
      </c>
      <c r="C40" t="s">
        <v>5</v>
      </c>
      <c r="D40" t="s">
        <v>82</v>
      </c>
    </row>
    <row r="41" spans="1:4" hidden="1" x14ac:dyDescent="0.2">
      <c r="A41" t="s">
        <v>83</v>
      </c>
      <c r="B41">
        <v>0.17459328710261501</v>
      </c>
      <c r="C41" t="s">
        <v>5</v>
      </c>
      <c r="D41" t="s">
        <v>84</v>
      </c>
    </row>
    <row r="42" spans="1:4" hidden="1" x14ac:dyDescent="0.2">
      <c r="A42" t="s">
        <v>85</v>
      </c>
      <c r="B42">
        <v>0.122503522766001</v>
      </c>
      <c r="C42" t="s">
        <v>5</v>
      </c>
      <c r="D42" t="s">
        <v>86</v>
      </c>
    </row>
    <row r="43" spans="1:4" hidden="1" x14ac:dyDescent="0.2">
      <c r="A43" t="s">
        <v>87</v>
      </c>
      <c r="B43">
        <v>0.14132621718531599</v>
      </c>
      <c r="C43" t="s">
        <v>5</v>
      </c>
      <c r="D43" t="s">
        <v>88</v>
      </c>
    </row>
    <row r="44" spans="1:4" hidden="1" x14ac:dyDescent="0.2">
      <c r="A44" t="s">
        <v>89</v>
      </c>
      <c r="B44">
        <v>0.10070918512800001</v>
      </c>
      <c r="C44" t="s">
        <v>5</v>
      </c>
      <c r="D44" t="s">
        <v>90</v>
      </c>
    </row>
    <row r="45" spans="1:4" hidden="1" x14ac:dyDescent="0.2">
      <c r="A45" t="s">
        <v>91</v>
      </c>
      <c r="B45">
        <v>0.28773559934007298</v>
      </c>
      <c r="C45" t="s">
        <v>5</v>
      </c>
      <c r="D45" t="s">
        <v>92</v>
      </c>
    </row>
    <row r="46" spans="1:4" hidden="1" x14ac:dyDescent="0.2">
      <c r="A46" t="s">
        <v>93</v>
      </c>
      <c r="B46">
        <v>0.226307781393633</v>
      </c>
      <c r="C46" t="s">
        <v>5</v>
      </c>
      <c r="D46" t="s">
        <v>94</v>
      </c>
    </row>
    <row r="47" spans="1:4" hidden="1" x14ac:dyDescent="0.2">
      <c r="A47" t="s">
        <v>95</v>
      </c>
      <c r="B47">
        <v>0.24501397993164301</v>
      </c>
      <c r="C47" t="s">
        <v>5</v>
      </c>
      <c r="D47" t="s">
        <v>96</v>
      </c>
    </row>
    <row r="48" spans="1:4" hidden="1" x14ac:dyDescent="0.2">
      <c r="A48" t="s">
        <v>97</v>
      </c>
      <c r="B48">
        <v>0.13080286254010901</v>
      </c>
      <c r="C48" t="s">
        <v>5</v>
      </c>
      <c r="D48" t="s">
        <v>98</v>
      </c>
    </row>
    <row r="49" spans="1:4" hidden="1" x14ac:dyDescent="0.2">
      <c r="A49" t="s">
        <v>99</v>
      </c>
      <c r="B49">
        <v>0.13323965577028299</v>
      </c>
      <c r="C49" t="s">
        <v>5</v>
      </c>
      <c r="D49" t="s">
        <v>100</v>
      </c>
    </row>
    <row r="50" spans="1:4" hidden="1" x14ac:dyDescent="0.2">
      <c r="A50" t="s">
        <v>101</v>
      </c>
      <c r="B50">
        <v>0.13970535342358001</v>
      </c>
      <c r="C50" t="s">
        <v>5</v>
      </c>
      <c r="D50" t="s">
        <v>102</v>
      </c>
    </row>
    <row r="51" spans="1:4" hidden="1" x14ac:dyDescent="0.2">
      <c r="A51" t="s">
        <v>103</v>
      </c>
      <c r="B51">
        <v>0.11907109753367</v>
      </c>
      <c r="C51" t="s">
        <v>5</v>
      </c>
      <c r="D51" t="s">
        <v>104</v>
      </c>
    </row>
    <row r="52" spans="1:4" hidden="1" x14ac:dyDescent="0.2">
      <c r="A52" t="s">
        <v>105</v>
      </c>
      <c r="B52">
        <v>0.49162695889708202</v>
      </c>
      <c r="C52" t="s">
        <v>5</v>
      </c>
      <c r="D52" t="s">
        <v>106</v>
      </c>
    </row>
    <row r="53" spans="1:4" hidden="1" x14ac:dyDescent="0.2">
      <c r="A53" t="s">
        <v>107</v>
      </c>
      <c r="B53">
        <v>0.891879643677847</v>
      </c>
      <c r="C53" t="s">
        <v>5</v>
      </c>
      <c r="D53" t="s">
        <v>108</v>
      </c>
    </row>
    <row r="54" spans="1:4" hidden="1" x14ac:dyDescent="0.2">
      <c r="A54" t="s">
        <v>109</v>
      </c>
      <c r="B54">
        <v>0.16630740835472199</v>
      </c>
      <c r="C54" t="s">
        <v>5</v>
      </c>
      <c r="D54" t="s">
        <v>110</v>
      </c>
    </row>
    <row r="55" spans="1:4" hidden="1" x14ac:dyDescent="0.2">
      <c r="A55" t="s">
        <v>111</v>
      </c>
      <c r="B55">
        <v>0.10161200709507601</v>
      </c>
      <c r="C55" t="s">
        <v>5</v>
      </c>
      <c r="D55" t="s">
        <v>112</v>
      </c>
    </row>
    <row r="56" spans="1:4" hidden="1" x14ac:dyDescent="0.2">
      <c r="A56" t="s">
        <v>113</v>
      </c>
      <c r="B56">
        <v>0.11156961429981301</v>
      </c>
      <c r="C56" t="s">
        <v>5</v>
      </c>
      <c r="D56" t="s">
        <v>114</v>
      </c>
    </row>
    <row r="57" spans="1:4" hidden="1" x14ac:dyDescent="0.2">
      <c r="A57" t="s">
        <v>115</v>
      </c>
      <c r="B57">
        <v>0.10442455990892401</v>
      </c>
      <c r="C57" t="s">
        <v>5</v>
      </c>
      <c r="D57" t="s">
        <v>116</v>
      </c>
    </row>
    <row r="58" spans="1:4" hidden="1" x14ac:dyDescent="0.2">
      <c r="A58" t="s">
        <v>117</v>
      </c>
      <c r="B58">
        <v>0.76139924690743799</v>
      </c>
      <c r="C58" t="s">
        <v>5</v>
      </c>
      <c r="D58" t="s">
        <v>118</v>
      </c>
    </row>
    <row r="59" spans="1:4" hidden="1" x14ac:dyDescent="0.2">
      <c r="A59" t="s">
        <v>119</v>
      </c>
      <c r="B59">
        <v>0.186613100041087</v>
      </c>
      <c r="C59" t="s">
        <v>5</v>
      </c>
      <c r="D59" t="s">
        <v>120</v>
      </c>
    </row>
    <row r="60" spans="1:4" hidden="1" x14ac:dyDescent="0.2">
      <c r="A60" t="s">
        <v>121</v>
      </c>
      <c r="B60">
        <v>0.100335348209374</v>
      </c>
      <c r="C60" t="s">
        <v>5</v>
      </c>
      <c r="D60" t="s">
        <v>122</v>
      </c>
    </row>
    <row r="61" spans="1:4" hidden="1" x14ac:dyDescent="0.2">
      <c r="A61" t="s">
        <v>123</v>
      </c>
      <c r="B61">
        <v>0.14460860224712099</v>
      </c>
      <c r="C61" t="s">
        <v>5</v>
      </c>
      <c r="D61" t="s">
        <v>124</v>
      </c>
    </row>
    <row r="62" spans="1:4" hidden="1" x14ac:dyDescent="0.2">
      <c r="A62" t="s">
        <v>125</v>
      </c>
      <c r="B62">
        <v>0.244150658528687</v>
      </c>
      <c r="C62" t="s">
        <v>5</v>
      </c>
      <c r="D62" t="s">
        <v>126</v>
      </c>
    </row>
    <row r="63" spans="1:4" hidden="1" x14ac:dyDescent="0.2">
      <c r="A63" t="s">
        <v>127</v>
      </c>
      <c r="B63">
        <v>9.8998510144179694E-2</v>
      </c>
      <c r="C63" t="s">
        <v>5</v>
      </c>
      <c r="D63" t="s">
        <v>128</v>
      </c>
    </row>
    <row r="64" spans="1:4" hidden="1" x14ac:dyDescent="0.2">
      <c r="A64" t="s">
        <v>129</v>
      </c>
      <c r="B64">
        <v>0.13453299328934901</v>
      </c>
      <c r="C64" t="s">
        <v>5</v>
      </c>
      <c r="D64" t="s">
        <v>130</v>
      </c>
    </row>
    <row r="65" spans="1:4" hidden="1" x14ac:dyDescent="0.2">
      <c r="A65" t="s">
        <v>131</v>
      </c>
      <c r="B65">
        <v>0.12839135439542201</v>
      </c>
      <c r="C65" t="s">
        <v>5</v>
      </c>
      <c r="D65" t="s">
        <v>132</v>
      </c>
    </row>
    <row r="66" spans="1:4" hidden="1" x14ac:dyDescent="0.2">
      <c r="A66" t="s">
        <v>133</v>
      </c>
      <c r="B66">
        <v>0.67896692821413895</v>
      </c>
      <c r="C66" t="s">
        <v>5</v>
      </c>
      <c r="D66" t="s">
        <v>134</v>
      </c>
    </row>
    <row r="67" spans="1:4" hidden="1" x14ac:dyDescent="0.2">
      <c r="A67" t="s">
        <v>135</v>
      </c>
      <c r="B67">
        <v>0.270392910367108</v>
      </c>
      <c r="C67" t="s">
        <v>5</v>
      </c>
      <c r="D67" t="s">
        <v>136</v>
      </c>
    </row>
    <row r="68" spans="1:4" hidden="1" x14ac:dyDescent="0.2">
      <c r="A68" t="s">
        <v>137</v>
      </c>
      <c r="B68">
        <v>0.525631880587619</v>
      </c>
      <c r="C68" t="s">
        <v>5</v>
      </c>
      <c r="D68" t="s">
        <v>138</v>
      </c>
    </row>
    <row r="69" spans="1:4" hidden="1" x14ac:dyDescent="0.2">
      <c r="A69" t="s">
        <v>139</v>
      </c>
      <c r="B69">
        <v>0.41928863388833099</v>
      </c>
      <c r="C69" t="s">
        <v>6</v>
      </c>
      <c r="D69" t="s">
        <v>8</v>
      </c>
    </row>
    <row r="70" spans="1:4" hidden="1" x14ac:dyDescent="0.2">
      <c r="A70" t="s">
        <v>140</v>
      </c>
      <c r="B70">
        <v>0.48339690739601998</v>
      </c>
      <c r="C70" t="s">
        <v>6</v>
      </c>
      <c r="D70" t="s">
        <v>10</v>
      </c>
    </row>
    <row r="71" spans="1:4" hidden="1" x14ac:dyDescent="0.2">
      <c r="A71" t="s">
        <v>141</v>
      </c>
      <c r="B71">
        <v>0.44564732432717502</v>
      </c>
      <c r="C71" t="s">
        <v>6</v>
      </c>
      <c r="D71" t="s">
        <v>12</v>
      </c>
    </row>
    <row r="72" spans="1:4" hidden="1" x14ac:dyDescent="0.2">
      <c r="A72" t="s">
        <v>142</v>
      </c>
      <c r="B72">
        <v>0.42479984411173499</v>
      </c>
      <c r="C72" t="s">
        <v>6</v>
      </c>
      <c r="D72" t="s">
        <v>14</v>
      </c>
    </row>
    <row r="73" spans="1:4" hidden="1" x14ac:dyDescent="0.2">
      <c r="A73" t="s">
        <v>143</v>
      </c>
      <c r="B73">
        <v>0.57733850600328196</v>
      </c>
      <c r="C73" t="s">
        <v>6</v>
      </c>
      <c r="D73" t="s">
        <v>16</v>
      </c>
    </row>
    <row r="74" spans="1:4" hidden="1" x14ac:dyDescent="0.2">
      <c r="A74" t="s">
        <v>144</v>
      </c>
      <c r="B74">
        <v>0.95450896374517802</v>
      </c>
      <c r="C74" t="s">
        <v>6</v>
      </c>
      <c r="D74" t="s">
        <v>18</v>
      </c>
    </row>
    <row r="75" spans="1:4" hidden="1" x14ac:dyDescent="0.2">
      <c r="A75" t="s">
        <v>145</v>
      </c>
      <c r="B75">
        <v>0.70720899064528397</v>
      </c>
      <c r="C75" t="s">
        <v>6</v>
      </c>
      <c r="D75" t="s">
        <v>20</v>
      </c>
    </row>
    <row r="76" spans="1:4" hidden="1" x14ac:dyDescent="0.2">
      <c r="A76" t="s">
        <v>146</v>
      </c>
      <c r="B76">
        <v>0.85409176945684495</v>
      </c>
      <c r="C76" t="s">
        <v>6</v>
      </c>
      <c r="D76" t="s">
        <v>22</v>
      </c>
    </row>
    <row r="77" spans="1:4" hidden="1" x14ac:dyDescent="0.2">
      <c r="A77" t="s">
        <v>147</v>
      </c>
      <c r="B77">
        <v>0.60296326826354096</v>
      </c>
      <c r="C77" t="s">
        <v>6</v>
      </c>
      <c r="D77" t="s">
        <v>24</v>
      </c>
    </row>
    <row r="78" spans="1:4" hidden="1" x14ac:dyDescent="0.2">
      <c r="A78" t="s">
        <v>148</v>
      </c>
      <c r="B78">
        <v>0.48834005259102897</v>
      </c>
      <c r="C78" t="s">
        <v>6</v>
      </c>
      <c r="D78" t="s">
        <v>26</v>
      </c>
    </row>
    <row r="79" spans="1:4" hidden="1" x14ac:dyDescent="0.2">
      <c r="A79" t="s">
        <v>149</v>
      </c>
      <c r="B79">
        <v>0.69384330489628399</v>
      </c>
      <c r="C79" t="s">
        <v>6</v>
      </c>
      <c r="D79" t="s">
        <v>28</v>
      </c>
    </row>
    <row r="80" spans="1:4" hidden="1" x14ac:dyDescent="0.2">
      <c r="A80" t="s">
        <v>150</v>
      </c>
      <c r="B80">
        <v>0.93155353860080503</v>
      </c>
      <c r="C80" t="s">
        <v>6</v>
      </c>
      <c r="D80" t="s">
        <v>30</v>
      </c>
    </row>
    <row r="81" spans="1:4" hidden="1" x14ac:dyDescent="0.2">
      <c r="A81" t="s">
        <v>151</v>
      </c>
      <c r="B81">
        <v>0.63558474206295001</v>
      </c>
      <c r="C81" t="s">
        <v>6</v>
      </c>
      <c r="D81" t="s">
        <v>32</v>
      </c>
    </row>
    <row r="82" spans="1:4" hidden="1" x14ac:dyDescent="0.2">
      <c r="A82" t="s">
        <v>152</v>
      </c>
      <c r="B82">
        <v>0.91248557269943897</v>
      </c>
      <c r="C82" t="s">
        <v>6</v>
      </c>
      <c r="D82" t="s">
        <v>34</v>
      </c>
    </row>
    <row r="83" spans="1:4" hidden="1" x14ac:dyDescent="0.2">
      <c r="A83" t="s">
        <v>153</v>
      </c>
      <c r="B83">
        <v>0.437454261639799</v>
      </c>
      <c r="C83" t="s">
        <v>6</v>
      </c>
      <c r="D83" t="s">
        <v>36</v>
      </c>
    </row>
    <row r="84" spans="1:4" hidden="1" x14ac:dyDescent="0.2">
      <c r="A84" t="s">
        <v>154</v>
      </c>
      <c r="B84">
        <v>0.88773881339374205</v>
      </c>
      <c r="C84" t="s">
        <v>6</v>
      </c>
      <c r="D84" t="s">
        <v>38</v>
      </c>
    </row>
    <row r="85" spans="1:4" hidden="1" x14ac:dyDescent="0.2">
      <c r="A85" t="s">
        <v>155</v>
      </c>
      <c r="B85">
        <v>0.41276323537570703</v>
      </c>
      <c r="C85" t="s">
        <v>6</v>
      </c>
      <c r="D85" t="s">
        <v>40</v>
      </c>
    </row>
    <row r="86" spans="1:4" hidden="1" x14ac:dyDescent="0.2">
      <c r="A86" t="s">
        <v>156</v>
      </c>
      <c r="B86">
        <v>0.42721710524835999</v>
      </c>
      <c r="C86" t="s">
        <v>6</v>
      </c>
      <c r="D86" t="s">
        <v>42</v>
      </c>
    </row>
    <row r="87" spans="1:4" hidden="1" x14ac:dyDescent="0.2">
      <c r="A87" t="s">
        <v>157</v>
      </c>
      <c r="B87">
        <v>0.47510463149500998</v>
      </c>
      <c r="C87" t="s">
        <v>6</v>
      </c>
      <c r="D87" t="s">
        <v>44</v>
      </c>
    </row>
    <row r="88" spans="1:4" hidden="1" x14ac:dyDescent="0.2">
      <c r="A88" t="s">
        <v>158</v>
      </c>
      <c r="B88">
        <v>0.57154304121215804</v>
      </c>
      <c r="C88" t="s">
        <v>6</v>
      </c>
      <c r="D88" t="s">
        <v>46</v>
      </c>
    </row>
    <row r="89" spans="1:4" hidden="1" x14ac:dyDescent="0.2">
      <c r="A89" t="s">
        <v>159</v>
      </c>
      <c r="B89">
        <v>0.468603818154254</v>
      </c>
      <c r="C89" t="s">
        <v>6</v>
      </c>
      <c r="D89" t="s">
        <v>48</v>
      </c>
    </row>
    <row r="90" spans="1:4" hidden="1" x14ac:dyDescent="0.2">
      <c r="A90" t="s">
        <v>160</v>
      </c>
      <c r="B90">
        <v>0.59699632829265903</v>
      </c>
      <c r="C90" t="s">
        <v>6</v>
      </c>
      <c r="D90" t="s">
        <v>50</v>
      </c>
    </row>
    <row r="91" spans="1:4" hidden="1" x14ac:dyDescent="0.2">
      <c r="A91" t="s">
        <v>161</v>
      </c>
      <c r="B91">
        <v>0.88006978523805601</v>
      </c>
      <c r="C91" t="s">
        <v>6</v>
      </c>
      <c r="D91" t="s">
        <v>52</v>
      </c>
    </row>
    <row r="92" spans="1:4" hidden="1" x14ac:dyDescent="0.2">
      <c r="A92" t="s">
        <v>162</v>
      </c>
      <c r="B92">
        <v>0.44336505588005098</v>
      </c>
      <c r="C92" t="s">
        <v>6</v>
      </c>
      <c r="D92" t="s">
        <v>54</v>
      </c>
    </row>
    <row r="93" spans="1:4" hidden="1" x14ac:dyDescent="0.2">
      <c r="A93" t="s">
        <v>163</v>
      </c>
      <c r="B93">
        <v>0.422559972598609</v>
      </c>
      <c r="C93" t="s">
        <v>6</v>
      </c>
      <c r="D93" t="s">
        <v>56</v>
      </c>
    </row>
    <row r="94" spans="1:4" hidden="1" x14ac:dyDescent="0.2">
      <c r="A94" t="s">
        <v>164</v>
      </c>
      <c r="B94">
        <v>0.89408771333249504</v>
      </c>
      <c r="C94" t="s">
        <v>6</v>
      </c>
      <c r="D94" t="s">
        <v>58</v>
      </c>
    </row>
    <row r="95" spans="1:4" hidden="1" x14ac:dyDescent="0.2">
      <c r="A95" t="s">
        <v>165</v>
      </c>
      <c r="B95">
        <v>0.52684684538191695</v>
      </c>
      <c r="C95" t="s">
        <v>6</v>
      </c>
      <c r="D95" t="s">
        <v>60</v>
      </c>
    </row>
    <row r="96" spans="1:4" hidden="1" x14ac:dyDescent="0.2">
      <c r="A96" t="s">
        <v>166</v>
      </c>
      <c r="B96">
        <v>0.47722808664307997</v>
      </c>
      <c r="C96" t="s">
        <v>6</v>
      </c>
      <c r="D96" t="s">
        <v>62</v>
      </c>
    </row>
    <row r="97" spans="1:4" hidden="1" x14ac:dyDescent="0.2">
      <c r="A97" t="s">
        <v>167</v>
      </c>
      <c r="B97">
        <v>0.59732437715299402</v>
      </c>
      <c r="C97" t="s">
        <v>6</v>
      </c>
      <c r="D97" t="s">
        <v>64</v>
      </c>
    </row>
    <row r="98" spans="1:4" hidden="1" x14ac:dyDescent="0.2">
      <c r="A98" t="s">
        <v>168</v>
      </c>
      <c r="B98">
        <v>0.51941171666227204</v>
      </c>
      <c r="C98" t="s">
        <v>6</v>
      </c>
      <c r="D98" t="s">
        <v>66</v>
      </c>
    </row>
    <row r="99" spans="1:4" hidden="1" x14ac:dyDescent="0.2">
      <c r="A99" t="s">
        <v>169</v>
      </c>
      <c r="B99">
        <v>0.65908804017609002</v>
      </c>
      <c r="C99" t="s">
        <v>6</v>
      </c>
      <c r="D99" t="s">
        <v>68</v>
      </c>
    </row>
    <row r="100" spans="1:4" hidden="1" x14ac:dyDescent="0.2">
      <c r="A100" t="s">
        <v>170</v>
      </c>
      <c r="B100">
        <v>0.51780465392332498</v>
      </c>
      <c r="C100" t="s">
        <v>6</v>
      </c>
      <c r="D100" t="s">
        <v>70</v>
      </c>
    </row>
    <row r="101" spans="1:4" hidden="1" x14ac:dyDescent="0.2">
      <c r="A101" t="s">
        <v>171</v>
      </c>
      <c r="B101">
        <v>0.555890726526581</v>
      </c>
      <c r="C101" t="s">
        <v>6</v>
      </c>
      <c r="D101" t="s">
        <v>72</v>
      </c>
    </row>
    <row r="102" spans="1:4" hidden="1" x14ac:dyDescent="0.2">
      <c r="A102" t="s">
        <v>172</v>
      </c>
      <c r="B102">
        <v>0.90235467960049298</v>
      </c>
      <c r="C102" t="s">
        <v>6</v>
      </c>
      <c r="D102" t="s">
        <v>74</v>
      </c>
    </row>
    <row r="103" spans="1:4" hidden="1" x14ac:dyDescent="0.2">
      <c r="A103" t="s">
        <v>173</v>
      </c>
      <c r="B103">
        <v>0.58424603351600002</v>
      </c>
      <c r="C103" t="s">
        <v>6</v>
      </c>
      <c r="D103" t="s">
        <v>76</v>
      </c>
    </row>
    <row r="104" spans="1:4" hidden="1" x14ac:dyDescent="0.2">
      <c r="A104" t="s">
        <v>174</v>
      </c>
      <c r="B104">
        <v>0.78528007057765803</v>
      </c>
      <c r="C104" t="s">
        <v>6</v>
      </c>
      <c r="D104" t="s">
        <v>78</v>
      </c>
    </row>
    <row r="105" spans="1:4" hidden="1" x14ac:dyDescent="0.2">
      <c r="A105" t="s">
        <v>175</v>
      </c>
      <c r="B105">
        <v>0.92521339963292204</v>
      </c>
      <c r="C105" t="s">
        <v>6</v>
      </c>
      <c r="D105" t="s">
        <v>80</v>
      </c>
    </row>
    <row r="106" spans="1:4" hidden="1" x14ac:dyDescent="0.2">
      <c r="A106" t="s">
        <v>176</v>
      </c>
      <c r="B106">
        <v>0.52468508908644096</v>
      </c>
      <c r="C106" t="s">
        <v>6</v>
      </c>
      <c r="D106" t="s">
        <v>82</v>
      </c>
    </row>
    <row r="107" spans="1:4" hidden="1" x14ac:dyDescent="0.2">
      <c r="A107" t="s">
        <v>177</v>
      </c>
      <c r="B107">
        <v>0.60712301212785003</v>
      </c>
      <c r="C107" t="s">
        <v>6</v>
      </c>
      <c r="D107" t="s">
        <v>84</v>
      </c>
    </row>
    <row r="108" spans="1:4" hidden="1" x14ac:dyDescent="0.2">
      <c r="A108" t="s">
        <v>178</v>
      </c>
      <c r="B108">
        <v>0.50492953336782997</v>
      </c>
      <c r="C108" t="s">
        <v>6</v>
      </c>
      <c r="D108" t="s">
        <v>86</v>
      </c>
    </row>
    <row r="109" spans="1:4" hidden="1" x14ac:dyDescent="0.2">
      <c r="A109" t="s">
        <v>179</v>
      </c>
      <c r="B109">
        <v>0.54595336712569797</v>
      </c>
      <c r="C109" t="s">
        <v>6</v>
      </c>
      <c r="D109" t="s">
        <v>88</v>
      </c>
    </row>
    <row r="110" spans="1:4" hidden="1" x14ac:dyDescent="0.2">
      <c r="A110" t="s">
        <v>180</v>
      </c>
      <c r="B110">
        <v>0.449988407353349</v>
      </c>
      <c r="C110" t="s">
        <v>6</v>
      </c>
      <c r="D110" t="s">
        <v>90</v>
      </c>
    </row>
    <row r="111" spans="1:4" hidden="1" x14ac:dyDescent="0.2">
      <c r="A111" t="s">
        <v>181</v>
      </c>
      <c r="B111">
        <v>0.74691854354475895</v>
      </c>
      <c r="C111" t="s">
        <v>6</v>
      </c>
      <c r="D111" t="s">
        <v>92</v>
      </c>
    </row>
    <row r="112" spans="1:4" hidden="1" x14ac:dyDescent="0.2">
      <c r="A112" t="s">
        <v>182</v>
      </c>
      <c r="B112">
        <v>0.68121774608325703</v>
      </c>
      <c r="C112" t="s">
        <v>6</v>
      </c>
      <c r="D112" t="s">
        <v>94</v>
      </c>
    </row>
    <row r="113" spans="1:4" hidden="1" x14ac:dyDescent="0.2">
      <c r="A113" t="s">
        <v>183</v>
      </c>
      <c r="B113">
        <v>0.70334297309387594</v>
      </c>
      <c r="C113" t="s">
        <v>6</v>
      </c>
      <c r="D113" t="s">
        <v>96</v>
      </c>
    </row>
    <row r="114" spans="1:4" hidden="1" x14ac:dyDescent="0.2">
      <c r="A114" t="s">
        <v>184</v>
      </c>
      <c r="B114">
        <v>0.52367560523063605</v>
      </c>
      <c r="C114" t="s">
        <v>6</v>
      </c>
      <c r="D114" t="s">
        <v>98</v>
      </c>
    </row>
    <row r="115" spans="1:4" hidden="1" x14ac:dyDescent="0.2">
      <c r="A115" t="s">
        <v>185</v>
      </c>
      <c r="B115">
        <v>0.52897720171060003</v>
      </c>
      <c r="C115" t="s">
        <v>6</v>
      </c>
      <c r="D115" t="s">
        <v>100</v>
      </c>
    </row>
    <row r="116" spans="1:4" hidden="1" x14ac:dyDescent="0.2">
      <c r="A116" t="s">
        <v>186</v>
      </c>
      <c r="B116">
        <v>0.54262443403319904</v>
      </c>
      <c r="C116" t="s">
        <v>6</v>
      </c>
      <c r="D116" t="s">
        <v>102</v>
      </c>
    </row>
    <row r="117" spans="1:4" hidden="1" x14ac:dyDescent="0.2">
      <c r="A117" t="s">
        <v>187</v>
      </c>
      <c r="B117">
        <v>0.49684898610578399</v>
      </c>
      <c r="C117" t="s">
        <v>6</v>
      </c>
      <c r="D117" t="s">
        <v>104</v>
      </c>
    </row>
    <row r="118" spans="1:4" hidden="1" x14ac:dyDescent="0.2">
      <c r="A118" t="s">
        <v>188</v>
      </c>
      <c r="B118">
        <v>0.87600783215409195</v>
      </c>
      <c r="C118" t="s">
        <v>6</v>
      </c>
      <c r="D118" t="s">
        <v>106</v>
      </c>
    </row>
    <row r="119" spans="1:4" hidden="1" x14ac:dyDescent="0.2">
      <c r="A119" t="s">
        <v>189</v>
      </c>
      <c r="B119">
        <v>0.97499999999999998</v>
      </c>
      <c r="C119" t="s">
        <v>6</v>
      </c>
      <c r="D119" t="s">
        <v>108</v>
      </c>
    </row>
    <row r="120" spans="1:4" hidden="1" x14ac:dyDescent="0.2">
      <c r="A120" t="s">
        <v>190</v>
      </c>
      <c r="B120">
        <v>0.593058865825971</v>
      </c>
      <c r="C120" t="s">
        <v>6</v>
      </c>
      <c r="D120" t="s">
        <v>110</v>
      </c>
    </row>
    <row r="121" spans="1:4" hidden="1" x14ac:dyDescent="0.2">
      <c r="A121" t="s">
        <v>191</v>
      </c>
      <c r="B121">
        <v>0.45244705639680699</v>
      </c>
      <c r="C121" t="s">
        <v>6</v>
      </c>
      <c r="D121" t="s">
        <v>112</v>
      </c>
    </row>
    <row r="122" spans="1:4" hidden="1" x14ac:dyDescent="0.2">
      <c r="A122" t="s">
        <v>192</v>
      </c>
      <c r="B122">
        <v>0.47847440628854598</v>
      </c>
      <c r="C122" t="s">
        <v>6</v>
      </c>
      <c r="D122" t="s">
        <v>114</v>
      </c>
    </row>
    <row r="123" spans="1:4" hidden="1" x14ac:dyDescent="0.2">
      <c r="A123" t="s">
        <v>193</v>
      </c>
      <c r="B123">
        <v>0.45999826389721199</v>
      </c>
      <c r="C123" t="s">
        <v>6</v>
      </c>
      <c r="D123" t="s">
        <v>116</v>
      </c>
    </row>
    <row r="124" spans="1:4" hidden="1" x14ac:dyDescent="0.2">
      <c r="A124" t="s">
        <v>194</v>
      </c>
      <c r="B124">
        <v>0.95887001536697702</v>
      </c>
      <c r="C124" t="s">
        <v>6</v>
      </c>
      <c r="D124" t="s">
        <v>118</v>
      </c>
    </row>
    <row r="125" spans="1:4" hidden="1" x14ac:dyDescent="0.2">
      <c r="A125" t="s">
        <v>195</v>
      </c>
      <c r="B125">
        <v>0.62632489656402401</v>
      </c>
      <c r="C125" t="s">
        <v>6</v>
      </c>
      <c r="D125" t="s">
        <v>120</v>
      </c>
    </row>
    <row r="126" spans="1:4" hidden="1" x14ac:dyDescent="0.2">
      <c r="A126" t="s">
        <v>196</v>
      </c>
      <c r="B126">
        <v>0.44896532002119599</v>
      </c>
      <c r="C126" t="s">
        <v>6</v>
      </c>
      <c r="D126" t="s">
        <v>122</v>
      </c>
    </row>
    <row r="127" spans="1:4" hidden="1" x14ac:dyDescent="0.2">
      <c r="A127" t="s">
        <v>197</v>
      </c>
      <c r="B127">
        <v>0.55258571518047706</v>
      </c>
      <c r="C127" t="s">
        <v>6</v>
      </c>
      <c r="D127" t="s">
        <v>124</v>
      </c>
    </row>
    <row r="128" spans="1:4" hidden="1" x14ac:dyDescent="0.2">
      <c r="A128" t="s">
        <v>198</v>
      </c>
      <c r="B128">
        <v>0.70236709741050996</v>
      </c>
      <c r="C128" t="s">
        <v>6</v>
      </c>
      <c r="D128" t="s">
        <v>126</v>
      </c>
    </row>
    <row r="129" spans="1:4" hidden="1" x14ac:dyDescent="0.2">
      <c r="A129" t="s">
        <v>199</v>
      </c>
      <c r="B129">
        <v>0.44528247013014099</v>
      </c>
      <c r="C129" t="s">
        <v>6</v>
      </c>
      <c r="D129" t="s">
        <v>128</v>
      </c>
    </row>
    <row r="130" spans="1:4" hidden="1" x14ac:dyDescent="0.2">
      <c r="A130" t="s">
        <v>200</v>
      </c>
      <c r="B130">
        <v>0.53175523689447501</v>
      </c>
      <c r="C130" t="s">
        <v>6</v>
      </c>
      <c r="D130" t="s">
        <v>130</v>
      </c>
    </row>
    <row r="131" spans="1:4" hidden="1" x14ac:dyDescent="0.2">
      <c r="A131" t="s">
        <v>201</v>
      </c>
      <c r="B131">
        <v>0.51834038274451899</v>
      </c>
      <c r="C131" t="s">
        <v>6</v>
      </c>
      <c r="D131" t="s">
        <v>132</v>
      </c>
    </row>
    <row r="132" spans="1:4" hidden="1" x14ac:dyDescent="0.2">
      <c r="A132" t="s">
        <v>202</v>
      </c>
      <c r="B132">
        <v>0.93921379132779104</v>
      </c>
      <c r="C132" t="s">
        <v>6</v>
      </c>
      <c r="D132" t="s">
        <v>134</v>
      </c>
    </row>
    <row r="133" spans="1:4" hidden="1" x14ac:dyDescent="0.2">
      <c r="A133" t="s">
        <v>203</v>
      </c>
      <c r="B133">
        <v>0.73027571720578699</v>
      </c>
      <c r="C133" t="s">
        <v>6</v>
      </c>
      <c r="D133" t="s">
        <v>136</v>
      </c>
    </row>
    <row r="134" spans="1:4" hidden="1" x14ac:dyDescent="0.2">
      <c r="A134" t="s">
        <v>204</v>
      </c>
      <c r="B134">
        <v>0.89005171058166199</v>
      </c>
      <c r="C134" t="s">
        <v>6</v>
      </c>
      <c r="D134" t="s">
        <v>138</v>
      </c>
    </row>
    <row r="135" spans="1:4" hidden="1" x14ac:dyDescent="0.2">
      <c r="A135" t="s">
        <v>205</v>
      </c>
      <c r="B135">
        <v>0.56445375903667605</v>
      </c>
      <c r="C135" t="s">
        <v>8</v>
      </c>
      <c r="D135" t="s">
        <v>10</v>
      </c>
    </row>
    <row r="136" spans="1:4" hidden="1" x14ac:dyDescent="0.2">
      <c r="A136" t="s">
        <v>206</v>
      </c>
      <c r="B136">
        <v>0.52682947947871295</v>
      </c>
      <c r="C136" t="s">
        <v>8</v>
      </c>
      <c r="D136" t="s">
        <v>12</v>
      </c>
    </row>
    <row r="137" spans="1:4" hidden="1" x14ac:dyDescent="0.2">
      <c r="A137" t="s">
        <v>207</v>
      </c>
      <c r="B137">
        <v>0.50564833912372897</v>
      </c>
      <c r="C137" t="s">
        <v>8</v>
      </c>
      <c r="D137" t="s">
        <v>14</v>
      </c>
    </row>
    <row r="138" spans="1:4" hidden="1" x14ac:dyDescent="0.2">
      <c r="A138" t="s">
        <v>208</v>
      </c>
      <c r="B138">
        <v>0.65419975165039201</v>
      </c>
      <c r="C138" t="s">
        <v>8</v>
      </c>
      <c r="D138" t="s">
        <v>16</v>
      </c>
    </row>
    <row r="139" spans="1:4" hidden="1" x14ac:dyDescent="0.2">
      <c r="A139" t="s">
        <v>209</v>
      </c>
      <c r="B139">
        <v>0.96673363014687197</v>
      </c>
      <c r="C139" t="s">
        <v>8</v>
      </c>
      <c r="D139" t="s">
        <v>18</v>
      </c>
    </row>
    <row r="140" spans="1:4" hidden="1" x14ac:dyDescent="0.2">
      <c r="A140" t="s">
        <v>210</v>
      </c>
      <c r="B140">
        <v>0.76986718966641698</v>
      </c>
      <c r="C140" t="s">
        <v>8</v>
      </c>
      <c r="D140" t="s">
        <v>20</v>
      </c>
    </row>
    <row r="141" spans="1:4" hidden="1" x14ac:dyDescent="0.2">
      <c r="A141" t="s">
        <v>211</v>
      </c>
      <c r="B141">
        <v>0.89019701338257096</v>
      </c>
      <c r="C141" t="s">
        <v>8</v>
      </c>
      <c r="D141" t="s">
        <v>22</v>
      </c>
    </row>
    <row r="142" spans="1:4" hidden="1" x14ac:dyDescent="0.2">
      <c r="A142" t="s">
        <v>212</v>
      </c>
      <c r="B142">
        <v>0.67776549034284095</v>
      </c>
      <c r="C142" t="s">
        <v>8</v>
      </c>
      <c r="D142" t="s">
        <v>24</v>
      </c>
    </row>
    <row r="143" spans="1:4" hidden="1" x14ac:dyDescent="0.2">
      <c r="A143" t="s">
        <v>213</v>
      </c>
      <c r="B143">
        <v>0.569312333713347</v>
      </c>
      <c r="C143" t="s">
        <v>8</v>
      </c>
      <c r="D143" t="s">
        <v>26</v>
      </c>
    </row>
    <row r="144" spans="1:4" hidden="1" x14ac:dyDescent="0.2">
      <c r="A144" t="s">
        <v>214</v>
      </c>
      <c r="B144">
        <v>0.75838459197631003</v>
      </c>
      <c r="C144" t="s">
        <v>8</v>
      </c>
      <c r="D144" t="s">
        <v>28</v>
      </c>
    </row>
    <row r="145" spans="1:4" hidden="1" x14ac:dyDescent="0.2">
      <c r="A145" t="s">
        <v>215</v>
      </c>
      <c r="B145">
        <v>0.94962136195809399</v>
      </c>
      <c r="C145" t="s">
        <v>8</v>
      </c>
      <c r="D145" t="s">
        <v>30</v>
      </c>
    </row>
    <row r="146" spans="1:4" hidden="1" x14ac:dyDescent="0.2">
      <c r="A146" t="s">
        <v>216</v>
      </c>
      <c r="B146">
        <v>0.70722525252131196</v>
      </c>
      <c r="C146" t="s">
        <v>8</v>
      </c>
      <c r="D146" t="s">
        <v>32</v>
      </c>
    </row>
    <row r="147" spans="1:4" hidden="1" x14ac:dyDescent="0.2">
      <c r="A147" t="s">
        <v>217</v>
      </c>
      <c r="B147">
        <v>0.93523684149280195</v>
      </c>
      <c r="C147" t="s">
        <v>8</v>
      </c>
      <c r="D147" t="s">
        <v>34</v>
      </c>
    </row>
    <row r="148" spans="1:4" hidden="1" x14ac:dyDescent="0.2">
      <c r="A148" t="s">
        <v>218</v>
      </c>
      <c r="B148">
        <v>0.51853999699521003</v>
      </c>
      <c r="C148" t="s">
        <v>8</v>
      </c>
      <c r="D148" t="s">
        <v>36</v>
      </c>
    </row>
    <row r="149" spans="1:4" hidden="1" x14ac:dyDescent="0.2">
      <c r="A149" t="s">
        <v>219</v>
      </c>
      <c r="B149">
        <v>0.91633365028225</v>
      </c>
      <c r="C149" t="s">
        <v>8</v>
      </c>
      <c r="D149" t="s">
        <v>38</v>
      </c>
    </row>
    <row r="150" spans="1:4" hidden="1" x14ac:dyDescent="0.2">
      <c r="A150" t="s">
        <v>220</v>
      </c>
      <c r="B150">
        <v>0.493285492504422</v>
      </c>
      <c r="C150" t="s">
        <v>8</v>
      </c>
      <c r="D150" t="s">
        <v>40</v>
      </c>
    </row>
    <row r="151" spans="1:4" hidden="1" x14ac:dyDescent="0.2">
      <c r="A151" t="s">
        <v>221</v>
      </c>
      <c r="B151">
        <v>0.50811925289659698</v>
      </c>
      <c r="C151" t="s">
        <v>8</v>
      </c>
      <c r="D151" t="s">
        <v>42</v>
      </c>
    </row>
    <row r="152" spans="1:4" hidden="1" x14ac:dyDescent="0.2">
      <c r="A152" t="s">
        <v>222</v>
      </c>
      <c r="B152">
        <v>0.55626824391137097</v>
      </c>
      <c r="C152" t="s">
        <v>8</v>
      </c>
      <c r="D152" t="s">
        <v>44</v>
      </c>
    </row>
    <row r="153" spans="1:4" hidden="1" x14ac:dyDescent="0.2">
      <c r="A153" t="s">
        <v>223</v>
      </c>
      <c r="B153">
        <v>0.64881712507100398</v>
      </c>
      <c r="C153" t="s">
        <v>8</v>
      </c>
      <c r="D153" t="s">
        <v>46</v>
      </c>
    </row>
    <row r="154" spans="1:4" hidden="1" x14ac:dyDescent="0.2">
      <c r="A154" t="s">
        <v>224</v>
      </c>
      <c r="B154">
        <v>0.54982016553902302</v>
      </c>
      <c r="C154" t="s">
        <v>8</v>
      </c>
      <c r="D154" t="s">
        <v>48</v>
      </c>
    </row>
    <row r="155" spans="1:4" hidden="1" x14ac:dyDescent="0.2">
      <c r="A155" t="s">
        <v>225</v>
      </c>
      <c r="B155">
        <v>0.67231177970665801</v>
      </c>
      <c r="C155" t="s">
        <v>8</v>
      </c>
      <c r="D155" t="s">
        <v>50</v>
      </c>
    </row>
    <row r="156" spans="1:4" hidden="1" x14ac:dyDescent="0.2">
      <c r="A156" t="s">
        <v>226</v>
      </c>
      <c r="B156">
        <v>0.91042093928271495</v>
      </c>
      <c r="C156" t="s">
        <v>8</v>
      </c>
      <c r="D156" t="s">
        <v>52</v>
      </c>
    </row>
    <row r="157" spans="1:4" hidden="1" x14ac:dyDescent="0.2">
      <c r="A157" t="s">
        <v>227</v>
      </c>
      <c r="B157">
        <v>0.52452484074324401</v>
      </c>
      <c r="C157" t="s">
        <v>8</v>
      </c>
      <c r="D157" t="s">
        <v>54</v>
      </c>
    </row>
    <row r="158" spans="1:4" hidden="1" x14ac:dyDescent="0.2">
      <c r="A158" t="s">
        <v>228</v>
      </c>
      <c r="B158">
        <v>0.50335522150427703</v>
      </c>
      <c r="C158" t="s">
        <v>8</v>
      </c>
      <c r="D158" t="s">
        <v>56</v>
      </c>
    </row>
    <row r="159" spans="1:4" hidden="1" x14ac:dyDescent="0.2">
      <c r="A159" t="s">
        <v>229</v>
      </c>
      <c r="B159">
        <v>0.92120890911974895</v>
      </c>
      <c r="C159" t="s">
        <v>8</v>
      </c>
      <c r="D159" t="s">
        <v>58</v>
      </c>
    </row>
    <row r="160" spans="1:4" hidden="1" x14ac:dyDescent="0.2">
      <c r="A160" t="s">
        <v>230</v>
      </c>
      <c r="B160">
        <v>0.60663397247101003</v>
      </c>
      <c r="C160" t="s">
        <v>8</v>
      </c>
      <c r="D160" t="s">
        <v>60</v>
      </c>
    </row>
    <row r="161" spans="1:4" hidden="1" x14ac:dyDescent="0.2">
      <c r="A161" t="s">
        <v>231</v>
      </c>
      <c r="B161">
        <v>0.55836856564965398</v>
      </c>
      <c r="C161" t="s">
        <v>8</v>
      </c>
      <c r="D161" t="s">
        <v>62</v>
      </c>
    </row>
    <row r="162" spans="1:4" hidden="1" x14ac:dyDescent="0.2">
      <c r="A162" t="s">
        <v>232</v>
      </c>
      <c r="B162">
        <v>0.67261214159347105</v>
      </c>
      <c r="C162" t="s">
        <v>8</v>
      </c>
      <c r="D162" t="s">
        <v>64</v>
      </c>
    </row>
    <row r="163" spans="1:4" hidden="1" x14ac:dyDescent="0.2">
      <c r="A163" t="s">
        <v>233</v>
      </c>
      <c r="B163">
        <v>0.59949951918468203</v>
      </c>
      <c r="C163" t="s">
        <v>8</v>
      </c>
      <c r="D163" t="s">
        <v>66</v>
      </c>
    </row>
    <row r="164" spans="1:4" hidden="1" x14ac:dyDescent="0.2">
      <c r="A164" t="s">
        <v>234</v>
      </c>
      <c r="B164">
        <v>0.72808477639271696</v>
      </c>
      <c r="C164" t="s">
        <v>8</v>
      </c>
      <c r="D164" t="s">
        <v>68</v>
      </c>
    </row>
    <row r="165" spans="1:4" hidden="1" x14ac:dyDescent="0.2">
      <c r="A165" t="s">
        <v>235</v>
      </c>
      <c r="B165">
        <v>0.59795296987039104</v>
      </c>
      <c r="C165" t="s">
        <v>8</v>
      </c>
      <c r="D165" t="s">
        <v>70</v>
      </c>
    </row>
    <row r="166" spans="1:4" hidden="1" x14ac:dyDescent="0.2">
      <c r="A166" t="s">
        <v>236</v>
      </c>
      <c r="B166">
        <v>0.63418092143589999</v>
      </c>
      <c r="C166" t="s">
        <v>8</v>
      </c>
      <c r="D166" t="s">
        <v>72</v>
      </c>
    </row>
    <row r="167" spans="1:4" hidden="1" x14ac:dyDescent="0.2">
      <c r="A167" t="s">
        <v>237</v>
      </c>
      <c r="B167">
        <v>0.92753052158886495</v>
      </c>
      <c r="C167" t="s">
        <v>8</v>
      </c>
      <c r="D167" t="s">
        <v>74</v>
      </c>
    </row>
    <row r="168" spans="1:4" hidden="1" x14ac:dyDescent="0.2">
      <c r="A168" t="s">
        <v>238</v>
      </c>
      <c r="B168">
        <v>0.66058960963794</v>
      </c>
      <c r="C168" t="s">
        <v>8</v>
      </c>
      <c r="D168" t="s">
        <v>76</v>
      </c>
    </row>
    <row r="169" spans="1:4" hidden="1" x14ac:dyDescent="0.2">
      <c r="A169" t="s">
        <v>239</v>
      </c>
      <c r="B169">
        <v>0.83512588064073301</v>
      </c>
      <c r="C169" t="s">
        <v>8</v>
      </c>
      <c r="D169" t="s">
        <v>78</v>
      </c>
    </row>
    <row r="170" spans="1:4" hidden="1" x14ac:dyDescent="0.2">
      <c r="A170" t="s">
        <v>240</v>
      </c>
      <c r="B170">
        <v>0.94485575962290103</v>
      </c>
      <c r="C170" t="s">
        <v>8</v>
      </c>
      <c r="D170" t="s">
        <v>80</v>
      </c>
    </row>
    <row r="171" spans="1:4" hidden="1" x14ac:dyDescent="0.2">
      <c r="A171" t="s">
        <v>241</v>
      </c>
      <c r="B171">
        <v>0.60456314086069596</v>
      </c>
      <c r="C171" t="s">
        <v>8</v>
      </c>
      <c r="D171" t="s">
        <v>82</v>
      </c>
    </row>
    <row r="172" spans="1:4" hidden="1" x14ac:dyDescent="0.2">
      <c r="A172" t="s">
        <v>242</v>
      </c>
      <c r="B172">
        <v>0.68155543126635698</v>
      </c>
      <c r="C172" t="s">
        <v>8</v>
      </c>
      <c r="D172" t="s">
        <v>84</v>
      </c>
    </row>
    <row r="173" spans="1:4" hidden="1" x14ac:dyDescent="0.2">
      <c r="A173" t="s">
        <v>243</v>
      </c>
      <c r="B173">
        <v>0.58550481884843597</v>
      </c>
      <c r="C173" t="s">
        <v>8</v>
      </c>
      <c r="D173" t="s">
        <v>86</v>
      </c>
    </row>
    <row r="174" spans="1:4" hidden="1" x14ac:dyDescent="0.2">
      <c r="A174" t="s">
        <v>244</v>
      </c>
      <c r="B174">
        <v>0.62481302603168898</v>
      </c>
      <c r="C174" t="s">
        <v>8</v>
      </c>
      <c r="D174" t="s">
        <v>88</v>
      </c>
    </row>
    <row r="175" spans="1:4" hidden="1" x14ac:dyDescent="0.2">
      <c r="A175" t="s">
        <v>245</v>
      </c>
      <c r="B175">
        <v>0.53120358540003498</v>
      </c>
      <c r="C175" t="s">
        <v>8</v>
      </c>
      <c r="D175" t="s">
        <v>90</v>
      </c>
    </row>
    <row r="176" spans="1:4" hidden="1" x14ac:dyDescent="0.2">
      <c r="A176" t="s">
        <v>246</v>
      </c>
      <c r="B176">
        <v>0.80344067061803304</v>
      </c>
      <c r="C176" t="s">
        <v>8</v>
      </c>
      <c r="D176" t="s">
        <v>92</v>
      </c>
    </row>
    <row r="177" spans="1:4" hidden="1" x14ac:dyDescent="0.2">
      <c r="A177" t="s">
        <v>247</v>
      </c>
      <c r="B177">
        <v>0.74745185883279897</v>
      </c>
      <c r="C177" t="s">
        <v>8</v>
      </c>
      <c r="D177" t="s">
        <v>94</v>
      </c>
    </row>
    <row r="178" spans="1:4" hidden="1" x14ac:dyDescent="0.2">
      <c r="A178" t="s">
        <v>248</v>
      </c>
      <c r="B178">
        <v>0.76655541311059905</v>
      </c>
      <c r="C178" t="s">
        <v>8</v>
      </c>
      <c r="D178" t="s">
        <v>96</v>
      </c>
    </row>
    <row r="179" spans="1:4" hidden="1" x14ac:dyDescent="0.2">
      <c r="A179" t="s">
        <v>249</v>
      </c>
      <c r="B179">
        <v>0.60359513391420705</v>
      </c>
      <c r="C179" t="s">
        <v>8</v>
      </c>
      <c r="D179" t="s">
        <v>98</v>
      </c>
    </row>
    <row r="180" spans="1:4" hidden="1" x14ac:dyDescent="0.2">
      <c r="A180" t="s">
        <v>250</v>
      </c>
      <c r="B180">
        <v>0.60867192317634899</v>
      </c>
      <c r="C180" t="s">
        <v>8</v>
      </c>
      <c r="D180" t="s">
        <v>100</v>
      </c>
    </row>
    <row r="181" spans="1:4" hidden="1" x14ac:dyDescent="0.2">
      <c r="A181" t="s">
        <v>251</v>
      </c>
      <c r="B181">
        <v>0.62166160045654595</v>
      </c>
      <c r="C181" t="s">
        <v>8</v>
      </c>
      <c r="D181" t="s">
        <v>102</v>
      </c>
    </row>
    <row r="182" spans="1:4" hidden="1" x14ac:dyDescent="0.2">
      <c r="A182" t="s">
        <v>252</v>
      </c>
      <c r="B182">
        <v>0.577639332335114</v>
      </c>
      <c r="C182" t="s">
        <v>8</v>
      </c>
      <c r="D182" t="s">
        <v>104</v>
      </c>
    </row>
    <row r="183" spans="1:4" hidden="1" x14ac:dyDescent="0.2">
      <c r="A183" t="s">
        <v>253</v>
      </c>
      <c r="B183">
        <v>0.90727865480337899</v>
      </c>
      <c r="C183" t="s">
        <v>8</v>
      </c>
      <c r="D183" t="s">
        <v>106</v>
      </c>
    </row>
    <row r="184" spans="1:4" hidden="1" x14ac:dyDescent="0.2">
      <c r="A184" t="s">
        <v>254</v>
      </c>
      <c r="B184">
        <v>0.97499999999999998</v>
      </c>
      <c r="C184" t="s">
        <v>8</v>
      </c>
      <c r="D184" t="s">
        <v>108</v>
      </c>
    </row>
    <row r="185" spans="1:4" hidden="1" x14ac:dyDescent="0.2">
      <c r="A185" t="s">
        <v>255</v>
      </c>
      <c r="B185">
        <v>0.66870181502491799</v>
      </c>
      <c r="C185" t="s">
        <v>8</v>
      </c>
      <c r="D185" t="s">
        <v>110</v>
      </c>
    </row>
    <row r="186" spans="1:4" hidden="1" x14ac:dyDescent="0.2">
      <c r="A186" t="s">
        <v>256</v>
      </c>
      <c r="B186">
        <v>0.53367541431080701</v>
      </c>
      <c r="C186" t="s">
        <v>8</v>
      </c>
      <c r="D186" t="s">
        <v>112</v>
      </c>
    </row>
    <row r="187" spans="1:4" hidden="1" x14ac:dyDescent="0.2">
      <c r="A187" t="s">
        <v>257</v>
      </c>
      <c r="B187">
        <v>0.55959995709610699</v>
      </c>
      <c r="C187" t="s">
        <v>8</v>
      </c>
      <c r="D187" t="s">
        <v>114</v>
      </c>
    </row>
    <row r="188" spans="1:4" hidden="1" x14ac:dyDescent="0.2">
      <c r="A188" t="s">
        <v>258</v>
      </c>
      <c r="B188">
        <v>0.54124224636193696</v>
      </c>
      <c r="C188" t="s">
        <v>8</v>
      </c>
      <c r="D188" t="s">
        <v>116</v>
      </c>
    </row>
    <row r="189" spans="1:4" hidden="1" x14ac:dyDescent="0.2">
      <c r="A189" t="s">
        <v>259</v>
      </c>
      <c r="B189">
        <v>0.96995963288456599</v>
      </c>
      <c r="C189" t="s">
        <v>8</v>
      </c>
      <c r="D189" t="s">
        <v>118</v>
      </c>
    </row>
    <row r="190" spans="1:4" hidden="1" x14ac:dyDescent="0.2">
      <c r="A190" t="s">
        <v>260</v>
      </c>
      <c r="B190">
        <v>0.69892348133343596</v>
      </c>
      <c r="C190" t="s">
        <v>8</v>
      </c>
      <c r="D190" t="s">
        <v>120</v>
      </c>
    </row>
    <row r="191" spans="1:4" hidden="1" x14ac:dyDescent="0.2">
      <c r="A191" t="s">
        <v>261</v>
      </c>
      <c r="B191">
        <v>0.53017383814422903</v>
      </c>
      <c r="C191" t="s">
        <v>8</v>
      </c>
      <c r="D191" t="s">
        <v>122</v>
      </c>
    </row>
    <row r="192" spans="1:4" hidden="1" x14ac:dyDescent="0.2">
      <c r="A192" t="s">
        <v>262</v>
      </c>
      <c r="B192">
        <v>0.63107186483150801</v>
      </c>
      <c r="C192" t="s">
        <v>8</v>
      </c>
      <c r="D192" t="s">
        <v>124</v>
      </c>
    </row>
    <row r="193" spans="1:4" hidden="1" x14ac:dyDescent="0.2">
      <c r="A193" t="s">
        <v>263</v>
      </c>
      <c r="B193">
        <v>0.76571821452910704</v>
      </c>
      <c r="C193" t="s">
        <v>8</v>
      </c>
      <c r="D193" t="s">
        <v>126</v>
      </c>
    </row>
    <row r="194" spans="1:4" hidden="1" x14ac:dyDescent="0.2">
      <c r="A194" t="s">
        <v>264</v>
      </c>
      <c r="B194">
        <v>0.52646128123216795</v>
      </c>
      <c r="C194" t="s">
        <v>8</v>
      </c>
      <c r="D194" t="s">
        <v>128</v>
      </c>
    </row>
    <row r="195" spans="1:4" hidden="1" x14ac:dyDescent="0.2">
      <c r="A195" t="s">
        <v>265</v>
      </c>
      <c r="B195">
        <v>0.61132529070192598</v>
      </c>
      <c r="C195" t="s">
        <v>8</v>
      </c>
      <c r="D195" t="s">
        <v>130</v>
      </c>
    </row>
    <row r="196" spans="1:4" hidden="1" x14ac:dyDescent="0.2">
      <c r="A196" t="s">
        <v>266</v>
      </c>
      <c r="B196">
        <v>0.59846870326559398</v>
      </c>
      <c r="C196" t="s">
        <v>8</v>
      </c>
      <c r="D196" t="s">
        <v>132</v>
      </c>
    </row>
    <row r="197" spans="1:4" hidden="1" x14ac:dyDescent="0.2">
      <c r="A197" t="s">
        <v>267</v>
      </c>
      <c r="B197">
        <v>0.95535644215642401</v>
      </c>
      <c r="C197" t="s">
        <v>8</v>
      </c>
      <c r="D197" t="s">
        <v>134</v>
      </c>
    </row>
    <row r="198" spans="1:4" hidden="1" x14ac:dyDescent="0.2">
      <c r="A198" t="s">
        <v>268</v>
      </c>
      <c r="B198">
        <v>0.78946709366860501</v>
      </c>
      <c r="C198" t="s">
        <v>8</v>
      </c>
      <c r="D198" t="s">
        <v>136</v>
      </c>
    </row>
    <row r="199" spans="1:4" hidden="1" x14ac:dyDescent="0.2">
      <c r="A199" t="s">
        <v>269</v>
      </c>
      <c r="B199">
        <v>0.91811175703335501</v>
      </c>
      <c r="C199" t="s">
        <v>8</v>
      </c>
      <c r="D199" t="s">
        <v>138</v>
      </c>
    </row>
    <row r="200" spans="1:4" hidden="1" x14ac:dyDescent="0.2">
      <c r="A200" t="s">
        <v>270</v>
      </c>
      <c r="B200">
        <v>0.46211364653923598</v>
      </c>
      <c r="C200" t="s">
        <v>10</v>
      </c>
      <c r="D200" t="s">
        <v>12</v>
      </c>
    </row>
    <row r="201" spans="1:4" hidden="1" x14ac:dyDescent="0.2">
      <c r="A201" t="s">
        <v>271</v>
      </c>
      <c r="B201">
        <v>0.44110880883408499</v>
      </c>
      <c r="C201" t="s">
        <v>10</v>
      </c>
      <c r="D201" t="s">
        <v>14</v>
      </c>
    </row>
    <row r="202" spans="1:4" hidden="1" x14ac:dyDescent="0.2">
      <c r="A202" t="s">
        <v>272</v>
      </c>
      <c r="B202">
        <v>0.59346154614118896</v>
      </c>
      <c r="C202" t="s">
        <v>10</v>
      </c>
      <c r="D202" t="s">
        <v>16</v>
      </c>
    </row>
    <row r="203" spans="1:4" hidden="1" x14ac:dyDescent="0.2">
      <c r="A203" t="s">
        <v>273</v>
      </c>
      <c r="B203">
        <v>0.95730819820352298</v>
      </c>
      <c r="C203" t="s">
        <v>10</v>
      </c>
      <c r="D203" t="s">
        <v>18</v>
      </c>
    </row>
    <row r="204" spans="1:4" hidden="1" x14ac:dyDescent="0.2">
      <c r="A204" t="s">
        <v>274</v>
      </c>
      <c r="B204">
        <v>0.72077394967424702</v>
      </c>
      <c r="C204" t="s">
        <v>10</v>
      </c>
      <c r="D204" t="s">
        <v>20</v>
      </c>
    </row>
    <row r="205" spans="1:4" hidden="1" x14ac:dyDescent="0.2">
      <c r="A205" t="s">
        <v>275</v>
      </c>
      <c r="B205">
        <v>0.86217785482550902</v>
      </c>
      <c r="C205" t="s">
        <v>10</v>
      </c>
      <c r="D205" t="s">
        <v>22</v>
      </c>
    </row>
    <row r="206" spans="1:4" hidden="1" x14ac:dyDescent="0.2">
      <c r="A206" t="s">
        <v>276</v>
      </c>
      <c r="B206">
        <v>0.61875430293092604</v>
      </c>
      <c r="C206" t="s">
        <v>10</v>
      </c>
      <c r="D206" t="s">
        <v>24</v>
      </c>
    </row>
    <row r="207" spans="1:4" hidden="1" x14ac:dyDescent="0.2">
      <c r="A207" t="s">
        <v>277</v>
      </c>
      <c r="B207">
        <v>0.50494696344367096</v>
      </c>
      <c r="C207" t="s">
        <v>10</v>
      </c>
      <c r="D207" t="s">
        <v>26</v>
      </c>
    </row>
    <row r="208" spans="1:4" hidden="1" x14ac:dyDescent="0.2">
      <c r="A208" t="s">
        <v>278</v>
      </c>
      <c r="B208">
        <v>0.70777161966700297</v>
      </c>
      <c r="C208" t="s">
        <v>10</v>
      </c>
      <c r="D208" t="s">
        <v>28</v>
      </c>
    </row>
    <row r="209" spans="1:4" hidden="1" x14ac:dyDescent="0.2">
      <c r="A209" t="s">
        <v>279</v>
      </c>
      <c r="B209">
        <v>0.93567010782881999</v>
      </c>
      <c r="C209" t="s">
        <v>10</v>
      </c>
      <c r="D209" t="s">
        <v>30</v>
      </c>
    </row>
    <row r="210" spans="1:4" hidden="1" x14ac:dyDescent="0.2">
      <c r="A210" t="s">
        <v>280</v>
      </c>
      <c r="B210">
        <v>0.65082967674256798</v>
      </c>
      <c r="C210" t="s">
        <v>10</v>
      </c>
      <c r="D210" t="s">
        <v>32</v>
      </c>
    </row>
    <row r="211" spans="1:4" hidden="1" x14ac:dyDescent="0.2">
      <c r="A211" t="s">
        <v>281</v>
      </c>
      <c r="B211">
        <v>0.91764756364698896</v>
      </c>
      <c r="C211" t="s">
        <v>10</v>
      </c>
      <c r="D211" t="s">
        <v>34</v>
      </c>
    </row>
    <row r="212" spans="1:4" hidden="1" x14ac:dyDescent="0.2">
      <c r="A212" t="s">
        <v>282</v>
      </c>
      <c r="B212">
        <v>0.45386570877096899</v>
      </c>
      <c r="C212" t="s">
        <v>10</v>
      </c>
      <c r="D212" t="s">
        <v>36</v>
      </c>
    </row>
    <row r="213" spans="1:4" hidden="1" x14ac:dyDescent="0.2">
      <c r="A213" t="s">
        <v>283</v>
      </c>
      <c r="B213">
        <v>0.89419121955271696</v>
      </c>
      <c r="C213" t="s">
        <v>10</v>
      </c>
      <c r="D213" t="s">
        <v>38</v>
      </c>
    </row>
    <row r="214" spans="1:4" hidden="1" x14ac:dyDescent="0.2">
      <c r="A214" t="s">
        <v>284</v>
      </c>
      <c r="B214">
        <v>0.42895470775879602</v>
      </c>
      <c r="C214" t="s">
        <v>10</v>
      </c>
      <c r="D214" t="s">
        <v>40</v>
      </c>
    </row>
    <row r="215" spans="1:4" hidden="1" x14ac:dyDescent="0.2">
      <c r="A215" t="s">
        <v>285</v>
      </c>
      <c r="B215">
        <v>0.44354731106404699</v>
      </c>
      <c r="C215" t="s">
        <v>10</v>
      </c>
      <c r="D215" t="s">
        <v>42</v>
      </c>
    </row>
    <row r="216" spans="1:4" hidden="1" x14ac:dyDescent="0.2">
      <c r="A216" t="s">
        <v>286</v>
      </c>
      <c r="B216">
        <v>0.49169397875989801</v>
      </c>
      <c r="C216" t="s">
        <v>10</v>
      </c>
      <c r="D216" t="s">
        <v>44</v>
      </c>
    </row>
    <row r="217" spans="1:4" hidden="1" x14ac:dyDescent="0.2">
      <c r="A217" t="s">
        <v>287</v>
      </c>
      <c r="B217">
        <v>0.58772928968510196</v>
      </c>
      <c r="C217" t="s">
        <v>10</v>
      </c>
      <c r="D217" t="s">
        <v>46</v>
      </c>
    </row>
    <row r="218" spans="1:4" hidden="1" x14ac:dyDescent="0.2">
      <c r="A218" t="s">
        <v>288</v>
      </c>
      <c r="B218">
        <v>0.48517598880945101</v>
      </c>
      <c r="C218" t="s">
        <v>10</v>
      </c>
      <c r="D218" t="s">
        <v>48</v>
      </c>
    </row>
    <row r="219" spans="1:4" hidden="1" x14ac:dyDescent="0.2">
      <c r="A219" t="s">
        <v>289</v>
      </c>
      <c r="B219">
        <v>0.61287231303247403</v>
      </c>
      <c r="C219" t="s">
        <v>10</v>
      </c>
      <c r="D219" t="s">
        <v>50</v>
      </c>
    </row>
    <row r="220" spans="1:4" hidden="1" x14ac:dyDescent="0.2">
      <c r="A220" t="s">
        <v>290</v>
      </c>
      <c r="B220">
        <v>0.88690682770203</v>
      </c>
      <c r="C220" t="s">
        <v>10</v>
      </c>
      <c r="D220" t="s">
        <v>52</v>
      </c>
    </row>
    <row r="221" spans="1:4" hidden="1" x14ac:dyDescent="0.2">
      <c r="A221" t="s">
        <v>291</v>
      </c>
      <c r="B221">
        <v>0.45981699733905101</v>
      </c>
      <c r="C221" t="s">
        <v>10</v>
      </c>
      <c r="D221" t="s">
        <v>54</v>
      </c>
    </row>
    <row r="222" spans="1:4" hidden="1" x14ac:dyDescent="0.2">
      <c r="A222" t="s">
        <v>292</v>
      </c>
      <c r="B222">
        <v>0.43884855252329302</v>
      </c>
      <c r="C222" t="s">
        <v>10</v>
      </c>
      <c r="D222" t="s">
        <v>56</v>
      </c>
    </row>
    <row r="223" spans="1:4" hidden="1" x14ac:dyDescent="0.2">
      <c r="A223" t="s">
        <v>293</v>
      </c>
      <c r="B223">
        <v>0.900216222601258</v>
      </c>
      <c r="C223" t="s">
        <v>10</v>
      </c>
      <c r="D223" t="s">
        <v>58</v>
      </c>
    </row>
    <row r="224" spans="1:4" hidden="1" x14ac:dyDescent="0.2">
      <c r="A224" t="s">
        <v>294</v>
      </c>
      <c r="B224">
        <v>0.54337259382719105</v>
      </c>
      <c r="C224" t="s">
        <v>10</v>
      </c>
      <c r="D224" t="s">
        <v>60</v>
      </c>
    </row>
    <row r="225" spans="1:4" hidden="1" x14ac:dyDescent="0.2">
      <c r="A225" t="s">
        <v>295</v>
      </c>
      <c r="B225">
        <v>0.493821823267862</v>
      </c>
      <c r="C225" t="s">
        <v>10</v>
      </c>
      <c r="D225" t="s">
        <v>62</v>
      </c>
    </row>
    <row r="226" spans="1:4" hidden="1" x14ac:dyDescent="0.2">
      <c r="A226" t="s">
        <v>296</v>
      </c>
      <c r="B226">
        <v>0.61319581185489702</v>
      </c>
      <c r="C226" t="s">
        <v>10</v>
      </c>
      <c r="D226" t="s">
        <v>64</v>
      </c>
    </row>
    <row r="227" spans="1:4" hidden="1" x14ac:dyDescent="0.2">
      <c r="A227" t="s">
        <v>297</v>
      </c>
      <c r="B227">
        <v>0.53596842708950398</v>
      </c>
      <c r="C227" t="s">
        <v>10</v>
      </c>
      <c r="D227" t="s">
        <v>66</v>
      </c>
    </row>
    <row r="228" spans="1:4" hidden="1" x14ac:dyDescent="0.2">
      <c r="A228" t="s">
        <v>298</v>
      </c>
      <c r="B228">
        <v>0.67385427925033203</v>
      </c>
      <c r="C228" t="s">
        <v>10</v>
      </c>
      <c r="D228" t="s">
        <v>68</v>
      </c>
    </row>
    <row r="229" spans="1:4" hidden="1" x14ac:dyDescent="0.2">
      <c r="A229" t="s">
        <v>299</v>
      </c>
      <c r="B229">
        <v>0.53436709670689697</v>
      </c>
      <c r="C229" t="s">
        <v>10</v>
      </c>
      <c r="D229" t="s">
        <v>70</v>
      </c>
    </row>
    <row r="230" spans="1:4" hidden="1" x14ac:dyDescent="0.2">
      <c r="A230" t="s">
        <v>300</v>
      </c>
      <c r="B230">
        <v>0.57222571684051404</v>
      </c>
      <c r="C230" t="s">
        <v>10</v>
      </c>
      <c r="D230" t="s">
        <v>72</v>
      </c>
    </row>
    <row r="231" spans="1:4" hidden="1" x14ac:dyDescent="0.2">
      <c r="A231" t="s">
        <v>301</v>
      </c>
      <c r="B231">
        <v>0.908054022526817</v>
      </c>
      <c r="C231" t="s">
        <v>10</v>
      </c>
      <c r="D231" t="s">
        <v>74</v>
      </c>
    </row>
    <row r="232" spans="1:4" hidden="1" x14ac:dyDescent="0.2">
      <c r="A232" t="s">
        <v>302</v>
      </c>
      <c r="B232">
        <v>0.60028800478093203</v>
      </c>
      <c r="C232" t="s">
        <v>10</v>
      </c>
      <c r="D232" t="s">
        <v>76</v>
      </c>
    </row>
    <row r="233" spans="1:4" hidden="1" x14ac:dyDescent="0.2">
      <c r="A233" t="s">
        <v>303</v>
      </c>
      <c r="B233">
        <v>0.79626998649490799</v>
      </c>
      <c r="C233" t="s">
        <v>10</v>
      </c>
      <c r="D233" t="s">
        <v>78</v>
      </c>
    </row>
    <row r="234" spans="1:4" hidden="1" x14ac:dyDescent="0.2">
      <c r="A234" t="s">
        <v>304</v>
      </c>
      <c r="B234">
        <v>0.92968250007348097</v>
      </c>
      <c r="C234" t="s">
        <v>10</v>
      </c>
      <c r="D234" t="s">
        <v>80</v>
      </c>
    </row>
    <row r="235" spans="1:4" x14ac:dyDescent="0.2">
      <c r="A235" t="s">
        <v>305</v>
      </c>
      <c r="B235">
        <v>0.54122059239414699</v>
      </c>
      <c r="C235" t="s">
        <v>10</v>
      </c>
      <c r="D235" t="s">
        <v>82</v>
      </c>
    </row>
    <row r="236" spans="1:4" hidden="1" x14ac:dyDescent="0.2">
      <c r="A236" t="s">
        <v>306</v>
      </c>
      <c r="B236">
        <v>0.62285208712412898</v>
      </c>
      <c r="C236" t="s">
        <v>10</v>
      </c>
      <c r="D236" t="s">
        <v>84</v>
      </c>
    </row>
    <row r="237" spans="1:4" hidden="1" x14ac:dyDescent="0.2">
      <c r="A237" t="s">
        <v>307</v>
      </c>
      <c r="B237">
        <v>0.52152556639168102</v>
      </c>
      <c r="C237" t="s">
        <v>10</v>
      </c>
      <c r="D237" t="s">
        <v>86</v>
      </c>
    </row>
    <row r="238" spans="1:4" hidden="1" x14ac:dyDescent="0.2">
      <c r="A238" t="s">
        <v>308</v>
      </c>
      <c r="B238">
        <v>0.56236611397102398</v>
      </c>
      <c r="C238" t="s">
        <v>10</v>
      </c>
      <c r="D238" t="s">
        <v>88</v>
      </c>
    </row>
    <row r="239" spans="1:4" hidden="1" x14ac:dyDescent="0.2">
      <c r="A239" t="s">
        <v>309</v>
      </c>
      <c r="B239">
        <v>0.46648015511411201</v>
      </c>
      <c r="C239" t="s">
        <v>10</v>
      </c>
      <c r="D239" t="s">
        <v>90</v>
      </c>
    </row>
    <row r="240" spans="1:4" hidden="1" x14ac:dyDescent="0.2">
      <c r="A240" t="s">
        <v>310</v>
      </c>
      <c r="B240">
        <v>0.75927000178209003</v>
      </c>
      <c r="C240" t="s">
        <v>10</v>
      </c>
      <c r="D240" t="s">
        <v>92</v>
      </c>
    </row>
    <row r="241" spans="1:4" hidden="1" x14ac:dyDescent="0.2">
      <c r="A241" t="s">
        <v>311</v>
      </c>
      <c r="B241">
        <v>0.69546834683971204</v>
      </c>
      <c r="C241" t="s">
        <v>10</v>
      </c>
      <c r="D241" t="s">
        <v>94</v>
      </c>
    </row>
    <row r="242" spans="1:4" hidden="1" x14ac:dyDescent="0.2">
      <c r="A242" t="s">
        <v>312</v>
      </c>
      <c r="B242">
        <v>0.71701537370754798</v>
      </c>
      <c r="C242" t="s">
        <v>10</v>
      </c>
      <c r="D242" t="s">
        <v>96</v>
      </c>
    </row>
    <row r="243" spans="1:4" hidden="1" x14ac:dyDescent="0.2">
      <c r="A243" t="s">
        <v>313</v>
      </c>
      <c r="B243">
        <v>0.54021545248972802</v>
      </c>
      <c r="C243" t="s">
        <v>10</v>
      </c>
      <c r="D243" t="s">
        <v>98</v>
      </c>
    </row>
    <row r="244" spans="1:4" hidden="1" x14ac:dyDescent="0.2">
      <c r="A244" t="s">
        <v>314</v>
      </c>
      <c r="B244">
        <v>0.54549273362994799</v>
      </c>
      <c r="C244" t="s">
        <v>10</v>
      </c>
      <c r="D244" t="s">
        <v>100</v>
      </c>
    </row>
    <row r="245" spans="1:4" hidden="1" x14ac:dyDescent="0.2">
      <c r="A245" t="s">
        <v>315</v>
      </c>
      <c r="B245">
        <v>0.559060326895371</v>
      </c>
      <c r="C245" t="s">
        <v>10</v>
      </c>
      <c r="D245" t="s">
        <v>102</v>
      </c>
    </row>
    <row r="246" spans="1:4" hidden="1" x14ac:dyDescent="0.2">
      <c r="A246" t="s">
        <v>316</v>
      </c>
      <c r="B246">
        <v>0.51345488185846799</v>
      </c>
      <c r="C246" t="s">
        <v>10</v>
      </c>
      <c r="D246" t="s">
        <v>104</v>
      </c>
    </row>
    <row r="247" spans="1:4" hidden="1" x14ac:dyDescent="0.2">
      <c r="A247" t="s">
        <v>317</v>
      </c>
      <c r="B247">
        <v>0.88304566721913602</v>
      </c>
      <c r="C247" t="s">
        <v>10</v>
      </c>
      <c r="D247" t="s">
        <v>106</v>
      </c>
    </row>
    <row r="248" spans="1:4" hidden="1" x14ac:dyDescent="0.2">
      <c r="A248" t="s">
        <v>318</v>
      </c>
      <c r="B248">
        <v>0.97499999999999998</v>
      </c>
      <c r="C248" t="s">
        <v>10</v>
      </c>
      <c r="D248" t="s">
        <v>108</v>
      </c>
    </row>
    <row r="249" spans="1:4" hidden="1" x14ac:dyDescent="0.2">
      <c r="A249" t="s">
        <v>319</v>
      </c>
      <c r="B249">
        <v>0.60898836998555606</v>
      </c>
      <c r="C249" t="s">
        <v>10</v>
      </c>
      <c r="D249" t="s">
        <v>110</v>
      </c>
    </row>
    <row r="250" spans="1:4" hidden="1" x14ac:dyDescent="0.2">
      <c r="A250" t="s">
        <v>320</v>
      </c>
      <c r="B250">
        <v>0.46895208403363398</v>
      </c>
      <c r="C250" t="s">
        <v>10</v>
      </c>
      <c r="D250" t="s">
        <v>112</v>
      </c>
    </row>
    <row r="251" spans="1:4" hidden="1" x14ac:dyDescent="0.2">
      <c r="A251" t="s">
        <v>321</v>
      </c>
      <c r="B251">
        <v>0.49507043926432898</v>
      </c>
      <c r="C251" t="s">
        <v>10</v>
      </c>
      <c r="D251" t="s">
        <v>114</v>
      </c>
    </row>
    <row r="252" spans="1:4" hidden="1" x14ac:dyDescent="0.2">
      <c r="A252" t="s">
        <v>322</v>
      </c>
      <c r="B252">
        <v>0.476539017361788</v>
      </c>
      <c r="C252" t="s">
        <v>10</v>
      </c>
      <c r="D252" t="s">
        <v>116</v>
      </c>
    </row>
    <row r="253" spans="1:4" hidden="1" x14ac:dyDescent="0.2">
      <c r="A253" t="s">
        <v>323</v>
      </c>
      <c r="B253">
        <v>0.96141174667818596</v>
      </c>
      <c r="C253" t="s">
        <v>10</v>
      </c>
      <c r="D253" t="s">
        <v>118</v>
      </c>
    </row>
    <row r="254" spans="1:4" hidden="1" x14ac:dyDescent="0.2">
      <c r="A254" t="s">
        <v>324</v>
      </c>
      <c r="B254">
        <v>0.64173885436464395</v>
      </c>
      <c r="C254" t="s">
        <v>10</v>
      </c>
      <c r="D254" t="s">
        <v>120</v>
      </c>
    </row>
    <row r="255" spans="1:4" hidden="1" x14ac:dyDescent="0.2">
      <c r="A255" t="s">
        <v>325</v>
      </c>
      <c r="B255">
        <v>0.46545130313542199</v>
      </c>
      <c r="C255" t="s">
        <v>10</v>
      </c>
      <c r="D255" t="s">
        <v>122</v>
      </c>
    </row>
    <row r="256" spans="1:4" hidden="1" x14ac:dyDescent="0.2">
      <c r="A256" t="s">
        <v>326</v>
      </c>
      <c r="B256">
        <v>0.56894800544832402</v>
      </c>
      <c r="C256" t="s">
        <v>10</v>
      </c>
      <c r="D256" t="s">
        <v>124</v>
      </c>
    </row>
    <row r="257" spans="1:4" hidden="1" x14ac:dyDescent="0.2">
      <c r="A257" t="s">
        <v>327</v>
      </c>
      <c r="B257">
        <v>0.71606631782361296</v>
      </c>
      <c r="C257" t="s">
        <v>10</v>
      </c>
      <c r="D257" t="s">
        <v>126</v>
      </c>
    </row>
    <row r="258" spans="1:4" hidden="1" x14ac:dyDescent="0.2">
      <c r="A258" t="s">
        <v>328</v>
      </c>
      <c r="B258">
        <v>0.461746540290975</v>
      </c>
      <c r="C258" t="s">
        <v>10</v>
      </c>
      <c r="D258" t="s">
        <v>128</v>
      </c>
    </row>
    <row r="259" spans="1:4" hidden="1" x14ac:dyDescent="0.2">
      <c r="A259" t="s">
        <v>329</v>
      </c>
      <c r="B259">
        <v>0.54825654688376402</v>
      </c>
      <c r="C259" t="s">
        <v>10</v>
      </c>
      <c r="D259" t="s">
        <v>130</v>
      </c>
    </row>
    <row r="260" spans="1:4" hidden="1" x14ac:dyDescent="0.2">
      <c r="A260" t="s">
        <v>330</v>
      </c>
      <c r="B260">
        <v>0.53490095253035097</v>
      </c>
      <c r="C260" t="s">
        <v>10</v>
      </c>
      <c r="D260" t="s">
        <v>132</v>
      </c>
    </row>
    <row r="261" spans="1:4" hidden="1" x14ac:dyDescent="0.2">
      <c r="A261" t="s">
        <v>331</v>
      </c>
      <c r="B261">
        <v>0.94289789114644296</v>
      </c>
      <c r="C261" t="s">
        <v>10</v>
      </c>
      <c r="D261" t="s">
        <v>134</v>
      </c>
    </row>
    <row r="262" spans="1:4" hidden="1" x14ac:dyDescent="0.2">
      <c r="A262" t="s">
        <v>332</v>
      </c>
      <c r="B262">
        <v>0.74316011448799202</v>
      </c>
      <c r="C262" t="s">
        <v>10</v>
      </c>
      <c r="D262" t="s">
        <v>136</v>
      </c>
    </row>
    <row r="263" spans="1:4" hidden="1" x14ac:dyDescent="0.2">
      <c r="A263" t="s">
        <v>333</v>
      </c>
      <c r="B263">
        <v>0.89638669493065404</v>
      </c>
      <c r="C263" t="s">
        <v>10</v>
      </c>
      <c r="D263" t="s">
        <v>138</v>
      </c>
    </row>
    <row r="264" spans="1:4" hidden="1" x14ac:dyDescent="0.2">
      <c r="A264" t="s">
        <v>334</v>
      </c>
      <c r="B264">
        <v>0.47880600635107301</v>
      </c>
      <c r="C264" t="s">
        <v>12</v>
      </c>
      <c r="D264" t="s">
        <v>14</v>
      </c>
    </row>
    <row r="265" spans="1:4" hidden="1" x14ac:dyDescent="0.2">
      <c r="A265" t="s">
        <v>335</v>
      </c>
      <c r="B265">
        <v>0.62951350733858802</v>
      </c>
      <c r="C265" t="s">
        <v>12</v>
      </c>
      <c r="D265" t="s">
        <v>16</v>
      </c>
    </row>
    <row r="266" spans="1:4" hidden="1" x14ac:dyDescent="0.2">
      <c r="A266" t="s">
        <v>336</v>
      </c>
      <c r="B266">
        <v>0.96310032720187</v>
      </c>
      <c r="C266" t="s">
        <v>12</v>
      </c>
      <c r="D266" t="s">
        <v>18</v>
      </c>
    </row>
    <row r="267" spans="1:4" hidden="1" x14ac:dyDescent="0.2">
      <c r="A267" t="s">
        <v>337</v>
      </c>
      <c r="B267">
        <v>0.75028639640537098</v>
      </c>
      <c r="C267" t="s">
        <v>12</v>
      </c>
      <c r="D267" t="s">
        <v>20</v>
      </c>
    </row>
    <row r="268" spans="1:4" hidden="1" x14ac:dyDescent="0.2">
      <c r="A268" t="s">
        <v>338</v>
      </c>
      <c r="B268">
        <v>0.87924861692106504</v>
      </c>
      <c r="C268" t="s">
        <v>12</v>
      </c>
      <c r="D268" t="s">
        <v>22</v>
      </c>
    </row>
    <row r="269" spans="1:4" hidden="1" x14ac:dyDescent="0.2">
      <c r="A269" t="s">
        <v>339</v>
      </c>
      <c r="B269">
        <v>0.65387147650621902</v>
      </c>
      <c r="C269" t="s">
        <v>12</v>
      </c>
      <c r="D269" t="s">
        <v>24</v>
      </c>
    </row>
    <row r="270" spans="1:4" hidden="1" x14ac:dyDescent="0.2">
      <c r="A270" t="s">
        <v>340</v>
      </c>
      <c r="B270">
        <v>0.54280122312419499</v>
      </c>
      <c r="C270" t="s">
        <v>12</v>
      </c>
      <c r="D270" t="s">
        <v>26</v>
      </c>
    </row>
    <row r="271" spans="1:4" hidden="1" x14ac:dyDescent="0.2">
      <c r="A271" t="s">
        <v>341</v>
      </c>
      <c r="B271">
        <v>0.73815909190345497</v>
      </c>
      <c r="C271" t="s">
        <v>12</v>
      </c>
      <c r="D271" t="s">
        <v>28</v>
      </c>
    </row>
    <row r="272" spans="1:4" hidden="1" x14ac:dyDescent="0.2">
      <c r="A272" t="s">
        <v>342</v>
      </c>
      <c r="B272">
        <v>0.94422690833327905</v>
      </c>
      <c r="C272" t="s">
        <v>12</v>
      </c>
      <c r="D272" t="s">
        <v>30</v>
      </c>
    </row>
    <row r="273" spans="1:4" hidden="1" x14ac:dyDescent="0.2">
      <c r="A273" t="s">
        <v>343</v>
      </c>
      <c r="B273">
        <v>0.68449883418644297</v>
      </c>
      <c r="C273" t="s">
        <v>12</v>
      </c>
      <c r="D273" t="s">
        <v>32</v>
      </c>
    </row>
    <row r="274" spans="1:4" hidden="1" x14ac:dyDescent="0.2">
      <c r="A274" t="s">
        <v>344</v>
      </c>
      <c r="B274">
        <v>0.92841822371390703</v>
      </c>
      <c r="C274" t="s">
        <v>12</v>
      </c>
      <c r="D274" t="s">
        <v>34</v>
      </c>
    </row>
    <row r="275" spans="1:4" hidden="1" x14ac:dyDescent="0.2">
      <c r="A275" t="s">
        <v>345</v>
      </c>
      <c r="B275">
        <v>0.49169398508143802</v>
      </c>
      <c r="C275" t="s">
        <v>12</v>
      </c>
      <c r="D275" t="s">
        <v>36</v>
      </c>
    </row>
    <row r="276" spans="1:4" hidden="1" x14ac:dyDescent="0.2">
      <c r="A276" t="s">
        <v>346</v>
      </c>
      <c r="B276">
        <v>0.90772117561911603</v>
      </c>
      <c r="C276" t="s">
        <v>12</v>
      </c>
      <c r="D276" t="s">
        <v>38</v>
      </c>
    </row>
    <row r="277" spans="1:4" hidden="1" x14ac:dyDescent="0.2">
      <c r="A277" t="s">
        <v>347</v>
      </c>
      <c r="B277">
        <v>0.466480160820057</v>
      </c>
      <c r="C277" t="s">
        <v>12</v>
      </c>
      <c r="D277" t="s">
        <v>40</v>
      </c>
    </row>
    <row r="278" spans="1:4" hidden="1" x14ac:dyDescent="0.2">
      <c r="A278" t="s">
        <v>348</v>
      </c>
      <c r="B278">
        <v>0.481273450027072</v>
      </c>
      <c r="C278" t="s">
        <v>12</v>
      </c>
      <c r="D278" t="s">
        <v>42</v>
      </c>
    </row>
    <row r="279" spans="1:4" hidden="1" x14ac:dyDescent="0.2">
      <c r="A279" t="s">
        <v>349</v>
      </c>
      <c r="B279">
        <v>0.52961760691148596</v>
      </c>
      <c r="C279" t="s">
        <v>12</v>
      </c>
      <c r="D279" t="s">
        <v>44</v>
      </c>
    </row>
    <row r="280" spans="1:4" hidden="1" x14ac:dyDescent="0.2">
      <c r="A280" t="s">
        <v>350</v>
      </c>
      <c r="B280">
        <v>0.62396749297343701</v>
      </c>
      <c r="C280" t="s">
        <v>12</v>
      </c>
      <c r="D280" t="s">
        <v>46</v>
      </c>
    </row>
    <row r="281" spans="1:4" hidden="1" x14ac:dyDescent="0.2">
      <c r="A281" t="s">
        <v>351</v>
      </c>
      <c r="B281">
        <v>0.52311426255214699</v>
      </c>
      <c r="C281" t="s">
        <v>12</v>
      </c>
      <c r="D281" t="s">
        <v>48</v>
      </c>
    </row>
    <row r="282" spans="1:4" hidden="1" x14ac:dyDescent="0.2">
      <c r="A282" t="s">
        <v>352</v>
      </c>
      <c r="B282">
        <v>0.64822326017844401</v>
      </c>
      <c r="C282" t="s">
        <v>12</v>
      </c>
      <c r="D282" t="s">
        <v>50</v>
      </c>
    </row>
    <row r="283" spans="1:4" hidden="1" x14ac:dyDescent="0.2">
      <c r="A283" t="s">
        <v>353</v>
      </c>
      <c r="B283">
        <v>0.90126540122309295</v>
      </c>
      <c r="C283" t="s">
        <v>12</v>
      </c>
      <c r="D283" t="s">
        <v>52</v>
      </c>
    </row>
    <row r="284" spans="1:4" hidden="1" x14ac:dyDescent="0.2">
      <c r="A284" t="s">
        <v>354</v>
      </c>
      <c r="B284">
        <v>0.497689273364603</v>
      </c>
      <c r="C284" t="s">
        <v>12</v>
      </c>
      <c r="D284" t="s">
        <v>54</v>
      </c>
    </row>
    <row r="285" spans="1:4" hidden="1" x14ac:dyDescent="0.2">
      <c r="A285" t="s">
        <v>355</v>
      </c>
      <c r="B285">
        <v>0.47651728030389701</v>
      </c>
      <c r="C285" t="s">
        <v>12</v>
      </c>
      <c r="D285" t="s">
        <v>56</v>
      </c>
    </row>
    <row r="286" spans="1:4" hidden="1" x14ac:dyDescent="0.2">
      <c r="A286" t="s">
        <v>356</v>
      </c>
      <c r="B286">
        <v>0.91305066569376203</v>
      </c>
      <c r="C286" t="s">
        <v>12</v>
      </c>
      <c r="D286" t="s">
        <v>58</v>
      </c>
    </row>
    <row r="287" spans="1:4" hidden="1" x14ac:dyDescent="0.2">
      <c r="A287" t="s">
        <v>357</v>
      </c>
      <c r="B287">
        <v>0.58072832061554502</v>
      </c>
      <c r="C287" t="s">
        <v>12</v>
      </c>
      <c r="D287" t="s">
        <v>60</v>
      </c>
    </row>
    <row r="288" spans="1:4" hidden="1" x14ac:dyDescent="0.2">
      <c r="A288" t="s">
        <v>358</v>
      </c>
      <c r="B288">
        <v>0.53173788593966698</v>
      </c>
      <c r="C288" t="s">
        <v>12</v>
      </c>
      <c r="D288" t="s">
        <v>62</v>
      </c>
    </row>
    <row r="289" spans="1:4" hidden="1" x14ac:dyDescent="0.2">
      <c r="A289" t="s">
        <v>359</v>
      </c>
      <c r="B289">
        <v>0.64853415913681001</v>
      </c>
      <c r="C289" t="s">
        <v>12</v>
      </c>
      <c r="D289" t="s">
        <v>64</v>
      </c>
    </row>
    <row r="290" spans="1:4" hidden="1" x14ac:dyDescent="0.2">
      <c r="A290" t="s">
        <v>360</v>
      </c>
      <c r="B290">
        <v>0.573454385612441</v>
      </c>
      <c r="C290" t="s">
        <v>12</v>
      </c>
      <c r="D290" t="s">
        <v>66</v>
      </c>
    </row>
    <row r="291" spans="1:4" hidden="1" x14ac:dyDescent="0.2">
      <c r="A291" t="s">
        <v>361</v>
      </c>
      <c r="B291">
        <v>0.70630514323597904</v>
      </c>
      <c r="C291" t="s">
        <v>12</v>
      </c>
      <c r="D291" t="s">
        <v>68</v>
      </c>
    </row>
    <row r="292" spans="1:4" hidden="1" x14ac:dyDescent="0.2">
      <c r="A292" t="s">
        <v>362</v>
      </c>
      <c r="B292">
        <v>0.57187908515727504</v>
      </c>
      <c r="C292" t="s">
        <v>12</v>
      </c>
      <c r="D292" t="s">
        <v>70</v>
      </c>
    </row>
    <row r="293" spans="1:4" hidden="1" x14ac:dyDescent="0.2">
      <c r="A293" t="s">
        <v>363</v>
      </c>
      <c r="B293">
        <v>0.60891988434600397</v>
      </c>
      <c r="C293" t="s">
        <v>12</v>
      </c>
      <c r="D293" t="s">
        <v>72</v>
      </c>
    </row>
    <row r="294" spans="1:4" hidden="1" x14ac:dyDescent="0.2">
      <c r="A294" t="s">
        <v>364</v>
      </c>
      <c r="B294">
        <v>0.91996997044182804</v>
      </c>
      <c r="C294" t="s">
        <v>12</v>
      </c>
      <c r="D294" t="s">
        <v>74</v>
      </c>
    </row>
    <row r="295" spans="1:4" hidden="1" x14ac:dyDescent="0.2">
      <c r="A295" t="s">
        <v>365</v>
      </c>
      <c r="B295">
        <v>0.63610579113394605</v>
      </c>
      <c r="C295" t="s">
        <v>12</v>
      </c>
      <c r="D295" t="s">
        <v>76</v>
      </c>
    </row>
    <row r="296" spans="1:4" hidden="1" x14ac:dyDescent="0.2">
      <c r="A296" t="s">
        <v>366</v>
      </c>
      <c r="B296">
        <v>0.81979793409406798</v>
      </c>
      <c r="C296" t="s">
        <v>12</v>
      </c>
      <c r="D296" t="s">
        <v>78</v>
      </c>
    </row>
    <row r="297" spans="1:4" hidden="1" x14ac:dyDescent="0.2">
      <c r="A297" t="s">
        <v>367</v>
      </c>
      <c r="B297">
        <v>0.93898380179531304</v>
      </c>
      <c r="C297" t="s">
        <v>12</v>
      </c>
      <c r="D297" t="s">
        <v>80</v>
      </c>
    </row>
    <row r="298" spans="1:4" hidden="1" x14ac:dyDescent="0.2">
      <c r="A298" t="s">
        <v>368</v>
      </c>
      <c r="B298">
        <v>0.57861584298395996</v>
      </c>
      <c r="C298" t="s">
        <v>12</v>
      </c>
      <c r="D298" t="s">
        <v>82</v>
      </c>
    </row>
    <row r="299" spans="1:4" hidden="1" x14ac:dyDescent="0.2">
      <c r="A299" t="s">
        <v>369</v>
      </c>
      <c r="B299">
        <v>0.65780055616808497</v>
      </c>
      <c r="C299" t="s">
        <v>12</v>
      </c>
      <c r="D299" t="s">
        <v>84</v>
      </c>
    </row>
    <row r="300" spans="1:4" hidden="1" x14ac:dyDescent="0.2">
      <c r="A300" t="s">
        <v>370</v>
      </c>
      <c r="B300">
        <v>0.55921873624033103</v>
      </c>
      <c r="C300" t="s">
        <v>12</v>
      </c>
      <c r="D300" t="s">
        <v>86</v>
      </c>
    </row>
    <row r="301" spans="1:4" hidden="1" x14ac:dyDescent="0.2">
      <c r="A301" t="s">
        <v>371</v>
      </c>
      <c r="B301">
        <v>0.59931381689777696</v>
      </c>
      <c r="C301" t="s">
        <v>12</v>
      </c>
      <c r="D301" t="s">
        <v>88</v>
      </c>
    </row>
    <row r="302" spans="1:4" hidden="1" x14ac:dyDescent="0.2">
      <c r="A302" t="s">
        <v>372</v>
      </c>
      <c r="B302">
        <v>0.50438879653404201</v>
      </c>
      <c r="C302" t="s">
        <v>12</v>
      </c>
      <c r="D302" t="s">
        <v>90</v>
      </c>
    </row>
    <row r="303" spans="1:4" hidden="1" x14ac:dyDescent="0.2">
      <c r="A303" t="s">
        <v>373</v>
      </c>
      <c r="B303">
        <v>0.78592213300172797</v>
      </c>
      <c r="C303" t="s">
        <v>12</v>
      </c>
      <c r="D303" t="s">
        <v>92</v>
      </c>
    </row>
    <row r="304" spans="1:4" hidden="1" x14ac:dyDescent="0.2">
      <c r="A304" t="s">
        <v>374</v>
      </c>
      <c r="B304">
        <v>0.72664105866345396</v>
      </c>
      <c r="C304" t="s">
        <v>12</v>
      </c>
      <c r="D304" t="s">
        <v>94</v>
      </c>
    </row>
    <row r="305" spans="1:4" hidden="1" x14ac:dyDescent="0.2">
      <c r="A305" t="s">
        <v>375</v>
      </c>
      <c r="B305">
        <v>0.74678551804766902</v>
      </c>
      <c r="C305" t="s">
        <v>12</v>
      </c>
      <c r="D305" t="s">
        <v>96</v>
      </c>
    </row>
    <row r="306" spans="1:4" hidden="1" x14ac:dyDescent="0.2">
      <c r="A306" t="s">
        <v>376</v>
      </c>
      <c r="B306">
        <v>0.57762869432852404</v>
      </c>
      <c r="C306" t="s">
        <v>12</v>
      </c>
      <c r="D306" t="s">
        <v>98</v>
      </c>
    </row>
    <row r="307" spans="1:4" hidden="1" x14ac:dyDescent="0.2">
      <c r="A307" t="s">
        <v>377</v>
      </c>
      <c r="B307">
        <v>0.58280818359730302</v>
      </c>
      <c r="C307" t="s">
        <v>12</v>
      </c>
      <c r="D307" t="s">
        <v>100</v>
      </c>
    </row>
    <row r="308" spans="1:4" hidden="1" x14ac:dyDescent="0.2">
      <c r="A308" t="s">
        <v>378</v>
      </c>
      <c r="B308">
        <v>0.596086667757455</v>
      </c>
      <c r="C308" t="s">
        <v>12</v>
      </c>
      <c r="D308" t="s">
        <v>102</v>
      </c>
    </row>
    <row r="309" spans="1:4" hidden="1" x14ac:dyDescent="0.2">
      <c r="A309" t="s">
        <v>379</v>
      </c>
      <c r="B309">
        <v>0.55123675612412704</v>
      </c>
      <c r="C309" t="s">
        <v>12</v>
      </c>
      <c r="D309" t="s">
        <v>104</v>
      </c>
    </row>
    <row r="310" spans="1:4" hidden="1" x14ac:dyDescent="0.2">
      <c r="A310" t="s">
        <v>380</v>
      </c>
      <c r="B310">
        <v>0.89783799447101997</v>
      </c>
      <c r="C310" t="s">
        <v>12</v>
      </c>
      <c r="D310" t="s">
        <v>106</v>
      </c>
    </row>
    <row r="311" spans="1:4" hidden="1" x14ac:dyDescent="0.2">
      <c r="A311" t="s">
        <v>381</v>
      </c>
      <c r="B311">
        <v>0.97499999999999998</v>
      </c>
      <c r="C311" t="s">
        <v>12</v>
      </c>
      <c r="D311" t="s">
        <v>108</v>
      </c>
    </row>
    <row r="312" spans="1:4" hidden="1" x14ac:dyDescent="0.2">
      <c r="A312" t="s">
        <v>382</v>
      </c>
      <c r="B312">
        <v>0.644488250382933</v>
      </c>
      <c r="C312" t="s">
        <v>12</v>
      </c>
      <c r="D312" t="s">
        <v>110</v>
      </c>
    </row>
    <row r="313" spans="1:4" hidden="1" x14ac:dyDescent="0.2">
      <c r="A313" t="s">
        <v>383</v>
      </c>
      <c r="B313">
        <v>0.50687075942262105</v>
      </c>
      <c r="C313" t="s">
        <v>12</v>
      </c>
      <c r="D313" t="s">
        <v>112</v>
      </c>
    </row>
    <row r="314" spans="1:4" hidden="1" x14ac:dyDescent="0.2">
      <c r="A314" t="s">
        <v>384</v>
      </c>
      <c r="B314">
        <v>0.53298142541887406</v>
      </c>
      <c r="C314" t="s">
        <v>12</v>
      </c>
      <c r="D314" t="s">
        <v>114</v>
      </c>
    </row>
    <row r="315" spans="1:4" hidden="1" x14ac:dyDescent="0.2">
      <c r="A315" t="s">
        <v>385</v>
      </c>
      <c r="B315">
        <v>0.51447683566565205</v>
      </c>
      <c r="C315" t="s">
        <v>12</v>
      </c>
      <c r="D315" t="s">
        <v>116</v>
      </c>
    </row>
    <row r="316" spans="1:4" hidden="1" x14ac:dyDescent="0.2">
      <c r="A316" t="s">
        <v>386</v>
      </c>
      <c r="B316">
        <v>0.96666652027426803</v>
      </c>
      <c r="C316" t="s">
        <v>12</v>
      </c>
      <c r="D316" t="s">
        <v>118</v>
      </c>
    </row>
    <row r="317" spans="1:4" hidden="1" x14ac:dyDescent="0.2">
      <c r="A317" t="s">
        <v>387</v>
      </c>
      <c r="B317">
        <v>0.67584800931850098</v>
      </c>
      <c r="C317" t="s">
        <v>12</v>
      </c>
      <c r="D317" t="s">
        <v>120</v>
      </c>
    </row>
    <row r="318" spans="1:4" hidden="1" x14ac:dyDescent="0.2">
      <c r="A318" t="s">
        <v>388</v>
      </c>
      <c r="B318">
        <v>0.50335521734058397</v>
      </c>
      <c r="C318" t="s">
        <v>12</v>
      </c>
      <c r="D318" t="s">
        <v>122</v>
      </c>
    </row>
    <row r="319" spans="1:4" hidden="1" x14ac:dyDescent="0.2">
      <c r="A319" t="s">
        <v>389</v>
      </c>
      <c r="B319">
        <v>0.60572961024582705</v>
      </c>
      <c r="C319" t="s">
        <v>12</v>
      </c>
      <c r="D319" t="s">
        <v>124</v>
      </c>
    </row>
    <row r="320" spans="1:4" hidden="1" x14ac:dyDescent="0.2">
      <c r="A320" t="s">
        <v>390</v>
      </c>
      <c r="B320">
        <v>0.74590092121142404</v>
      </c>
      <c r="C320" t="s">
        <v>12</v>
      </c>
      <c r="D320" t="s">
        <v>126</v>
      </c>
    </row>
    <row r="321" spans="1:4" hidden="1" x14ac:dyDescent="0.2">
      <c r="A321" t="s">
        <v>391</v>
      </c>
      <c r="B321">
        <v>0.49963074698937299</v>
      </c>
      <c r="C321" t="s">
        <v>12</v>
      </c>
      <c r="D321" t="s">
        <v>128</v>
      </c>
    </row>
    <row r="322" spans="1:4" hidden="1" x14ac:dyDescent="0.2">
      <c r="A322" t="s">
        <v>392</v>
      </c>
      <c r="B322">
        <v>0.58551749982571599</v>
      </c>
      <c r="C322" t="s">
        <v>12</v>
      </c>
      <c r="D322" t="s">
        <v>130</v>
      </c>
    </row>
    <row r="323" spans="1:4" hidden="1" x14ac:dyDescent="0.2">
      <c r="A323" t="s">
        <v>393</v>
      </c>
      <c r="B323">
        <v>0.57240434756509895</v>
      </c>
      <c r="C323" t="s">
        <v>12</v>
      </c>
      <c r="D323" t="s">
        <v>132</v>
      </c>
    </row>
    <row r="324" spans="1:4" hidden="1" x14ac:dyDescent="0.2">
      <c r="A324" t="s">
        <v>394</v>
      </c>
      <c r="B324">
        <v>0.95054410838455194</v>
      </c>
      <c r="C324" t="s">
        <v>12</v>
      </c>
      <c r="D324" t="s">
        <v>134</v>
      </c>
    </row>
    <row r="325" spans="1:4" hidden="1" x14ac:dyDescent="0.2">
      <c r="A325" t="s">
        <v>395</v>
      </c>
      <c r="B325">
        <v>0.77105802920476596</v>
      </c>
      <c r="C325" t="s">
        <v>12</v>
      </c>
      <c r="D325" t="s">
        <v>136</v>
      </c>
    </row>
    <row r="326" spans="1:4" hidden="1" x14ac:dyDescent="0.2">
      <c r="A326" t="s">
        <v>396</v>
      </c>
      <c r="B326">
        <v>0.90966427338242195</v>
      </c>
      <c r="C326" t="s">
        <v>12</v>
      </c>
      <c r="D326" t="s">
        <v>138</v>
      </c>
    </row>
    <row r="327" spans="1:4" hidden="1" x14ac:dyDescent="0.2">
      <c r="A327" t="s">
        <v>397</v>
      </c>
      <c r="B327">
        <v>0.64907075621471899</v>
      </c>
      <c r="C327" t="s">
        <v>14</v>
      </c>
      <c r="D327" t="s">
        <v>16</v>
      </c>
    </row>
    <row r="328" spans="1:4" hidden="1" x14ac:dyDescent="0.2">
      <c r="A328" t="s">
        <v>398</v>
      </c>
      <c r="B328">
        <v>0.96599929014177</v>
      </c>
      <c r="C328" t="s">
        <v>14</v>
      </c>
      <c r="D328" t="s">
        <v>18</v>
      </c>
    </row>
    <row r="329" spans="1:4" hidden="1" x14ac:dyDescent="0.2">
      <c r="A329" t="s">
        <v>399</v>
      </c>
      <c r="B329">
        <v>0.76583972812511503</v>
      </c>
      <c r="C329" t="s">
        <v>14</v>
      </c>
      <c r="D329" t="s">
        <v>20</v>
      </c>
    </row>
    <row r="330" spans="1:4" hidden="1" x14ac:dyDescent="0.2">
      <c r="A330" t="s">
        <v>400</v>
      </c>
      <c r="B330">
        <v>0.88796895327060998</v>
      </c>
      <c r="C330" t="s">
        <v>14</v>
      </c>
      <c r="D330" t="s">
        <v>22</v>
      </c>
    </row>
    <row r="331" spans="1:4" hidden="1" x14ac:dyDescent="0.2">
      <c r="A331" t="s">
        <v>401</v>
      </c>
      <c r="B331">
        <v>0.672811213856912</v>
      </c>
      <c r="C331" t="s">
        <v>14</v>
      </c>
      <c r="D331" t="s">
        <v>24</v>
      </c>
    </row>
    <row r="332" spans="1:4" hidden="1" x14ac:dyDescent="0.2">
      <c r="A332" t="s">
        <v>402</v>
      </c>
      <c r="B332">
        <v>0.56376384604080598</v>
      </c>
      <c r="C332" t="s">
        <v>14</v>
      </c>
      <c r="D332" t="s">
        <v>26</v>
      </c>
    </row>
    <row r="333" spans="1:4" hidden="1" x14ac:dyDescent="0.2">
      <c r="A333" t="s">
        <v>403</v>
      </c>
      <c r="B333">
        <v>0.75422033203491301</v>
      </c>
      <c r="C333" t="s">
        <v>14</v>
      </c>
      <c r="D333" t="s">
        <v>28</v>
      </c>
    </row>
    <row r="334" spans="1:4" hidden="1" x14ac:dyDescent="0.2">
      <c r="A334" t="s">
        <v>404</v>
      </c>
      <c r="B334">
        <v>0.94852938824745503</v>
      </c>
      <c r="C334" t="s">
        <v>14</v>
      </c>
      <c r="D334" t="s">
        <v>30</v>
      </c>
    </row>
    <row r="335" spans="1:4" hidden="1" x14ac:dyDescent="0.2">
      <c r="A335" t="s">
        <v>405</v>
      </c>
      <c r="B335">
        <v>0.702525116355878</v>
      </c>
      <c r="C335" t="s">
        <v>14</v>
      </c>
      <c r="D335" t="s">
        <v>32</v>
      </c>
    </row>
    <row r="336" spans="1:4" hidden="1" x14ac:dyDescent="0.2">
      <c r="A336" t="s">
        <v>406</v>
      </c>
      <c r="B336">
        <v>0.93385479598404597</v>
      </c>
      <c r="C336" t="s">
        <v>14</v>
      </c>
      <c r="D336" t="s">
        <v>34</v>
      </c>
    </row>
    <row r="337" spans="1:4" hidden="1" x14ac:dyDescent="0.2">
      <c r="A337" t="s">
        <v>407</v>
      </c>
      <c r="B337">
        <v>0.51289705753505799</v>
      </c>
      <c r="C337" t="s">
        <v>14</v>
      </c>
      <c r="D337" t="s">
        <v>36</v>
      </c>
    </row>
    <row r="338" spans="1:4" hidden="1" x14ac:dyDescent="0.2">
      <c r="A338" t="s">
        <v>408</v>
      </c>
      <c r="B338">
        <v>0.91458505263351597</v>
      </c>
      <c r="C338" t="s">
        <v>14</v>
      </c>
      <c r="D338" t="s">
        <v>38</v>
      </c>
    </row>
    <row r="339" spans="1:4" hidden="1" x14ac:dyDescent="0.2">
      <c r="A339" t="s">
        <v>409</v>
      </c>
      <c r="B339">
        <v>0.48763902591340602</v>
      </c>
      <c r="C339" t="s">
        <v>14</v>
      </c>
      <c r="D339" t="s">
        <v>40</v>
      </c>
    </row>
    <row r="340" spans="1:4" hidden="1" x14ac:dyDescent="0.2">
      <c r="A340" t="s">
        <v>410</v>
      </c>
      <c r="B340">
        <v>0.50247136445482499</v>
      </c>
      <c r="C340" t="s">
        <v>14</v>
      </c>
      <c r="D340" t="s">
        <v>42</v>
      </c>
    </row>
    <row r="341" spans="1:4" hidden="1" x14ac:dyDescent="0.2">
      <c r="A341" t="s">
        <v>411</v>
      </c>
      <c r="B341">
        <v>0.55068433656372395</v>
      </c>
      <c r="C341" t="s">
        <v>14</v>
      </c>
      <c r="D341" t="s">
        <v>44</v>
      </c>
    </row>
    <row r="342" spans="1:4" hidden="1" x14ac:dyDescent="0.2">
      <c r="A342" t="s">
        <v>412</v>
      </c>
      <c r="B342">
        <v>0.64365178078097596</v>
      </c>
      <c r="C342" t="s">
        <v>14</v>
      </c>
      <c r="D342" t="s">
        <v>46</v>
      </c>
    </row>
    <row r="343" spans="1:4" hidden="1" x14ac:dyDescent="0.2">
      <c r="A343" t="s">
        <v>413</v>
      </c>
      <c r="B343">
        <v>0.54422159981382601</v>
      </c>
      <c r="C343" t="s">
        <v>14</v>
      </c>
      <c r="D343" t="s">
        <v>48</v>
      </c>
    </row>
    <row r="344" spans="1:4" hidden="1" x14ac:dyDescent="0.2">
      <c r="A344" t="s">
        <v>414</v>
      </c>
      <c r="B344">
        <v>0.66731481176152996</v>
      </c>
      <c r="C344" t="s">
        <v>14</v>
      </c>
      <c r="D344" t="s">
        <v>50</v>
      </c>
    </row>
    <row r="345" spans="1:4" hidden="1" x14ac:dyDescent="0.2">
      <c r="A345" t="s">
        <v>415</v>
      </c>
      <c r="B345">
        <v>0.90856109916363703</v>
      </c>
      <c r="C345" t="s">
        <v>14</v>
      </c>
      <c r="D345" t="s">
        <v>52</v>
      </c>
    </row>
    <row r="346" spans="1:4" hidden="1" x14ac:dyDescent="0.2">
      <c r="A346" t="s">
        <v>416</v>
      </c>
      <c r="B346">
        <v>0.51888696419416203</v>
      </c>
      <c r="C346" t="s">
        <v>14</v>
      </c>
      <c r="D346" t="s">
        <v>54</v>
      </c>
    </row>
    <row r="347" spans="1:4" hidden="1" x14ac:dyDescent="0.2">
      <c r="A347" t="s">
        <v>417</v>
      </c>
      <c r="B347">
        <v>0.49770670586740601</v>
      </c>
      <c r="C347" t="s">
        <v>14</v>
      </c>
      <c r="D347" t="s">
        <v>56</v>
      </c>
    </row>
    <row r="348" spans="1:4" hidden="1" x14ac:dyDescent="0.2">
      <c r="A348" t="s">
        <v>418</v>
      </c>
      <c r="B348">
        <v>0.91955325745606498</v>
      </c>
      <c r="C348" t="s">
        <v>14</v>
      </c>
      <c r="D348" t="s">
        <v>58</v>
      </c>
    </row>
    <row r="349" spans="1:4" hidden="1" x14ac:dyDescent="0.2">
      <c r="A349" t="s">
        <v>419</v>
      </c>
      <c r="B349">
        <v>0.60122951490078003</v>
      </c>
      <c r="C349" t="s">
        <v>14</v>
      </c>
      <c r="D349" t="s">
        <v>60</v>
      </c>
    </row>
    <row r="350" spans="1:4" hidden="1" x14ac:dyDescent="0.2">
      <c r="A350" t="s">
        <v>420</v>
      </c>
      <c r="B350">
        <v>0.55278984005988097</v>
      </c>
      <c r="C350" t="s">
        <v>14</v>
      </c>
      <c r="D350" t="s">
        <v>62</v>
      </c>
    </row>
    <row r="351" spans="1:4" hidden="1" x14ac:dyDescent="0.2">
      <c r="A351" t="s">
        <v>421</v>
      </c>
      <c r="B351">
        <v>0.66761748948752397</v>
      </c>
      <c r="C351" t="s">
        <v>14</v>
      </c>
      <c r="D351" t="s">
        <v>64</v>
      </c>
    </row>
    <row r="352" spans="1:4" hidden="1" x14ac:dyDescent="0.2">
      <c r="A352" t="s">
        <v>422</v>
      </c>
      <c r="B352">
        <v>0.59406263293533901</v>
      </c>
      <c r="C352" t="s">
        <v>14</v>
      </c>
      <c r="D352" t="s">
        <v>66</v>
      </c>
    </row>
    <row r="353" spans="1:4" hidden="1" x14ac:dyDescent="0.2">
      <c r="A353" t="s">
        <v>423</v>
      </c>
      <c r="B353">
        <v>0.72358863223313497</v>
      </c>
      <c r="C353" t="s">
        <v>14</v>
      </c>
      <c r="D353" t="s">
        <v>68</v>
      </c>
    </row>
    <row r="354" spans="1:4" hidden="1" x14ac:dyDescent="0.2">
      <c r="A354" t="s">
        <v>424</v>
      </c>
      <c r="B354">
        <v>0.59250935937727101</v>
      </c>
      <c r="C354" t="s">
        <v>14</v>
      </c>
      <c r="D354" t="s">
        <v>70</v>
      </c>
    </row>
    <row r="355" spans="1:4" hidden="1" x14ac:dyDescent="0.2">
      <c r="A355" t="s">
        <v>425</v>
      </c>
      <c r="B355">
        <v>0.62892342374384202</v>
      </c>
      <c r="C355" t="s">
        <v>14</v>
      </c>
      <c r="D355" t="s">
        <v>72</v>
      </c>
    </row>
    <row r="356" spans="1:4" hidden="1" x14ac:dyDescent="0.2">
      <c r="A356" t="s">
        <v>426</v>
      </c>
      <c r="B356">
        <v>0.92599703599167105</v>
      </c>
      <c r="C356" t="s">
        <v>14</v>
      </c>
      <c r="D356" t="s">
        <v>74</v>
      </c>
    </row>
    <row r="357" spans="1:4" hidden="1" x14ac:dyDescent="0.2">
      <c r="A357" t="s">
        <v>427</v>
      </c>
      <c r="B357">
        <v>0.65550548216884996</v>
      </c>
      <c r="C357" t="s">
        <v>14</v>
      </c>
      <c r="D357" t="s">
        <v>76</v>
      </c>
    </row>
    <row r="358" spans="1:4" hidden="1" x14ac:dyDescent="0.2">
      <c r="A358" t="s">
        <v>428</v>
      </c>
      <c r="B358">
        <v>0.83199125113246897</v>
      </c>
      <c r="C358" t="s">
        <v>14</v>
      </c>
      <c r="D358" t="s">
        <v>78</v>
      </c>
    </row>
    <row r="359" spans="1:4" hidden="1" x14ac:dyDescent="0.2">
      <c r="A359" t="s">
        <v>429</v>
      </c>
      <c r="B359">
        <v>0.94366661761896298</v>
      </c>
      <c r="C359" t="s">
        <v>14</v>
      </c>
      <c r="D359" t="s">
        <v>80</v>
      </c>
    </row>
    <row r="360" spans="1:4" hidden="1" x14ac:dyDescent="0.2">
      <c r="A360" t="s">
        <v>430</v>
      </c>
      <c r="B360">
        <v>0.59914903205696002</v>
      </c>
      <c r="C360" t="s">
        <v>14</v>
      </c>
      <c r="D360" t="s">
        <v>82</v>
      </c>
    </row>
    <row r="361" spans="1:4" hidden="1" x14ac:dyDescent="0.2">
      <c r="A361" t="s">
        <v>431</v>
      </c>
      <c r="B361">
        <v>0.67663162330014104</v>
      </c>
      <c r="C361" t="s">
        <v>14</v>
      </c>
      <c r="D361" t="s">
        <v>84</v>
      </c>
    </row>
    <row r="362" spans="1:4" hidden="1" x14ac:dyDescent="0.2">
      <c r="A362" t="s">
        <v>432</v>
      </c>
      <c r="B362">
        <v>0.58001104573641404</v>
      </c>
      <c r="C362" t="s">
        <v>14</v>
      </c>
      <c r="D362" t="s">
        <v>86</v>
      </c>
    </row>
    <row r="363" spans="1:4" hidden="1" x14ac:dyDescent="0.2">
      <c r="A363" t="s">
        <v>433</v>
      </c>
      <c r="B363">
        <v>0.61950167256592503</v>
      </c>
      <c r="C363" t="s">
        <v>14</v>
      </c>
      <c r="D363" t="s">
        <v>88</v>
      </c>
    </row>
    <row r="364" spans="1:4" hidden="1" x14ac:dyDescent="0.2">
      <c r="A364" t="s">
        <v>434</v>
      </c>
      <c r="B364">
        <v>0.52557327261338505</v>
      </c>
      <c r="C364" t="s">
        <v>14</v>
      </c>
      <c r="D364" t="s">
        <v>90</v>
      </c>
    </row>
    <row r="365" spans="1:4" hidden="1" x14ac:dyDescent="0.2">
      <c r="A365" t="s">
        <v>435</v>
      </c>
      <c r="B365">
        <v>0.79984801077191903</v>
      </c>
      <c r="C365" t="s">
        <v>14</v>
      </c>
      <c r="D365" t="s">
        <v>92</v>
      </c>
    </row>
    <row r="366" spans="1:4" hidden="1" x14ac:dyDescent="0.2">
      <c r="A366" t="s">
        <v>436</v>
      </c>
      <c r="B366">
        <v>0.74316298553640403</v>
      </c>
      <c r="C366" t="s">
        <v>14</v>
      </c>
      <c r="D366" t="s">
        <v>94</v>
      </c>
    </row>
    <row r="367" spans="1:4" hidden="1" x14ac:dyDescent="0.2">
      <c r="A367" t="s">
        <v>437</v>
      </c>
      <c r="B367">
        <v>0.76248787417598096</v>
      </c>
      <c r="C367" t="s">
        <v>14</v>
      </c>
      <c r="D367" t="s">
        <v>96</v>
      </c>
    </row>
    <row r="368" spans="1:4" hidden="1" x14ac:dyDescent="0.2">
      <c r="A368" t="s">
        <v>438</v>
      </c>
      <c r="B368">
        <v>0.59817658058412404</v>
      </c>
      <c r="C368" t="s">
        <v>14</v>
      </c>
      <c r="D368" t="s">
        <v>98</v>
      </c>
    </row>
    <row r="369" spans="1:4" hidden="1" x14ac:dyDescent="0.2">
      <c r="A369" t="s">
        <v>439</v>
      </c>
      <c r="B369">
        <v>0.60327715413120797</v>
      </c>
      <c r="C369" t="s">
        <v>14</v>
      </c>
      <c r="D369" t="s">
        <v>100</v>
      </c>
    </row>
    <row r="370" spans="1:4" hidden="1" x14ac:dyDescent="0.2">
      <c r="A370" t="s">
        <v>440</v>
      </c>
      <c r="B370">
        <v>0.61633302851939198</v>
      </c>
      <c r="C370" t="s">
        <v>14</v>
      </c>
      <c r="D370" t="s">
        <v>102</v>
      </c>
    </row>
    <row r="371" spans="1:4" hidden="1" x14ac:dyDescent="0.2">
      <c r="A371" t="s">
        <v>441</v>
      </c>
      <c r="B371">
        <v>0.572117494287678</v>
      </c>
      <c r="C371" t="s">
        <v>14</v>
      </c>
      <c r="D371" t="s">
        <v>104</v>
      </c>
    </row>
    <row r="372" spans="1:4" hidden="1" x14ac:dyDescent="0.2">
      <c r="A372" t="s">
        <v>442</v>
      </c>
      <c r="B372">
        <v>0.90536035639347501</v>
      </c>
      <c r="C372" t="s">
        <v>14</v>
      </c>
      <c r="D372" t="s">
        <v>106</v>
      </c>
    </row>
    <row r="373" spans="1:4" hidden="1" x14ac:dyDescent="0.2">
      <c r="A373" t="s">
        <v>443</v>
      </c>
      <c r="B373">
        <v>0.97499999999999998</v>
      </c>
      <c r="C373" t="s">
        <v>14</v>
      </c>
      <c r="D373" t="s">
        <v>108</v>
      </c>
    </row>
    <row r="374" spans="1:4" hidden="1" x14ac:dyDescent="0.2">
      <c r="A374" t="s">
        <v>444</v>
      </c>
      <c r="B374">
        <v>0.66367733628260195</v>
      </c>
      <c r="C374" t="s">
        <v>14</v>
      </c>
      <c r="D374" t="s">
        <v>110</v>
      </c>
    </row>
    <row r="375" spans="1:4" hidden="1" x14ac:dyDescent="0.2">
      <c r="A375" t="s">
        <v>445</v>
      </c>
      <c r="B375">
        <v>0.52804841290134297</v>
      </c>
      <c r="C375" t="s">
        <v>14</v>
      </c>
      <c r="D375" t="s">
        <v>112</v>
      </c>
    </row>
    <row r="376" spans="1:4" hidden="1" x14ac:dyDescent="0.2">
      <c r="A376" t="s">
        <v>446</v>
      </c>
      <c r="B376">
        <v>0.554024362550396</v>
      </c>
      <c r="C376" t="s">
        <v>14</v>
      </c>
      <c r="D376" t="s">
        <v>114</v>
      </c>
    </row>
    <row r="377" spans="1:4" hidden="1" x14ac:dyDescent="0.2">
      <c r="A377" t="s">
        <v>447</v>
      </c>
      <c r="B377">
        <v>0.53562710194682805</v>
      </c>
      <c r="C377" t="s">
        <v>14</v>
      </c>
      <c r="D377" t="s">
        <v>116</v>
      </c>
    </row>
    <row r="378" spans="1:4" hidden="1" x14ac:dyDescent="0.2">
      <c r="A378" t="s">
        <v>448</v>
      </c>
      <c r="B378">
        <v>0.96929424354507399</v>
      </c>
      <c r="C378" t="s">
        <v>14</v>
      </c>
      <c r="D378" t="s">
        <v>118</v>
      </c>
    </row>
    <row r="379" spans="1:4" hidden="1" x14ac:dyDescent="0.2">
      <c r="A379" t="s">
        <v>449</v>
      </c>
      <c r="B379">
        <v>0.69414770753389499</v>
      </c>
      <c r="C379" t="s">
        <v>14</v>
      </c>
      <c r="D379" t="s">
        <v>120</v>
      </c>
    </row>
    <row r="380" spans="1:4" hidden="1" x14ac:dyDescent="0.2">
      <c r="A380" t="s">
        <v>450</v>
      </c>
      <c r="B380">
        <v>0.52454222749072998</v>
      </c>
      <c r="C380" t="s">
        <v>14</v>
      </c>
      <c r="D380" t="s">
        <v>122</v>
      </c>
    </row>
    <row r="381" spans="1:4" hidden="1" x14ac:dyDescent="0.2">
      <c r="A381" t="s">
        <v>451</v>
      </c>
      <c r="B381">
        <v>0.62579604977124803</v>
      </c>
      <c r="C381" t="s">
        <v>14</v>
      </c>
      <c r="D381" t="s">
        <v>124</v>
      </c>
    </row>
    <row r="382" spans="1:4" hidden="1" x14ac:dyDescent="0.2">
      <c r="A382" t="s">
        <v>452</v>
      </c>
      <c r="B382">
        <v>0.76164062416157496</v>
      </c>
      <c r="C382" t="s">
        <v>14</v>
      </c>
      <c r="D382" t="s">
        <v>126</v>
      </c>
    </row>
    <row r="383" spans="1:4" hidden="1" x14ac:dyDescent="0.2">
      <c r="A383" t="s">
        <v>453</v>
      </c>
      <c r="B383">
        <v>0.52082538988791804</v>
      </c>
      <c r="C383" t="s">
        <v>14</v>
      </c>
      <c r="D383" t="s">
        <v>128</v>
      </c>
    </row>
    <row r="384" spans="1:4" hidden="1" x14ac:dyDescent="0.2">
      <c r="A384" t="s">
        <v>454</v>
      </c>
      <c r="B384">
        <v>0.60594341919294703</v>
      </c>
      <c r="C384" t="s">
        <v>14</v>
      </c>
      <c r="D384" t="s">
        <v>130</v>
      </c>
    </row>
    <row r="385" spans="1:4" hidden="1" x14ac:dyDescent="0.2">
      <c r="A385" t="s">
        <v>455</v>
      </c>
      <c r="B385">
        <v>0.59302732304002703</v>
      </c>
      <c r="C385" t="s">
        <v>14</v>
      </c>
      <c r="D385" t="s">
        <v>132</v>
      </c>
    </row>
    <row r="386" spans="1:4" hidden="1" x14ac:dyDescent="0.2">
      <c r="A386" t="s">
        <v>456</v>
      </c>
      <c r="B386">
        <v>0.95438280671505904</v>
      </c>
      <c r="C386" t="s">
        <v>14</v>
      </c>
      <c r="D386" t="s">
        <v>134</v>
      </c>
    </row>
    <row r="387" spans="1:4" hidden="1" x14ac:dyDescent="0.2">
      <c r="A387" t="s">
        <v>457</v>
      </c>
      <c r="B387">
        <v>0.78568715625764196</v>
      </c>
      <c r="C387" t="s">
        <v>14</v>
      </c>
      <c r="D387" t="s">
        <v>136</v>
      </c>
    </row>
    <row r="388" spans="1:4" hidden="1" x14ac:dyDescent="0.2">
      <c r="A388" t="s">
        <v>458</v>
      </c>
      <c r="B388">
        <v>0.91639693068455497</v>
      </c>
      <c r="C388" t="s">
        <v>14</v>
      </c>
      <c r="D388" t="s">
        <v>138</v>
      </c>
    </row>
    <row r="389" spans="1:4" hidden="1" x14ac:dyDescent="0.2">
      <c r="A389" t="s">
        <v>459</v>
      </c>
      <c r="B389">
        <v>0.93887861890808499</v>
      </c>
      <c r="C389" t="s">
        <v>16</v>
      </c>
      <c r="D389" t="s">
        <v>18</v>
      </c>
    </row>
    <row r="390" spans="1:4" hidden="1" x14ac:dyDescent="0.2">
      <c r="A390" t="s">
        <v>460</v>
      </c>
      <c r="B390">
        <v>0.63876545465318302</v>
      </c>
      <c r="C390" t="s">
        <v>16</v>
      </c>
      <c r="D390" t="s">
        <v>20</v>
      </c>
    </row>
    <row r="391" spans="1:4" hidden="1" x14ac:dyDescent="0.2">
      <c r="A391" t="s">
        <v>461</v>
      </c>
      <c r="B391">
        <v>0.81079796782501901</v>
      </c>
      <c r="C391" t="s">
        <v>16</v>
      </c>
      <c r="D391" t="s">
        <v>22</v>
      </c>
    </row>
    <row r="392" spans="1:4" hidden="1" x14ac:dyDescent="0.2">
      <c r="A392" t="s">
        <v>462</v>
      </c>
      <c r="B392">
        <v>0.52646778857082799</v>
      </c>
      <c r="C392" t="s">
        <v>16</v>
      </c>
      <c r="D392" t="s">
        <v>24</v>
      </c>
    </row>
    <row r="393" spans="1:4" hidden="1" x14ac:dyDescent="0.2">
      <c r="A393" t="s">
        <v>463</v>
      </c>
      <c r="B393">
        <v>0.411321386359562</v>
      </c>
      <c r="C393" t="s">
        <v>16</v>
      </c>
      <c r="D393" t="s">
        <v>26</v>
      </c>
    </row>
    <row r="394" spans="1:4" hidden="1" x14ac:dyDescent="0.2">
      <c r="A394" t="s">
        <v>464</v>
      </c>
      <c r="B394">
        <v>0.62393679222604503</v>
      </c>
      <c r="C394" t="s">
        <v>16</v>
      </c>
      <c r="D394" t="s">
        <v>28</v>
      </c>
    </row>
    <row r="395" spans="1:4" hidden="1" x14ac:dyDescent="0.2">
      <c r="A395" t="s">
        <v>465</v>
      </c>
      <c r="B395">
        <v>0.90878958854094105</v>
      </c>
      <c r="C395" t="s">
        <v>16</v>
      </c>
      <c r="D395" t="s">
        <v>30</v>
      </c>
    </row>
    <row r="396" spans="1:4" hidden="1" x14ac:dyDescent="0.2">
      <c r="A396" t="s">
        <v>466</v>
      </c>
      <c r="B396">
        <v>0.56079622610966795</v>
      </c>
      <c r="C396" t="s">
        <v>16</v>
      </c>
      <c r="D396" t="s">
        <v>32</v>
      </c>
    </row>
    <row r="397" spans="1:4" hidden="1" x14ac:dyDescent="0.2">
      <c r="A397" t="s">
        <v>467</v>
      </c>
      <c r="B397">
        <v>0.88416852411224001</v>
      </c>
      <c r="C397" t="s">
        <v>16</v>
      </c>
      <c r="D397" t="s">
        <v>34</v>
      </c>
    </row>
    <row r="398" spans="1:4" hidden="1" x14ac:dyDescent="0.2">
      <c r="A398" t="s">
        <v>468</v>
      </c>
      <c r="B398">
        <v>0.36277094221359601</v>
      </c>
      <c r="C398" t="s">
        <v>16</v>
      </c>
      <c r="D398" t="s">
        <v>36</v>
      </c>
    </row>
    <row r="399" spans="1:4" hidden="1" x14ac:dyDescent="0.2">
      <c r="A399" t="s">
        <v>469</v>
      </c>
      <c r="B399">
        <v>0.85270699081933299</v>
      </c>
      <c r="C399" t="s">
        <v>16</v>
      </c>
      <c r="D399" t="s">
        <v>38</v>
      </c>
    </row>
    <row r="400" spans="1:4" hidden="1" x14ac:dyDescent="0.2">
      <c r="A400" t="s">
        <v>470</v>
      </c>
      <c r="B400">
        <v>0.339749392513846</v>
      </c>
      <c r="C400" t="s">
        <v>16</v>
      </c>
      <c r="D400" t="s">
        <v>40</v>
      </c>
    </row>
    <row r="401" spans="1:4" hidden="1" x14ac:dyDescent="0.2">
      <c r="A401" t="s">
        <v>471</v>
      </c>
      <c r="B401">
        <v>0.35318422890680501</v>
      </c>
      <c r="C401" t="s">
        <v>16</v>
      </c>
      <c r="D401" t="s">
        <v>42</v>
      </c>
    </row>
    <row r="402" spans="1:4" hidden="1" x14ac:dyDescent="0.2">
      <c r="A402" t="s">
        <v>472</v>
      </c>
      <c r="B402">
        <v>0.39854743226252898</v>
      </c>
      <c r="C402" t="s">
        <v>16</v>
      </c>
      <c r="D402" t="s">
        <v>44</v>
      </c>
    </row>
    <row r="403" spans="1:4" hidden="1" x14ac:dyDescent="0.2">
      <c r="A403" t="s">
        <v>473</v>
      </c>
      <c r="B403">
        <v>0.49407333680711901</v>
      </c>
      <c r="C403" t="s">
        <v>16</v>
      </c>
      <c r="D403" t="s">
        <v>46</v>
      </c>
    </row>
    <row r="404" spans="1:4" hidden="1" x14ac:dyDescent="0.2">
      <c r="A404" t="s">
        <v>474</v>
      </c>
      <c r="B404">
        <v>0.39231121496686899</v>
      </c>
      <c r="C404" t="s">
        <v>16</v>
      </c>
      <c r="D404" t="s">
        <v>48</v>
      </c>
    </row>
    <row r="405" spans="1:4" hidden="1" x14ac:dyDescent="0.2">
      <c r="A405" t="s">
        <v>475</v>
      </c>
      <c r="B405">
        <v>0.52026589646141397</v>
      </c>
      <c r="C405" t="s">
        <v>16</v>
      </c>
      <c r="D405" t="s">
        <v>50</v>
      </c>
    </row>
    <row r="406" spans="1:4" hidden="1" x14ac:dyDescent="0.2">
      <c r="A406" t="s">
        <v>476</v>
      </c>
      <c r="B406">
        <v>0.84306785152019503</v>
      </c>
      <c r="C406" t="s">
        <v>16</v>
      </c>
      <c r="D406" t="s">
        <v>52</v>
      </c>
    </row>
    <row r="407" spans="1:4" hidden="1" x14ac:dyDescent="0.2">
      <c r="A407" t="s">
        <v>477</v>
      </c>
      <c r="B407">
        <v>0.36833335431362602</v>
      </c>
      <c r="C407" t="s">
        <v>16</v>
      </c>
      <c r="D407" t="s">
        <v>54</v>
      </c>
    </row>
    <row r="408" spans="1:4" hidden="1" x14ac:dyDescent="0.2">
      <c r="A408" t="s">
        <v>478</v>
      </c>
      <c r="B408">
        <v>0.34884262342419597</v>
      </c>
      <c r="C408" t="s">
        <v>16</v>
      </c>
      <c r="D408" t="s">
        <v>56</v>
      </c>
    </row>
    <row r="409" spans="1:4" hidden="1" x14ac:dyDescent="0.2">
      <c r="A409" t="s">
        <v>479</v>
      </c>
      <c r="B409">
        <v>0.86072628094342596</v>
      </c>
      <c r="C409" t="s">
        <v>16</v>
      </c>
      <c r="D409" t="s">
        <v>58</v>
      </c>
    </row>
    <row r="410" spans="1:4" hidden="1" x14ac:dyDescent="0.2">
      <c r="A410" t="s">
        <v>480</v>
      </c>
      <c r="B410">
        <v>0.449085456101317</v>
      </c>
      <c r="C410" t="s">
        <v>16</v>
      </c>
      <c r="D410" t="s">
        <v>60</v>
      </c>
    </row>
    <row r="411" spans="1:4" hidden="1" x14ac:dyDescent="0.2">
      <c r="A411" t="s">
        <v>481</v>
      </c>
      <c r="B411">
        <v>0.40058985523199397</v>
      </c>
      <c r="C411" t="s">
        <v>16</v>
      </c>
      <c r="D411" t="s">
        <v>62</v>
      </c>
    </row>
    <row r="412" spans="1:4" hidden="1" x14ac:dyDescent="0.2">
      <c r="A412" t="s">
        <v>482</v>
      </c>
      <c r="B412">
        <v>0.520606249209289</v>
      </c>
      <c r="C412" t="s">
        <v>16</v>
      </c>
      <c r="D412" t="s">
        <v>64</v>
      </c>
    </row>
    <row r="413" spans="1:4" hidden="1" x14ac:dyDescent="0.2">
      <c r="A413" t="s">
        <v>483</v>
      </c>
      <c r="B413">
        <v>0.44172322440511802</v>
      </c>
      <c r="C413" t="s">
        <v>16</v>
      </c>
      <c r="D413" t="s">
        <v>66</v>
      </c>
    </row>
    <row r="414" spans="1:4" hidden="1" x14ac:dyDescent="0.2">
      <c r="A414" t="s">
        <v>484</v>
      </c>
      <c r="B414">
        <v>0.58598102225981696</v>
      </c>
      <c r="C414" t="s">
        <v>16</v>
      </c>
      <c r="D414" t="s">
        <v>68</v>
      </c>
    </row>
    <row r="415" spans="1:4" hidden="1" x14ac:dyDescent="0.2">
      <c r="A415" t="s">
        <v>485</v>
      </c>
      <c r="B415">
        <v>0.44013639388044501</v>
      </c>
      <c r="C415" t="s">
        <v>16</v>
      </c>
      <c r="D415" t="s">
        <v>70</v>
      </c>
    </row>
    <row r="416" spans="1:4" hidden="1" x14ac:dyDescent="0.2">
      <c r="A416" t="s">
        <v>486</v>
      </c>
      <c r="B416">
        <v>0.47817483411692902</v>
      </c>
      <c r="C416" t="s">
        <v>16</v>
      </c>
      <c r="D416" t="s">
        <v>72</v>
      </c>
    </row>
    <row r="417" spans="1:4" hidden="1" x14ac:dyDescent="0.2">
      <c r="A417" t="s">
        <v>487</v>
      </c>
      <c r="B417">
        <v>0.87122220438699804</v>
      </c>
      <c r="C417" t="s">
        <v>16</v>
      </c>
      <c r="D417" t="s">
        <v>74</v>
      </c>
    </row>
    <row r="418" spans="1:4" hidden="1" x14ac:dyDescent="0.2">
      <c r="A418" t="s">
        <v>488</v>
      </c>
      <c r="B418">
        <v>0.50709233834921597</v>
      </c>
      <c r="C418" t="s">
        <v>16</v>
      </c>
      <c r="D418" t="s">
        <v>76</v>
      </c>
    </row>
    <row r="419" spans="1:4" hidden="1" x14ac:dyDescent="0.2">
      <c r="A419" t="s">
        <v>489</v>
      </c>
      <c r="B419">
        <v>0.72806923186029804</v>
      </c>
      <c r="C419" t="s">
        <v>16</v>
      </c>
      <c r="D419" t="s">
        <v>78</v>
      </c>
    </row>
    <row r="420" spans="1:4" hidden="1" x14ac:dyDescent="0.2">
      <c r="A420" t="s">
        <v>490</v>
      </c>
      <c r="B420">
        <v>0.90056591647177597</v>
      </c>
      <c r="C420" t="s">
        <v>16</v>
      </c>
      <c r="D420" t="s">
        <v>80</v>
      </c>
    </row>
    <row r="421" spans="1:4" hidden="1" x14ac:dyDescent="0.2">
      <c r="A421" t="s">
        <v>491</v>
      </c>
      <c r="B421">
        <v>0.44694137568874998</v>
      </c>
      <c r="C421" t="s">
        <v>16</v>
      </c>
      <c r="D421" t="s">
        <v>82</v>
      </c>
    </row>
    <row r="422" spans="1:4" hidden="1" x14ac:dyDescent="0.2">
      <c r="A422" t="s">
        <v>492</v>
      </c>
      <c r="B422">
        <v>0.53080533376587502</v>
      </c>
      <c r="C422" t="s">
        <v>16</v>
      </c>
      <c r="D422" t="s">
        <v>84</v>
      </c>
    </row>
    <row r="423" spans="1:4" hidden="1" x14ac:dyDescent="0.2">
      <c r="A423" t="s">
        <v>493</v>
      </c>
      <c r="B423">
        <v>0.427480408363974</v>
      </c>
      <c r="C423" t="s">
        <v>16</v>
      </c>
      <c r="D423" t="s">
        <v>86</v>
      </c>
    </row>
    <row r="424" spans="1:4" hidden="1" x14ac:dyDescent="0.2">
      <c r="A424" t="s">
        <v>494</v>
      </c>
      <c r="B424">
        <v>0.468162231032281</v>
      </c>
      <c r="C424" t="s">
        <v>16</v>
      </c>
      <c r="D424" t="s">
        <v>88</v>
      </c>
    </row>
    <row r="425" spans="1:4" hidden="1" x14ac:dyDescent="0.2">
      <c r="A425" t="s">
        <v>495</v>
      </c>
      <c r="B425">
        <v>0.37459012559697002</v>
      </c>
      <c r="C425" t="s">
        <v>16</v>
      </c>
      <c r="D425" t="s">
        <v>90</v>
      </c>
    </row>
    <row r="426" spans="1:4" hidden="1" x14ac:dyDescent="0.2">
      <c r="A426" t="s">
        <v>496</v>
      </c>
      <c r="B426">
        <v>0.68360470439430898</v>
      </c>
      <c r="C426" t="s">
        <v>16</v>
      </c>
      <c r="D426" t="s">
        <v>92</v>
      </c>
    </row>
    <row r="427" spans="1:4" hidden="1" x14ac:dyDescent="0.2">
      <c r="A427" t="s">
        <v>497</v>
      </c>
      <c r="B427">
        <v>0.61004858570480003</v>
      </c>
      <c r="C427" t="s">
        <v>16</v>
      </c>
      <c r="D427" t="s">
        <v>94</v>
      </c>
    </row>
    <row r="428" spans="1:4" hidden="1" x14ac:dyDescent="0.2">
      <c r="A428" t="s">
        <v>498</v>
      </c>
      <c r="B428">
        <v>0.63446282084705197</v>
      </c>
      <c r="C428" t="s">
        <v>16</v>
      </c>
      <c r="D428" t="s">
        <v>96</v>
      </c>
    </row>
    <row r="429" spans="1:4" hidden="1" x14ac:dyDescent="0.2">
      <c r="A429" t="s">
        <v>499</v>
      </c>
      <c r="B429">
        <v>0.44594113549943298</v>
      </c>
      <c r="C429" t="s">
        <v>16</v>
      </c>
      <c r="D429" t="s">
        <v>98</v>
      </c>
    </row>
    <row r="430" spans="1:4" hidden="1" x14ac:dyDescent="0.2">
      <c r="A430" t="s">
        <v>500</v>
      </c>
      <c r="B430">
        <v>0.45120122419148101</v>
      </c>
      <c r="C430" t="s">
        <v>16</v>
      </c>
      <c r="D430" t="s">
        <v>100</v>
      </c>
    </row>
    <row r="431" spans="1:4" hidden="1" x14ac:dyDescent="0.2">
      <c r="A431" t="s">
        <v>501</v>
      </c>
      <c r="B431">
        <v>0.46482204119269799</v>
      </c>
      <c r="C431" t="s">
        <v>16</v>
      </c>
      <c r="D431" t="s">
        <v>102</v>
      </c>
    </row>
    <row r="432" spans="1:4" hidden="1" x14ac:dyDescent="0.2">
      <c r="A432" t="s">
        <v>502</v>
      </c>
      <c r="B432">
        <v>0.41958883454663798</v>
      </c>
      <c r="C432" t="s">
        <v>16</v>
      </c>
      <c r="D432" t="s">
        <v>104</v>
      </c>
    </row>
    <row r="433" spans="1:4" hidden="1" x14ac:dyDescent="0.2">
      <c r="A433" t="s">
        <v>503</v>
      </c>
      <c r="B433">
        <v>0.83798338222121005</v>
      </c>
      <c r="C433" t="s">
        <v>16</v>
      </c>
      <c r="D433" t="s">
        <v>106</v>
      </c>
    </row>
    <row r="434" spans="1:4" hidden="1" x14ac:dyDescent="0.2">
      <c r="A434" t="s">
        <v>504</v>
      </c>
      <c r="B434">
        <v>0.97499999999999998</v>
      </c>
      <c r="C434" t="s">
        <v>16</v>
      </c>
      <c r="D434" t="s">
        <v>108</v>
      </c>
    </row>
    <row r="435" spans="1:4" hidden="1" x14ac:dyDescent="0.2">
      <c r="A435" t="s">
        <v>505</v>
      </c>
      <c r="B435">
        <v>0.51618630483135897</v>
      </c>
      <c r="C435" t="s">
        <v>16</v>
      </c>
      <c r="D435" t="s">
        <v>110</v>
      </c>
    </row>
    <row r="436" spans="1:4" hidden="1" x14ac:dyDescent="0.2">
      <c r="A436" t="s">
        <v>506</v>
      </c>
      <c r="B436">
        <v>0.37691912748763901</v>
      </c>
      <c r="C436" t="s">
        <v>16</v>
      </c>
      <c r="D436" t="s">
        <v>112</v>
      </c>
    </row>
    <row r="437" spans="1:4" hidden="1" x14ac:dyDescent="0.2">
      <c r="A437" t="s">
        <v>507</v>
      </c>
      <c r="B437">
        <v>0.40178985604133899</v>
      </c>
      <c r="C437" t="s">
        <v>16</v>
      </c>
      <c r="D437" t="s">
        <v>114</v>
      </c>
    </row>
    <row r="438" spans="1:4" hidden="1" x14ac:dyDescent="0.2">
      <c r="A438" t="s">
        <v>508</v>
      </c>
      <c r="B438">
        <v>0.384094031104458</v>
      </c>
      <c r="C438" t="s">
        <v>16</v>
      </c>
      <c r="D438" t="s">
        <v>116</v>
      </c>
    </row>
    <row r="439" spans="1:4" hidden="1" x14ac:dyDescent="0.2">
      <c r="A439" t="s">
        <v>509</v>
      </c>
      <c r="B439">
        <v>0.94465120343049702</v>
      </c>
      <c r="C439" t="s">
        <v>16</v>
      </c>
      <c r="D439" t="s">
        <v>118</v>
      </c>
    </row>
    <row r="440" spans="1:4" hidden="1" x14ac:dyDescent="0.2">
      <c r="A440" t="s">
        <v>510</v>
      </c>
      <c r="B440">
        <v>0.55097855961105802</v>
      </c>
      <c r="C440" t="s">
        <v>16</v>
      </c>
      <c r="D440" t="s">
        <v>120</v>
      </c>
    </row>
    <row r="441" spans="1:4" hidden="1" x14ac:dyDescent="0.2">
      <c r="A441" t="s">
        <v>511</v>
      </c>
      <c r="B441">
        <v>0.373622014362469</v>
      </c>
      <c r="C441" t="s">
        <v>16</v>
      </c>
      <c r="D441" t="s">
        <v>122</v>
      </c>
    </row>
    <row r="442" spans="1:4" hidden="1" x14ac:dyDescent="0.2">
      <c r="A442" t="s">
        <v>512</v>
      </c>
      <c r="B442">
        <v>0.474837852523187</v>
      </c>
      <c r="C442" t="s">
        <v>16</v>
      </c>
      <c r="D442" t="s">
        <v>124</v>
      </c>
    </row>
    <row r="443" spans="1:4" hidden="1" x14ac:dyDescent="0.2">
      <c r="A443" t="s">
        <v>513</v>
      </c>
      <c r="B443">
        <v>0.63337846818673504</v>
      </c>
      <c r="C443" t="s">
        <v>16</v>
      </c>
      <c r="D443" t="s">
        <v>126</v>
      </c>
    </row>
    <row r="444" spans="1:4" hidden="1" x14ac:dyDescent="0.2">
      <c r="A444" t="s">
        <v>514</v>
      </c>
      <c r="B444">
        <v>0.37014205315577398</v>
      </c>
      <c r="C444" t="s">
        <v>16</v>
      </c>
      <c r="D444" t="s">
        <v>128</v>
      </c>
    </row>
    <row r="445" spans="1:4" hidden="1" x14ac:dyDescent="0.2">
      <c r="A445" t="s">
        <v>515</v>
      </c>
      <c r="B445">
        <v>0.45396446689899</v>
      </c>
      <c r="C445" t="s">
        <v>16</v>
      </c>
      <c r="D445" t="s">
        <v>130</v>
      </c>
    </row>
    <row r="446" spans="1:4" hidden="1" x14ac:dyDescent="0.2">
      <c r="A446" t="s">
        <v>516</v>
      </c>
      <c r="B446">
        <v>0.440665201793845</v>
      </c>
      <c r="C446" t="s">
        <v>16</v>
      </c>
      <c r="D446" t="s">
        <v>132</v>
      </c>
    </row>
    <row r="447" spans="1:4" hidden="1" x14ac:dyDescent="0.2">
      <c r="A447" t="s">
        <v>517</v>
      </c>
      <c r="B447">
        <v>0.91877535462340398</v>
      </c>
      <c r="C447" t="s">
        <v>16</v>
      </c>
      <c r="D447" t="s">
        <v>134</v>
      </c>
    </row>
    <row r="448" spans="1:4" hidden="1" x14ac:dyDescent="0.2">
      <c r="A448" t="s">
        <v>518</v>
      </c>
      <c r="B448">
        <v>0.66466756397374405</v>
      </c>
      <c r="C448" t="s">
        <v>16</v>
      </c>
      <c r="D448" t="s">
        <v>136</v>
      </c>
    </row>
    <row r="449" spans="1:4" hidden="1" x14ac:dyDescent="0.2">
      <c r="A449" t="s">
        <v>519</v>
      </c>
      <c r="B449">
        <v>0.85562426122167601</v>
      </c>
      <c r="C449" t="s">
        <v>16</v>
      </c>
      <c r="D449" t="s">
        <v>138</v>
      </c>
    </row>
    <row r="450" spans="1:4" hidden="1" x14ac:dyDescent="0.2">
      <c r="A450" t="s">
        <v>520</v>
      </c>
      <c r="B450">
        <v>0.10323229397422801</v>
      </c>
      <c r="C450" t="s">
        <v>18</v>
      </c>
      <c r="D450" t="s">
        <v>20</v>
      </c>
    </row>
    <row r="451" spans="1:4" hidden="1" x14ac:dyDescent="0.2">
      <c r="A451" t="s">
        <v>521</v>
      </c>
      <c r="B451">
        <v>0.21812586798481901</v>
      </c>
      <c r="C451" t="s">
        <v>18</v>
      </c>
      <c r="D451" t="s">
        <v>22</v>
      </c>
    </row>
    <row r="452" spans="1:4" hidden="1" x14ac:dyDescent="0.2">
      <c r="A452" t="s">
        <v>522</v>
      </c>
      <c r="B452">
        <v>6.7492872270109097E-2</v>
      </c>
      <c r="C452" t="s">
        <v>18</v>
      </c>
      <c r="D452" t="s">
        <v>24</v>
      </c>
    </row>
    <row r="453" spans="1:4" hidden="1" x14ac:dyDescent="0.2">
      <c r="A453" t="s">
        <v>523</v>
      </c>
      <c r="B453">
        <v>4.3507878059935903E-2</v>
      </c>
      <c r="C453" t="s">
        <v>18</v>
      </c>
      <c r="D453" t="s">
        <v>26</v>
      </c>
    </row>
    <row r="454" spans="1:4" hidden="1" x14ac:dyDescent="0.2">
      <c r="A454" t="s">
        <v>524</v>
      </c>
      <c r="B454">
        <v>9.7480919015425396E-2</v>
      </c>
      <c r="C454" t="s">
        <v>18</v>
      </c>
      <c r="D454" t="s">
        <v>28</v>
      </c>
    </row>
    <row r="455" spans="1:4" hidden="1" x14ac:dyDescent="0.2">
      <c r="A455" t="s">
        <v>525</v>
      </c>
      <c r="B455">
        <v>0.39343871228250399</v>
      </c>
      <c r="C455" t="s">
        <v>18</v>
      </c>
      <c r="D455" t="s">
        <v>30</v>
      </c>
    </row>
    <row r="456" spans="1:4" hidden="1" x14ac:dyDescent="0.2">
      <c r="A456" t="s">
        <v>526</v>
      </c>
      <c r="B456">
        <v>7.6744032508349103E-2</v>
      </c>
      <c r="C456" t="s">
        <v>18</v>
      </c>
      <c r="D456" t="s">
        <v>32</v>
      </c>
    </row>
    <row r="457" spans="1:4" hidden="1" x14ac:dyDescent="0.2">
      <c r="A457" t="s">
        <v>527</v>
      </c>
      <c r="B457">
        <v>0.33196441410138</v>
      </c>
      <c r="C457" t="s">
        <v>18</v>
      </c>
      <c r="D457" t="s">
        <v>34</v>
      </c>
    </row>
    <row r="458" spans="1:4" hidden="1" x14ac:dyDescent="0.2">
      <c r="A458" t="s">
        <v>528</v>
      </c>
      <c r="B458">
        <v>3.57368258179784E-2</v>
      </c>
      <c r="C458" t="s">
        <v>18</v>
      </c>
      <c r="D458" t="s">
        <v>36</v>
      </c>
    </row>
    <row r="459" spans="1:4" hidden="1" x14ac:dyDescent="0.2">
      <c r="A459" t="s">
        <v>529</v>
      </c>
      <c r="B459">
        <v>0.27371941181668002</v>
      </c>
      <c r="C459" t="s">
        <v>18</v>
      </c>
      <c r="D459" t="s">
        <v>38</v>
      </c>
    </row>
    <row r="460" spans="1:4" hidden="1" x14ac:dyDescent="0.2">
      <c r="A460" t="s">
        <v>530</v>
      </c>
      <c r="B460">
        <v>3.24132995307038E-2</v>
      </c>
      <c r="C460" t="s">
        <v>18</v>
      </c>
      <c r="D460" t="s">
        <v>40</v>
      </c>
    </row>
    <row r="461" spans="1:4" hidden="1" x14ac:dyDescent="0.2">
      <c r="A461" t="s">
        <v>531</v>
      </c>
      <c r="B461">
        <v>3.4326878892269701E-2</v>
      </c>
      <c r="C461" t="s">
        <v>18</v>
      </c>
      <c r="D461" t="s">
        <v>42</v>
      </c>
    </row>
    <row r="462" spans="1:4" hidden="1" x14ac:dyDescent="0.2">
      <c r="A462" t="s">
        <v>532</v>
      </c>
      <c r="B462">
        <v>4.1354259792168301E-2</v>
      </c>
      <c r="C462" t="s">
        <v>18</v>
      </c>
      <c r="D462" t="s">
        <v>44</v>
      </c>
    </row>
    <row r="463" spans="1:4" hidden="1" x14ac:dyDescent="0.2">
      <c r="A463" t="s">
        <v>533</v>
      </c>
      <c r="B463">
        <v>5.9774939428559097E-2</v>
      </c>
      <c r="C463" t="s">
        <v>18</v>
      </c>
      <c r="D463" t="s">
        <v>46</v>
      </c>
    </row>
    <row r="464" spans="1:4" hidden="1" x14ac:dyDescent="0.2">
      <c r="A464" t="s">
        <v>534</v>
      </c>
      <c r="B464">
        <v>4.0332376973667199E-2</v>
      </c>
      <c r="C464" t="s">
        <v>18</v>
      </c>
      <c r="D464" t="s">
        <v>48</v>
      </c>
    </row>
    <row r="465" spans="1:4" hidden="1" x14ac:dyDescent="0.2">
      <c r="A465" t="s">
        <v>535</v>
      </c>
      <c r="B465">
        <v>6.5944832022272401E-2</v>
      </c>
      <c r="C465" t="s">
        <v>18</v>
      </c>
      <c r="D465" t="s">
        <v>50</v>
      </c>
    </row>
    <row r="466" spans="1:4" hidden="1" x14ac:dyDescent="0.2">
      <c r="A466" t="s">
        <v>536</v>
      </c>
      <c r="B466">
        <v>0.25911160891353302</v>
      </c>
      <c r="C466" t="s">
        <v>18</v>
      </c>
      <c r="D466" t="s">
        <v>52</v>
      </c>
    </row>
    <row r="467" spans="1:4" hidden="1" x14ac:dyDescent="0.2">
      <c r="A467" t="s">
        <v>537</v>
      </c>
      <c r="B467">
        <v>3.6572578351226903E-2</v>
      </c>
      <c r="C467" t="s">
        <v>18</v>
      </c>
      <c r="D467" t="s">
        <v>54</v>
      </c>
    </row>
    <row r="468" spans="1:4" hidden="1" x14ac:dyDescent="0.2">
      <c r="A468" t="s">
        <v>538</v>
      </c>
      <c r="B468">
        <v>3.3700684636365101E-2</v>
      </c>
      <c r="C468" t="s">
        <v>18</v>
      </c>
      <c r="D468" t="s">
        <v>56</v>
      </c>
    </row>
    <row r="469" spans="1:4" hidden="1" x14ac:dyDescent="0.2">
      <c r="A469" t="s">
        <v>539</v>
      </c>
      <c r="B469">
        <v>0.28689964757416397</v>
      </c>
      <c r="C469" t="s">
        <v>18</v>
      </c>
      <c r="D469" t="s">
        <v>58</v>
      </c>
    </row>
    <row r="470" spans="1:4" hidden="1" x14ac:dyDescent="0.2">
      <c r="A470" t="s">
        <v>540</v>
      </c>
      <c r="B470">
        <v>5.0393211479848397E-2</v>
      </c>
      <c r="C470" t="s">
        <v>18</v>
      </c>
      <c r="D470" t="s">
        <v>60</v>
      </c>
    </row>
    <row r="471" spans="1:4" hidden="1" x14ac:dyDescent="0.2">
      <c r="A471" t="s">
        <v>541</v>
      </c>
      <c r="B471">
        <v>4.16930777797088E-2</v>
      </c>
      <c r="C471" t="s">
        <v>18</v>
      </c>
      <c r="D471" t="s">
        <v>62</v>
      </c>
    </row>
    <row r="472" spans="1:4" hidden="1" x14ac:dyDescent="0.2">
      <c r="A472" t="s">
        <v>542</v>
      </c>
      <c r="B472">
        <v>6.6028879705746807E-2</v>
      </c>
      <c r="C472" t="s">
        <v>18</v>
      </c>
      <c r="D472" t="s">
        <v>64</v>
      </c>
    </row>
    <row r="473" spans="1:4" hidden="1" x14ac:dyDescent="0.2">
      <c r="A473" t="s">
        <v>543</v>
      </c>
      <c r="B473">
        <v>4.8985901003401701E-2</v>
      </c>
      <c r="C473" t="s">
        <v>18</v>
      </c>
      <c r="D473" t="s">
        <v>66</v>
      </c>
    </row>
    <row r="474" spans="1:4" hidden="1" x14ac:dyDescent="0.2">
      <c r="A474" t="s">
        <v>544</v>
      </c>
      <c r="B474">
        <v>8.4366218318600097E-2</v>
      </c>
      <c r="C474" t="s">
        <v>18</v>
      </c>
      <c r="D474" t="s">
        <v>68</v>
      </c>
    </row>
    <row r="475" spans="1:4" hidden="1" x14ac:dyDescent="0.2">
      <c r="A475" t="s">
        <v>545</v>
      </c>
      <c r="B475">
        <v>4.8686886220886599E-2</v>
      </c>
      <c r="C475" t="s">
        <v>18</v>
      </c>
      <c r="D475" t="s">
        <v>70</v>
      </c>
    </row>
    <row r="476" spans="1:4" hidden="1" x14ac:dyDescent="0.2">
      <c r="A476" t="s">
        <v>546</v>
      </c>
      <c r="B476">
        <v>5.6296419184682298E-2</v>
      </c>
      <c r="C476" t="s">
        <v>18</v>
      </c>
      <c r="D476" t="s">
        <v>72</v>
      </c>
    </row>
    <row r="477" spans="1:4" hidden="1" x14ac:dyDescent="0.2">
      <c r="A477" t="s">
        <v>547</v>
      </c>
      <c r="B477">
        <v>0.30576018804923599</v>
      </c>
      <c r="C477" t="s">
        <v>18</v>
      </c>
      <c r="D477" t="s">
        <v>74</v>
      </c>
    </row>
    <row r="478" spans="1:4" hidden="1" x14ac:dyDescent="0.2">
      <c r="A478" t="s">
        <v>548</v>
      </c>
      <c r="B478">
        <v>6.2769865324237895E-2</v>
      </c>
      <c r="C478" t="s">
        <v>18</v>
      </c>
      <c r="D478" t="s">
        <v>76</v>
      </c>
    </row>
    <row r="479" spans="1:4" hidden="1" x14ac:dyDescent="0.2">
      <c r="A479" t="s">
        <v>549</v>
      </c>
      <c r="B479">
        <v>0.14842897184581999</v>
      </c>
      <c r="C479" t="s">
        <v>18</v>
      </c>
      <c r="D479" t="s">
        <v>78</v>
      </c>
    </row>
    <row r="480" spans="1:4" hidden="1" x14ac:dyDescent="0.2">
      <c r="A480" t="s">
        <v>550</v>
      </c>
      <c r="B480">
        <v>0.37091426768118302</v>
      </c>
      <c r="C480" t="s">
        <v>18</v>
      </c>
      <c r="D480" t="s">
        <v>80</v>
      </c>
    </row>
    <row r="481" spans="1:4" hidden="1" x14ac:dyDescent="0.2">
      <c r="A481" t="s">
        <v>551</v>
      </c>
      <c r="B481">
        <v>4.9979930207244103E-2</v>
      </c>
      <c r="C481" t="s">
        <v>18</v>
      </c>
      <c r="D481" t="s">
        <v>82</v>
      </c>
    </row>
    <row r="482" spans="1:4" hidden="1" x14ac:dyDescent="0.2">
      <c r="A482" t="s">
        <v>552</v>
      </c>
      <c r="B482">
        <v>6.8596734335780604E-2</v>
      </c>
      <c r="C482" t="s">
        <v>18</v>
      </c>
      <c r="D482" t="s">
        <v>84</v>
      </c>
    </row>
    <row r="483" spans="1:4" hidden="1" x14ac:dyDescent="0.2">
      <c r="A483" t="s">
        <v>553</v>
      </c>
      <c r="B483">
        <v>4.6354947706040497E-2</v>
      </c>
      <c r="C483" t="s">
        <v>18</v>
      </c>
      <c r="D483" t="s">
        <v>86</v>
      </c>
    </row>
    <row r="484" spans="1:4" hidden="1" x14ac:dyDescent="0.2">
      <c r="A484" t="s">
        <v>554</v>
      </c>
      <c r="B484">
        <v>5.42000819297489E-2</v>
      </c>
      <c r="C484" t="s">
        <v>18</v>
      </c>
      <c r="D484" t="s">
        <v>88</v>
      </c>
    </row>
    <row r="485" spans="1:4" hidden="1" x14ac:dyDescent="0.2">
      <c r="A485" t="s">
        <v>555</v>
      </c>
      <c r="B485">
        <v>3.7528644386349501E-2</v>
      </c>
      <c r="C485" t="s">
        <v>18</v>
      </c>
      <c r="D485" t="s">
        <v>90</v>
      </c>
    </row>
    <row r="486" spans="1:4" hidden="1" x14ac:dyDescent="0.2">
      <c r="A486" t="s">
        <v>556</v>
      </c>
      <c r="B486">
        <v>0.123311556540123</v>
      </c>
      <c r="C486" t="s">
        <v>18</v>
      </c>
      <c r="D486" t="s">
        <v>92</v>
      </c>
    </row>
    <row r="487" spans="1:4" hidden="1" x14ac:dyDescent="0.2">
      <c r="A487" t="s">
        <v>557</v>
      </c>
      <c r="B487">
        <v>9.2430883946769501E-2</v>
      </c>
      <c r="C487" t="s">
        <v>18</v>
      </c>
      <c r="D487" t="s">
        <v>94</v>
      </c>
    </row>
    <row r="488" spans="1:4" hidden="1" x14ac:dyDescent="0.2">
      <c r="A488" t="s">
        <v>558</v>
      </c>
      <c r="B488">
        <v>0.101523129378921</v>
      </c>
      <c r="C488" t="s">
        <v>18</v>
      </c>
      <c r="D488" t="s">
        <v>96</v>
      </c>
    </row>
    <row r="489" spans="1:4" hidden="1" x14ac:dyDescent="0.2">
      <c r="A489" t="s">
        <v>559</v>
      </c>
      <c r="B489">
        <v>4.9788101349378597E-2</v>
      </c>
      <c r="C489" t="s">
        <v>18</v>
      </c>
      <c r="D489" t="s">
        <v>98</v>
      </c>
    </row>
    <row r="490" spans="1:4" hidden="1" x14ac:dyDescent="0.2">
      <c r="A490" t="s">
        <v>560</v>
      </c>
      <c r="B490">
        <v>5.0803844571752597E-2</v>
      </c>
      <c r="C490" t="s">
        <v>18</v>
      </c>
      <c r="D490" t="s">
        <v>100</v>
      </c>
    </row>
    <row r="491" spans="1:4" hidden="1" x14ac:dyDescent="0.2">
      <c r="A491" t="s">
        <v>561</v>
      </c>
      <c r="B491">
        <v>5.3516186515043702E-2</v>
      </c>
      <c r="C491" t="s">
        <v>18</v>
      </c>
      <c r="D491" t="s">
        <v>102</v>
      </c>
    </row>
    <row r="492" spans="1:4" hidden="1" x14ac:dyDescent="0.2">
      <c r="A492" t="s">
        <v>562</v>
      </c>
      <c r="B492">
        <v>4.4946841898419097E-2</v>
      </c>
      <c r="C492" t="s">
        <v>18</v>
      </c>
      <c r="D492" t="s">
        <v>104</v>
      </c>
    </row>
    <row r="493" spans="1:4" hidden="1" x14ac:dyDescent="0.2">
      <c r="A493" t="s">
        <v>563</v>
      </c>
      <c r="B493">
        <v>0.25189601006035101</v>
      </c>
      <c r="C493" t="s">
        <v>18</v>
      </c>
      <c r="D493" t="s">
        <v>106</v>
      </c>
    </row>
    <row r="494" spans="1:4" hidden="1" x14ac:dyDescent="0.2">
      <c r="A494" t="s">
        <v>564</v>
      </c>
      <c r="B494">
        <v>0.74174457390571602</v>
      </c>
      <c r="C494" t="s">
        <v>18</v>
      </c>
      <c r="D494" t="s">
        <v>108</v>
      </c>
    </row>
    <row r="495" spans="1:4" hidden="1" x14ac:dyDescent="0.2">
      <c r="A495" t="s">
        <v>565</v>
      </c>
      <c r="B495">
        <v>6.4945451480821398E-2</v>
      </c>
      <c r="C495" t="s">
        <v>18</v>
      </c>
      <c r="D495" t="s">
        <v>110</v>
      </c>
    </row>
    <row r="496" spans="1:4" hidden="1" x14ac:dyDescent="0.2">
      <c r="A496" t="s">
        <v>566</v>
      </c>
      <c r="B496">
        <v>3.7888938512271299E-2</v>
      </c>
      <c r="C496" t="s">
        <v>18</v>
      </c>
      <c r="D496" t="s">
        <v>112</v>
      </c>
    </row>
    <row r="497" spans="1:4" hidden="1" x14ac:dyDescent="0.2">
      <c r="A497" t="s">
        <v>567</v>
      </c>
      <c r="B497">
        <v>4.1893112662928299E-2</v>
      </c>
      <c r="C497" t="s">
        <v>18</v>
      </c>
      <c r="D497" t="s">
        <v>114</v>
      </c>
    </row>
    <row r="498" spans="1:4" hidden="1" x14ac:dyDescent="0.2">
      <c r="A498" t="s">
        <v>568</v>
      </c>
      <c r="B498">
        <v>3.90142761790351E-2</v>
      </c>
      <c r="C498" t="s">
        <v>18</v>
      </c>
      <c r="D498" t="s">
        <v>116</v>
      </c>
    </row>
    <row r="499" spans="1:4" hidden="1" x14ac:dyDescent="0.2">
      <c r="A499" t="s">
        <v>569</v>
      </c>
      <c r="B499">
        <v>0.52630963668375297</v>
      </c>
      <c r="C499" t="s">
        <v>18</v>
      </c>
      <c r="D499" t="s">
        <v>118</v>
      </c>
    </row>
    <row r="500" spans="1:4" hidden="1" x14ac:dyDescent="0.2">
      <c r="A500" t="s">
        <v>570</v>
      </c>
      <c r="B500">
        <v>7.3973238324476401E-2</v>
      </c>
      <c r="C500" t="s">
        <v>18</v>
      </c>
      <c r="D500" t="s">
        <v>120</v>
      </c>
    </row>
    <row r="501" spans="1:4" hidden="1" x14ac:dyDescent="0.2">
      <c r="A501" t="s">
        <v>571</v>
      </c>
      <c r="B501">
        <v>3.7379588067098103E-2</v>
      </c>
      <c r="C501" t="s">
        <v>18</v>
      </c>
      <c r="D501" t="s">
        <v>122</v>
      </c>
    </row>
    <row r="502" spans="1:4" hidden="1" x14ac:dyDescent="0.2">
      <c r="A502" t="s">
        <v>572</v>
      </c>
      <c r="B502">
        <v>5.5589914464279098E-2</v>
      </c>
      <c r="C502" t="s">
        <v>18</v>
      </c>
      <c r="D502" t="s">
        <v>124</v>
      </c>
    </row>
    <row r="503" spans="1:4" hidden="1" x14ac:dyDescent="0.2">
      <c r="A503" t="s">
        <v>573</v>
      </c>
      <c r="B503">
        <v>0.101097703514535</v>
      </c>
      <c r="C503" t="s">
        <v>18</v>
      </c>
      <c r="D503" t="s">
        <v>126</v>
      </c>
    </row>
    <row r="504" spans="1:4" hidden="1" x14ac:dyDescent="0.2">
      <c r="A504" t="s">
        <v>574</v>
      </c>
      <c r="B504">
        <v>3.68471991147485E-2</v>
      </c>
      <c r="C504" t="s">
        <v>18</v>
      </c>
      <c r="D504" t="s">
        <v>128</v>
      </c>
    </row>
    <row r="505" spans="1:4" hidden="1" x14ac:dyDescent="0.2">
      <c r="A505" t="s">
        <v>575</v>
      </c>
      <c r="B505">
        <v>5.1344391016873298E-2</v>
      </c>
      <c r="C505" t="s">
        <v>18</v>
      </c>
      <c r="D505" t="s">
        <v>130</v>
      </c>
    </row>
    <row r="506" spans="1:4" hidden="1" x14ac:dyDescent="0.2">
      <c r="A506" t="s">
        <v>576</v>
      </c>
      <c r="B506">
        <v>4.8786364644066597E-2</v>
      </c>
      <c r="C506" t="s">
        <v>18</v>
      </c>
      <c r="D506" t="s">
        <v>132</v>
      </c>
    </row>
    <row r="507" spans="1:4" hidden="1" x14ac:dyDescent="0.2">
      <c r="A507" t="s">
        <v>577</v>
      </c>
      <c r="B507">
        <v>0.42409088498311498</v>
      </c>
      <c r="C507" t="s">
        <v>18</v>
      </c>
      <c r="D507" t="s">
        <v>134</v>
      </c>
    </row>
    <row r="508" spans="1:4" hidden="1" x14ac:dyDescent="0.2">
      <c r="A508" t="s">
        <v>578</v>
      </c>
      <c r="B508">
        <v>0.114289000024993</v>
      </c>
      <c r="C508" t="s">
        <v>18</v>
      </c>
      <c r="D508" t="s">
        <v>136</v>
      </c>
    </row>
    <row r="509" spans="1:4" hidden="1" x14ac:dyDescent="0.2">
      <c r="A509" t="s">
        <v>579</v>
      </c>
      <c r="B509">
        <v>0.27839983224645498</v>
      </c>
      <c r="C509" t="s">
        <v>18</v>
      </c>
      <c r="D509" t="s">
        <v>138</v>
      </c>
    </row>
    <row r="510" spans="1:4" hidden="1" x14ac:dyDescent="0.2">
      <c r="A510" t="s">
        <v>580</v>
      </c>
      <c r="B510">
        <v>0.70789726530979302</v>
      </c>
      <c r="C510" t="s">
        <v>20</v>
      </c>
      <c r="D510" t="s">
        <v>22</v>
      </c>
    </row>
    <row r="511" spans="1:4" hidden="1" x14ac:dyDescent="0.2">
      <c r="A511" t="s">
        <v>581</v>
      </c>
      <c r="B511">
        <v>0.38602788740427502</v>
      </c>
      <c r="C511" t="s">
        <v>20</v>
      </c>
      <c r="D511" t="s">
        <v>24</v>
      </c>
    </row>
    <row r="512" spans="1:4" hidden="1" x14ac:dyDescent="0.2">
      <c r="A512" t="s">
        <v>582</v>
      </c>
      <c r="B512">
        <v>0.283225959839224</v>
      </c>
      <c r="C512" t="s">
        <v>20</v>
      </c>
      <c r="D512" t="s">
        <v>26</v>
      </c>
    </row>
    <row r="513" spans="1:4" hidden="1" x14ac:dyDescent="0.2">
      <c r="A513" t="s">
        <v>583</v>
      </c>
      <c r="B513">
        <v>0.48407581961181201</v>
      </c>
      <c r="C513" t="s">
        <v>20</v>
      </c>
      <c r="D513" t="s">
        <v>28</v>
      </c>
    </row>
    <row r="514" spans="1:4" hidden="1" x14ac:dyDescent="0.2">
      <c r="A514" t="s">
        <v>584</v>
      </c>
      <c r="B514">
        <v>0.84927607215244805</v>
      </c>
      <c r="C514" t="s">
        <v>20</v>
      </c>
      <c r="D514" t="s">
        <v>30</v>
      </c>
    </row>
    <row r="515" spans="1:4" hidden="1" x14ac:dyDescent="0.2">
      <c r="A515" t="s">
        <v>585</v>
      </c>
      <c r="B515">
        <v>0.41930770323828298</v>
      </c>
      <c r="C515" t="s">
        <v>20</v>
      </c>
      <c r="D515" t="s">
        <v>32</v>
      </c>
    </row>
    <row r="516" spans="1:4" hidden="1" x14ac:dyDescent="0.2">
      <c r="A516" t="s">
        <v>586</v>
      </c>
      <c r="B516">
        <v>0.81191493444637397</v>
      </c>
      <c r="C516" t="s">
        <v>20</v>
      </c>
      <c r="D516" t="s">
        <v>34</v>
      </c>
    </row>
    <row r="517" spans="1:4" hidden="1" x14ac:dyDescent="0.2">
      <c r="A517" t="s">
        <v>587</v>
      </c>
      <c r="B517">
        <v>0.243540146402143</v>
      </c>
      <c r="C517" t="s">
        <v>20</v>
      </c>
      <c r="D517" t="s">
        <v>36</v>
      </c>
    </row>
    <row r="518" spans="1:4" hidden="1" x14ac:dyDescent="0.2">
      <c r="A518" t="s">
        <v>588</v>
      </c>
      <c r="B518">
        <v>0.76602168111861402</v>
      </c>
      <c r="C518" t="s">
        <v>20</v>
      </c>
      <c r="D518" t="s">
        <v>38</v>
      </c>
    </row>
    <row r="519" spans="1:4" hidden="1" x14ac:dyDescent="0.2">
      <c r="A519" t="s">
        <v>589</v>
      </c>
      <c r="B519">
        <v>0.22540852987615601</v>
      </c>
      <c r="C519" t="s">
        <v>20</v>
      </c>
      <c r="D519" t="s">
        <v>40</v>
      </c>
    </row>
    <row r="520" spans="1:4" hidden="1" x14ac:dyDescent="0.2">
      <c r="A520" t="s">
        <v>590</v>
      </c>
      <c r="B520">
        <v>0.23593765379041801</v>
      </c>
      <c r="C520" t="s">
        <v>20</v>
      </c>
      <c r="D520" t="s">
        <v>42</v>
      </c>
    </row>
    <row r="521" spans="1:4" hidden="1" x14ac:dyDescent="0.2">
      <c r="A521" t="s">
        <v>591</v>
      </c>
      <c r="B521">
        <v>0.272588053468729</v>
      </c>
      <c r="C521" t="s">
        <v>20</v>
      </c>
      <c r="D521" t="s">
        <v>44</v>
      </c>
    </row>
    <row r="522" spans="1:4" hidden="1" x14ac:dyDescent="0.2">
      <c r="A522" t="s">
        <v>592</v>
      </c>
      <c r="B522">
        <v>0.35578225823397402</v>
      </c>
      <c r="C522" t="s">
        <v>20</v>
      </c>
      <c r="D522" t="s">
        <v>46</v>
      </c>
    </row>
    <row r="523" spans="1:4" hidden="1" x14ac:dyDescent="0.2">
      <c r="A523" t="s">
        <v>593</v>
      </c>
      <c r="B523">
        <v>0.26744635916866399</v>
      </c>
      <c r="C523" t="s">
        <v>20</v>
      </c>
      <c r="D523" t="s">
        <v>48</v>
      </c>
    </row>
    <row r="524" spans="1:4" hidden="1" x14ac:dyDescent="0.2">
      <c r="A524" t="s">
        <v>594</v>
      </c>
      <c r="B524">
        <v>0.38015224273659298</v>
      </c>
      <c r="C524" t="s">
        <v>20</v>
      </c>
      <c r="D524" t="s">
        <v>50</v>
      </c>
    </row>
    <row r="525" spans="1:4" hidden="1" x14ac:dyDescent="0.2">
      <c r="A525" t="s">
        <v>595</v>
      </c>
      <c r="B525">
        <v>0.75235719549636904</v>
      </c>
      <c r="C525" t="s">
        <v>20</v>
      </c>
      <c r="D525" t="s">
        <v>52</v>
      </c>
    </row>
    <row r="526" spans="1:4" hidden="1" x14ac:dyDescent="0.2">
      <c r="A526" t="s">
        <v>596</v>
      </c>
      <c r="B526">
        <v>0.24798583772639701</v>
      </c>
      <c r="C526" t="s">
        <v>20</v>
      </c>
      <c r="D526" t="s">
        <v>54</v>
      </c>
    </row>
    <row r="527" spans="1:4" hidden="1" x14ac:dyDescent="0.2">
      <c r="A527" t="s">
        <v>597</v>
      </c>
      <c r="B527">
        <v>0.23251921460943301</v>
      </c>
      <c r="C527" t="s">
        <v>20</v>
      </c>
      <c r="D527" t="s">
        <v>56</v>
      </c>
    </row>
    <row r="528" spans="1:4" hidden="1" x14ac:dyDescent="0.2">
      <c r="A528" t="s">
        <v>598</v>
      </c>
      <c r="B528">
        <v>0.77752918265943805</v>
      </c>
      <c r="C528" t="s">
        <v>20</v>
      </c>
      <c r="D528" t="s">
        <v>58</v>
      </c>
    </row>
    <row r="529" spans="1:4" hidden="1" x14ac:dyDescent="0.2">
      <c r="A529" t="s">
        <v>599</v>
      </c>
      <c r="B529">
        <v>0.31553311810337198</v>
      </c>
      <c r="C529" t="s">
        <v>20</v>
      </c>
      <c r="D529" t="s">
        <v>60</v>
      </c>
    </row>
    <row r="530" spans="1:4" hidden="1" x14ac:dyDescent="0.2">
      <c r="A530" t="s">
        <v>600</v>
      </c>
      <c r="B530">
        <v>0.27427934270625398</v>
      </c>
      <c r="C530" t="s">
        <v>20</v>
      </c>
      <c r="D530" t="s">
        <v>62</v>
      </c>
    </row>
    <row r="531" spans="1:4" hidden="1" x14ac:dyDescent="0.2">
      <c r="A531" t="s">
        <v>601</v>
      </c>
      <c r="B531">
        <v>0.38047363016730501</v>
      </c>
      <c r="C531" t="s">
        <v>20</v>
      </c>
      <c r="D531" t="s">
        <v>64</v>
      </c>
    </row>
    <row r="532" spans="1:4" hidden="1" x14ac:dyDescent="0.2">
      <c r="A532" t="s">
        <v>602</v>
      </c>
      <c r="B532">
        <v>0.30913177512620599</v>
      </c>
      <c r="C532" t="s">
        <v>20</v>
      </c>
      <c r="D532" t="s">
        <v>66</v>
      </c>
    </row>
    <row r="533" spans="1:4" hidden="1" x14ac:dyDescent="0.2">
      <c r="A533" t="s">
        <v>603</v>
      </c>
      <c r="B533">
        <v>0.44457013634629</v>
      </c>
      <c r="C533" t="s">
        <v>20</v>
      </c>
      <c r="D533" t="s">
        <v>68</v>
      </c>
    </row>
    <row r="534" spans="1:4" hidden="1" x14ac:dyDescent="0.2">
      <c r="A534" t="s">
        <v>604</v>
      </c>
      <c r="B534">
        <v>0.30775868438374698</v>
      </c>
      <c r="C534" t="s">
        <v>20</v>
      </c>
      <c r="D534" t="s">
        <v>70</v>
      </c>
    </row>
    <row r="535" spans="1:4" hidden="1" x14ac:dyDescent="0.2">
      <c r="A535" t="s">
        <v>605</v>
      </c>
      <c r="B535">
        <v>0.34133148863712198</v>
      </c>
      <c r="C535" t="s">
        <v>20</v>
      </c>
      <c r="D535" t="s">
        <v>72</v>
      </c>
    </row>
    <row r="536" spans="1:4" hidden="1" x14ac:dyDescent="0.2">
      <c r="A536" t="s">
        <v>606</v>
      </c>
      <c r="B536">
        <v>0.79278555662828598</v>
      </c>
      <c r="C536" t="s">
        <v>20</v>
      </c>
      <c r="D536" t="s">
        <v>74</v>
      </c>
    </row>
    <row r="537" spans="1:4" hidden="1" x14ac:dyDescent="0.2">
      <c r="A537" t="s">
        <v>607</v>
      </c>
      <c r="B537">
        <v>0.367806426806288</v>
      </c>
      <c r="C537" t="s">
        <v>20</v>
      </c>
      <c r="D537" t="s">
        <v>76</v>
      </c>
    </row>
    <row r="538" spans="1:4" hidden="1" x14ac:dyDescent="0.2">
      <c r="A538" t="s">
        <v>608</v>
      </c>
      <c r="B538">
        <v>0.60224749879055195</v>
      </c>
      <c r="C538" t="s">
        <v>20</v>
      </c>
      <c r="D538" t="s">
        <v>78</v>
      </c>
    </row>
    <row r="539" spans="1:4" hidden="1" x14ac:dyDescent="0.2">
      <c r="A539" t="s">
        <v>609</v>
      </c>
      <c r="B539">
        <v>0.83665104205068397</v>
      </c>
      <c r="C539" t="s">
        <v>20</v>
      </c>
      <c r="D539" t="s">
        <v>80</v>
      </c>
    </row>
    <row r="540" spans="1:4" hidden="1" x14ac:dyDescent="0.2">
      <c r="A540" t="s">
        <v>610</v>
      </c>
      <c r="B540">
        <v>0.31366362928079</v>
      </c>
      <c r="C540" t="s">
        <v>20</v>
      </c>
      <c r="D540" t="s">
        <v>82</v>
      </c>
    </row>
    <row r="541" spans="1:4" hidden="1" x14ac:dyDescent="0.2">
      <c r="A541" t="s">
        <v>611</v>
      </c>
      <c r="B541">
        <v>0.39016171639428798</v>
      </c>
      <c r="C541" t="s">
        <v>20</v>
      </c>
      <c r="D541" t="s">
        <v>84</v>
      </c>
    </row>
    <row r="542" spans="1:4" hidden="1" x14ac:dyDescent="0.2">
      <c r="A542" t="s">
        <v>612</v>
      </c>
      <c r="B542">
        <v>0.29689063673941202</v>
      </c>
      <c r="C542" t="s">
        <v>20</v>
      </c>
      <c r="D542" t="s">
        <v>86</v>
      </c>
    </row>
    <row r="543" spans="1:4" hidden="1" x14ac:dyDescent="0.2">
      <c r="A543" t="s">
        <v>613</v>
      </c>
      <c r="B543">
        <v>0.33235926081334299</v>
      </c>
      <c r="C543" t="s">
        <v>20</v>
      </c>
      <c r="D543" t="s">
        <v>88</v>
      </c>
    </row>
    <row r="544" spans="1:4" hidden="1" x14ac:dyDescent="0.2">
      <c r="A544" t="s">
        <v>614</v>
      </c>
      <c r="B544">
        <v>0.253017158456189</v>
      </c>
      <c r="C544" t="s">
        <v>20</v>
      </c>
      <c r="D544" t="s">
        <v>90</v>
      </c>
    </row>
    <row r="545" spans="1:4" hidden="1" x14ac:dyDescent="0.2">
      <c r="A545" t="s">
        <v>615</v>
      </c>
      <c r="B545">
        <v>0.54992739868880502</v>
      </c>
      <c r="C545" t="s">
        <v>20</v>
      </c>
      <c r="D545" t="s">
        <v>92</v>
      </c>
    </row>
    <row r="546" spans="1:4" hidden="1" x14ac:dyDescent="0.2">
      <c r="A546" t="s">
        <v>616</v>
      </c>
      <c r="B546">
        <v>0.46941482024643399</v>
      </c>
      <c r="C546" t="s">
        <v>20</v>
      </c>
      <c r="D546" t="s">
        <v>94</v>
      </c>
    </row>
    <row r="547" spans="1:4" hidden="1" x14ac:dyDescent="0.2">
      <c r="A547" t="s">
        <v>617</v>
      </c>
      <c r="B547">
        <v>0.49535028141370202</v>
      </c>
      <c r="C547" t="s">
        <v>20</v>
      </c>
      <c r="D547" t="s">
        <v>96</v>
      </c>
    </row>
    <row r="548" spans="1:4" hidden="1" x14ac:dyDescent="0.2">
      <c r="A548" t="s">
        <v>618</v>
      </c>
      <c r="B548">
        <v>0.31279296728134798</v>
      </c>
      <c r="C548" t="s">
        <v>20</v>
      </c>
      <c r="D548" t="s">
        <v>98</v>
      </c>
    </row>
    <row r="549" spans="1:4" hidden="1" x14ac:dyDescent="0.2">
      <c r="A549" t="s">
        <v>619</v>
      </c>
      <c r="B549">
        <v>0.31738216751628801</v>
      </c>
      <c r="C549" t="s">
        <v>20</v>
      </c>
      <c r="D549" t="s">
        <v>100</v>
      </c>
    </row>
    <row r="550" spans="1:4" hidden="1" x14ac:dyDescent="0.2">
      <c r="A550" t="s">
        <v>620</v>
      </c>
      <c r="B550">
        <v>0.32938789769199001</v>
      </c>
      <c r="C550" t="s">
        <v>20</v>
      </c>
      <c r="D550" t="s">
        <v>102</v>
      </c>
    </row>
    <row r="551" spans="1:4" hidden="1" x14ac:dyDescent="0.2">
      <c r="A551" t="s">
        <v>621</v>
      </c>
      <c r="B551">
        <v>0.29018790955686402</v>
      </c>
      <c r="C551" t="s">
        <v>20</v>
      </c>
      <c r="D551" t="s">
        <v>104</v>
      </c>
    </row>
    <row r="552" spans="1:4" hidden="1" x14ac:dyDescent="0.2">
      <c r="A552" t="s">
        <v>622</v>
      </c>
      <c r="B552">
        <v>0.74522193805061498</v>
      </c>
      <c r="C552" t="s">
        <v>20</v>
      </c>
      <c r="D552" t="s">
        <v>106</v>
      </c>
    </row>
    <row r="553" spans="1:4" hidden="1" x14ac:dyDescent="0.2">
      <c r="A553" t="s">
        <v>623</v>
      </c>
      <c r="B553">
        <v>0.96146423996280095</v>
      </c>
      <c r="C553" t="s">
        <v>20</v>
      </c>
      <c r="D553" t="s">
        <v>108</v>
      </c>
    </row>
    <row r="554" spans="1:4" hidden="1" x14ac:dyDescent="0.2">
      <c r="A554" t="s">
        <v>624</v>
      </c>
      <c r="B554">
        <v>0.37630951289782999</v>
      </c>
      <c r="C554" t="s">
        <v>20</v>
      </c>
      <c r="D554" t="s">
        <v>110</v>
      </c>
    </row>
    <row r="555" spans="1:4" hidden="1" x14ac:dyDescent="0.2">
      <c r="A555" t="s">
        <v>625</v>
      </c>
      <c r="B555">
        <v>0.25489835681825102</v>
      </c>
      <c r="C555" t="s">
        <v>20</v>
      </c>
      <c r="D555" t="s">
        <v>112</v>
      </c>
    </row>
    <row r="556" spans="1:4" hidden="1" x14ac:dyDescent="0.2">
      <c r="A556" t="s">
        <v>626</v>
      </c>
      <c r="B556">
        <v>0.27527473510674999</v>
      </c>
      <c r="C556" t="s">
        <v>20</v>
      </c>
      <c r="D556" t="s">
        <v>114</v>
      </c>
    </row>
    <row r="557" spans="1:4" hidden="1" x14ac:dyDescent="0.2">
      <c r="A557" t="s">
        <v>627</v>
      </c>
      <c r="B557">
        <v>0.260722446278769</v>
      </c>
      <c r="C557" t="s">
        <v>20</v>
      </c>
      <c r="D557" t="s">
        <v>116</v>
      </c>
    </row>
    <row r="558" spans="1:4" hidden="1" x14ac:dyDescent="0.2">
      <c r="A558" t="s">
        <v>628</v>
      </c>
      <c r="B558">
        <v>0.90611969074162801</v>
      </c>
      <c r="C558" t="s">
        <v>20</v>
      </c>
      <c r="D558" t="s">
        <v>118</v>
      </c>
    </row>
    <row r="559" spans="1:4" hidden="1" x14ac:dyDescent="0.2">
      <c r="A559" t="s">
        <v>629</v>
      </c>
      <c r="B559">
        <v>0.40965667441432801</v>
      </c>
      <c r="C559" t="s">
        <v>20</v>
      </c>
      <c r="D559" t="s">
        <v>120</v>
      </c>
    </row>
    <row r="560" spans="1:4" hidden="1" x14ac:dyDescent="0.2">
      <c r="A560" t="s">
        <v>630</v>
      </c>
      <c r="B560">
        <v>0.25223652588004902</v>
      </c>
      <c r="C560" t="s">
        <v>20</v>
      </c>
      <c r="D560" t="s">
        <v>122</v>
      </c>
    </row>
    <row r="561" spans="1:4" hidden="1" x14ac:dyDescent="0.2">
      <c r="A561" t="s">
        <v>631</v>
      </c>
      <c r="B561">
        <v>0.33833031396445001</v>
      </c>
      <c r="C561" t="s">
        <v>20</v>
      </c>
      <c r="D561" t="s">
        <v>124</v>
      </c>
    </row>
    <row r="562" spans="1:4" hidden="1" x14ac:dyDescent="0.2">
      <c r="A562" t="s">
        <v>632</v>
      </c>
      <c r="B562">
        <v>0.49418225442033498</v>
      </c>
      <c r="C562" t="s">
        <v>20</v>
      </c>
      <c r="D562" t="s">
        <v>126</v>
      </c>
    </row>
    <row r="563" spans="1:4" hidden="1" x14ac:dyDescent="0.2">
      <c r="A563" t="s">
        <v>633</v>
      </c>
      <c r="B563">
        <v>0.249436935472343</v>
      </c>
      <c r="C563" t="s">
        <v>20</v>
      </c>
      <c r="D563" t="s">
        <v>128</v>
      </c>
    </row>
    <row r="564" spans="1:4" hidden="1" x14ac:dyDescent="0.2">
      <c r="A564" t="s">
        <v>634</v>
      </c>
      <c r="B564">
        <v>0.31980344635795999</v>
      </c>
      <c r="C564" t="s">
        <v>20</v>
      </c>
      <c r="D564" t="s">
        <v>130</v>
      </c>
    </row>
    <row r="565" spans="1:4" hidden="1" x14ac:dyDescent="0.2">
      <c r="A565" t="s">
        <v>635</v>
      </c>
      <c r="B565">
        <v>0.30821600381327002</v>
      </c>
      <c r="C565" t="s">
        <v>20</v>
      </c>
      <c r="D565" t="s">
        <v>132</v>
      </c>
    </row>
    <row r="566" spans="1:4" hidden="1" x14ac:dyDescent="0.2">
      <c r="A566" t="s">
        <v>636</v>
      </c>
      <c r="B566">
        <v>0.86480815200045702</v>
      </c>
      <c r="C566" t="s">
        <v>20</v>
      </c>
      <c r="D566" t="s">
        <v>134</v>
      </c>
    </row>
    <row r="567" spans="1:4" hidden="1" x14ac:dyDescent="0.2">
      <c r="A567" t="s">
        <v>637</v>
      </c>
      <c r="B567">
        <v>0.52850767943750498</v>
      </c>
      <c r="C567" t="s">
        <v>20</v>
      </c>
      <c r="D567" t="s">
        <v>136</v>
      </c>
    </row>
    <row r="568" spans="1:4" hidden="1" x14ac:dyDescent="0.2">
      <c r="A568" t="s">
        <v>638</v>
      </c>
      <c r="B568">
        <v>0.77019312798436601</v>
      </c>
      <c r="C568" t="s">
        <v>20</v>
      </c>
      <c r="D568" t="s">
        <v>138</v>
      </c>
    </row>
    <row r="569" spans="1:4" hidden="1" x14ac:dyDescent="0.2">
      <c r="A569" t="s">
        <v>639</v>
      </c>
      <c r="B569">
        <v>0.20599569107874</v>
      </c>
      <c r="C569" t="s">
        <v>22</v>
      </c>
      <c r="D569" t="s">
        <v>24</v>
      </c>
    </row>
    <row r="570" spans="1:4" hidden="1" x14ac:dyDescent="0.2">
      <c r="A570" t="s">
        <v>640</v>
      </c>
      <c r="B570">
        <v>0.14019041289894099</v>
      </c>
      <c r="C570" t="s">
        <v>22</v>
      </c>
      <c r="D570" t="s">
        <v>26</v>
      </c>
    </row>
    <row r="571" spans="1:4" hidden="1" x14ac:dyDescent="0.2">
      <c r="A571" t="s">
        <v>641</v>
      </c>
      <c r="B571">
        <v>0.27910367744974401</v>
      </c>
      <c r="C571" t="s">
        <v>22</v>
      </c>
      <c r="D571" t="s">
        <v>28</v>
      </c>
    </row>
    <row r="572" spans="1:4" hidden="1" x14ac:dyDescent="0.2">
      <c r="A572" t="s">
        <v>642</v>
      </c>
      <c r="B572">
        <v>0.69925246381385897</v>
      </c>
      <c r="C572" t="s">
        <v>22</v>
      </c>
      <c r="D572" t="s">
        <v>30</v>
      </c>
    </row>
    <row r="573" spans="1:4" hidden="1" x14ac:dyDescent="0.2">
      <c r="A573" t="s">
        <v>643</v>
      </c>
      <c r="B573">
        <v>0.229557810994058</v>
      </c>
      <c r="C573" t="s">
        <v>22</v>
      </c>
      <c r="D573" t="s">
        <v>32</v>
      </c>
    </row>
    <row r="574" spans="1:4" hidden="1" x14ac:dyDescent="0.2">
      <c r="A574" t="s">
        <v>644</v>
      </c>
      <c r="B574">
        <v>0.64044762583564696</v>
      </c>
      <c r="C574" t="s">
        <v>22</v>
      </c>
      <c r="D574" t="s">
        <v>34</v>
      </c>
    </row>
    <row r="575" spans="1:4" hidden="1" x14ac:dyDescent="0.2">
      <c r="A575" t="s">
        <v>645</v>
      </c>
      <c r="B575">
        <v>0.117267826650182</v>
      </c>
      <c r="C575" t="s">
        <v>22</v>
      </c>
      <c r="D575" t="s">
        <v>36</v>
      </c>
    </row>
    <row r="576" spans="1:4" hidden="1" x14ac:dyDescent="0.2">
      <c r="A576" t="s">
        <v>646</v>
      </c>
      <c r="B576">
        <v>0.574635205681015</v>
      </c>
      <c r="C576" t="s">
        <v>22</v>
      </c>
      <c r="D576" t="s">
        <v>38</v>
      </c>
    </row>
    <row r="577" spans="1:4" hidden="1" x14ac:dyDescent="0.2">
      <c r="A577" t="s">
        <v>647</v>
      </c>
      <c r="B577">
        <v>0.107204908911566</v>
      </c>
      <c r="C577" t="s">
        <v>22</v>
      </c>
      <c r="D577" t="s">
        <v>40</v>
      </c>
    </row>
    <row r="578" spans="1:4" hidden="1" x14ac:dyDescent="0.2">
      <c r="A578" t="s">
        <v>648</v>
      </c>
      <c r="B578">
        <v>0.113018205365067</v>
      </c>
      <c r="C578" t="s">
        <v>22</v>
      </c>
      <c r="D578" t="s">
        <v>42</v>
      </c>
    </row>
    <row r="579" spans="1:4" hidden="1" x14ac:dyDescent="0.2">
      <c r="A579" t="s">
        <v>649</v>
      </c>
      <c r="B579">
        <v>0.13392112175149901</v>
      </c>
      <c r="C579" t="s">
        <v>22</v>
      </c>
      <c r="D579" t="s">
        <v>44</v>
      </c>
    </row>
    <row r="580" spans="1:4" hidden="1" x14ac:dyDescent="0.2">
      <c r="A580" t="s">
        <v>650</v>
      </c>
      <c r="B580">
        <v>0.185591870388567</v>
      </c>
      <c r="C580" t="s">
        <v>22</v>
      </c>
      <c r="D580" t="s">
        <v>46</v>
      </c>
    </row>
    <row r="581" spans="1:4" hidden="1" x14ac:dyDescent="0.2">
      <c r="A581" t="s">
        <v>651</v>
      </c>
      <c r="B581">
        <v>0.130924260007832</v>
      </c>
      <c r="C581" t="s">
        <v>22</v>
      </c>
      <c r="D581" t="s">
        <v>48</v>
      </c>
    </row>
    <row r="582" spans="1:4" hidden="1" x14ac:dyDescent="0.2">
      <c r="A582" t="s">
        <v>652</v>
      </c>
      <c r="B582">
        <v>0.201958909989019</v>
      </c>
      <c r="C582" t="s">
        <v>22</v>
      </c>
      <c r="D582" t="s">
        <v>50</v>
      </c>
    </row>
    <row r="583" spans="1:4" hidden="1" x14ac:dyDescent="0.2">
      <c r="A583" t="s">
        <v>653</v>
      </c>
      <c r="B583">
        <v>0.55626815871998503</v>
      </c>
      <c r="C583" t="s">
        <v>22</v>
      </c>
      <c r="D583" t="s">
        <v>52</v>
      </c>
    </row>
    <row r="584" spans="1:4" hidden="1" x14ac:dyDescent="0.2">
      <c r="A584" t="s">
        <v>654</v>
      </c>
      <c r="B584">
        <v>0.11977345158583701</v>
      </c>
      <c r="C584" t="s">
        <v>22</v>
      </c>
      <c r="D584" t="s">
        <v>54</v>
      </c>
    </row>
    <row r="585" spans="1:4" hidden="1" x14ac:dyDescent="0.2">
      <c r="A585" t="s">
        <v>655</v>
      </c>
      <c r="B585">
        <v>0.111121701203399</v>
      </c>
      <c r="C585" t="s">
        <v>22</v>
      </c>
      <c r="D585" t="s">
        <v>56</v>
      </c>
    </row>
    <row r="586" spans="1:4" hidden="1" x14ac:dyDescent="0.2">
      <c r="A586" t="s">
        <v>656</v>
      </c>
      <c r="B586">
        <v>0.59052388267135603</v>
      </c>
      <c r="C586" t="s">
        <v>22</v>
      </c>
      <c r="D586" t="s">
        <v>58</v>
      </c>
    </row>
    <row r="587" spans="1:4" hidden="1" x14ac:dyDescent="0.2">
      <c r="A587" t="s">
        <v>657</v>
      </c>
      <c r="B587">
        <v>0.15981967987696399</v>
      </c>
      <c r="C587" t="s">
        <v>22</v>
      </c>
      <c r="D587" t="s">
        <v>60</v>
      </c>
    </row>
    <row r="588" spans="1:4" hidden="1" x14ac:dyDescent="0.2">
      <c r="A588" t="s">
        <v>658</v>
      </c>
      <c r="B588">
        <v>0.13491161413771</v>
      </c>
      <c r="C588" t="s">
        <v>22</v>
      </c>
      <c r="D588" t="s">
        <v>62</v>
      </c>
    </row>
    <row r="589" spans="1:4" hidden="1" x14ac:dyDescent="0.2">
      <c r="A589" t="s">
        <v>659</v>
      </c>
      <c r="B589">
        <v>0.20217878715543899</v>
      </c>
      <c r="C589" t="s">
        <v>22</v>
      </c>
      <c r="D589" t="s">
        <v>64</v>
      </c>
    </row>
    <row r="590" spans="1:4" hidden="1" x14ac:dyDescent="0.2">
      <c r="A590" t="s">
        <v>660</v>
      </c>
      <c r="B590">
        <v>0.155858024608618</v>
      </c>
      <c r="C590" t="s">
        <v>22</v>
      </c>
      <c r="D590" t="s">
        <v>66</v>
      </c>
    </row>
    <row r="591" spans="1:4" hidden="1" x14ac:dyDescent="0.2">
      <c r="A591" t="s">
        <v>661</v>
      </c>
      <c r="B591">
        <v>0.248275990388413</v>
      </c>
      <c r="C591" t="s">
        <v>22</v>
      </c>
      <c r="D591" t="s">
        <v>68</v>
      </c>
    </row>
    <row r="592" spans="1:4" hidden="1" x14ac:dyDescent="0.2">
      <c r="A592" t="s">
        <v>662</v>
      </c>
      <c r="B592">
        <v>0.155012984586436</v>
      </c>
      <c r="C592" t="s">
        <v>22</v>
      </c>
      <c r="D592" t="s">
        <v>70</v>
      </c>
    </row>
    <row r="593" spans="1:4" hidden="1" x14ac:dyDescent="0.2">
      <c r="A593" t="s">
        <v>663</v>
      </c>
      <c r="B593">
        <v>0.176163431255425</v>
      </c>
      <c r="C593" t="s">
        <v>22</v>
      </c>
      <c r="D593" t="s">
        <v>72</v>
      </c>
    </row>
    <row r="594" spans="1:4" hidden="1" x14ac:dyDescent="0.2">
      <c r="A594" t="s">
        <v>664</v>
      </c>
      <c r="B594">
        <v>0.61220843349605802</v>
      </c>
      <c r="C594" t="s">
        <v>22</v>
      </c>
      <c r="D594" t="s">
        <v>74</v>
      </c>
    </row>
    <row r="595" spans="1:4" hidden="1" x14ac:dyDescent="0.2">
      <c r="A595" t="s">
        <v>665</v>
      </c>
      <c r="B595">
        <v>0.193592683032452</v>
      </c>
      <c r="C595" t="s">
        <v>22</v>
      </c>
      <c r="D595" t="s">
        <v>76</v>
      </c>
    </row>
    <row r="596" spans="1:4" hidden="1" x14ac:dyDescent="0.2">
      <c r="A596" t="s">
        <v>666</v>
      </c>
      <c r="B596">
        <v>0.38453217362400299</v>
      </c>
      <c r="C596" t="s">
        <v>22</v>
      </c>
      <c r="D596" t="s">
        <v>78</v>
      </c>
    </row>
    <row r="597" spans="1:4" hidden="1" x14ac:dyDescent="0.2">
      <c r="A597" t="s">
        <v>667</v>
      </c>
      <c r="B597">
        <v>0.67881352115619498</v>
      </c>
      <c r="C597" t="s">
        <v>22</v>
      </c>
      <c r="D597" t="s">
        <v>80</v>
      </c>
    </row>
    <row r="598" spans="1:4" hidden="1" x14ac:dyDescent="0.2">
      <c r="A598" t="s">
        <v>668</v>
      </c>
      <c r="B598">
        <v>0.158658917663066</v>
      </c>
      <c r="C598" t="s">
        <v>22</v>
      </c>
      <c r="D598" t="s">
        <v>82</v>
      </c>
    </row>
    <row r="599" spans="1:4" hidden="1" x14ac:dyDescent="0.2">
      <c r="A599" t="s">
        <v>669</v>
      </c>
      <c r="B599">
        <v>0.20885744327401801</v>
      </c>
      <c r="C599" t="s">
        <v>22</v>
      </c>
      <c r="D599" t="s">
        <v>84</v>
      </c>
    </row>
    <row r="600" spans="1:4" hidden="1" x14ac:dyDescent="0.2">
      <c r="A600" t="s">
        <v>670</v>
      </c>
      <c r="B600">
        <v>0.14838271970783101</v>
      </c>
      <c r="C600" t="s">
        <v>22</v>
      </c>
      <c r="D600" t="s">
        <v>86</v>
      </c>
    </row>
    <row r="601" spans="1:4" hidden="1" x14ac:dyDescent="0.2">
      <c r="A601" t="s">
        <v>671</v>
      </c>
      <c r="B601">
        <v>0.17040955375823999</v>
      </c>
      <c r="C601" t="s">
        <v>22</v>
      </c>
      <c r="D601" t="s">
        <v>88</v>
      </c>
    </row>
    <row r="602" spans="1:4" hidden="1" x14ac:dyDescent="0.2">
      <c r="A602" t="s">
        <v>672</v>
      </c>
      <c r="B602">
        <v>0.122627681744452</v>
      </c>
      <c r="C602" t="s">
        <v>22</v>
      </c>
      <c r="D602" t="s">
        <v>90</v>
      </c>
    </row>
    <row r="603" spans="1:4" hidden="1" x14ac:dyDescent="0.2">
      <c r="A603" t="s">
        <v>673</v>
      </c>
      <c r="B603">
        <v>0.33518718528001501</v>
      </c>
      <c r="C603" t="s">
        <v>22</v>
      </c>
      <c r="D603" t="s">
        <v>92</v>
      </c>
    </row>
    <row r="604" spans="1:4" hidden="1" x14ac:dyDescent="0.2">
      <c r="A604" t="s">
        <v>674</v>
      </c>
      <c r="B604">
        <v>0.26743267465507597</v>
      </c>
      <c r="C604" t="s">
        <v>22</v>
      </c>
      <c r="D604" t="s">
        <v>94</v>
      </c>
    </row>
    <row r="605" spans="1:4" hidden="1" x14ac:dyDescent="0.2">
      <c r="A605" t="s">
        <v>675</v>
      </c>
      <c r="B605">
        <v>0.28827162737422901</v>
      </c>
      <c r="C605" t="s">
        <v>22</v>
      </c>
      <c r="D605" t="s">
        <v>96</v>
      </c>
    </row>
    <row r="606" spans="1:4" hidden="1" x14ac:dyDescent="0.2">
      <c r="A606" t="s">
        <v>676</v>
      </c>
      <c r="B606">
        <v>0.15811939110808501</v>
      </c>
      <c r="C606" t="s">
        <v>22</v>
      </c>
      <c r="D606" t="s">
        <v>98</v>
      </c>
    </row>
    <row r="607" spans="1:4" hidden="1" x14ac:dyDescent="0.2">
      <c r="A607" t="s">
        <v>677</v>
      </c>
      <c r="B607">
        <v>0.16097083341628299</v>
      </c>
      <c r="C607" t="s">
        <v>22</v>
      </c>
      <c r="D607" t="s">
        <v>100</v>
      </c>
    </row>
    <row r="608" spans="1:4" hidden="1" x14ac:dyDescent="0.2">
      <c r="A608" t="s">
        <v>678</v>
      </c>
      <c r="B608">
        <v>0.16852059710346601</v>
      </c>
      <c r="C608" t="s">
        <v>22</v>
      </c>
      <c r="D608" t="s">
        <v>102</v>
      </c>
    </row>
    <row r="609" spans="1:4" hidden="1" x14ac:dyDescent="0.2">
      <c r="A609" t="s">
        <v>679</v>
      </c>
      <c r="B609">
        <v>0.14434446283070701</v>
      </c>
      <c r="C609" t="s">
        <v>22</v>
      </c>
      <c r="D609" t="s">
        <v>104</v>
      </c>
    </row>
    <row r="610" spans="1:4" hidden="1" x14ac:dyDescent="0.2">
      <c r="A610" t="s">
        <v>680</v>
      </c>
      <c r="B610">
        <v>0.54688572545307002</v>
      </c>
      <c r="C610" t="s">
        <v>22</v>
      </c>
      <c r="D610" t="s">
        <v>106</v>
      </c>
    </row>
    <row r="611" spans="1:4" hidden="1" x14ac:dyDescent="0.2">
      <c r="A611" t="s">
        <v>681</v>
      </c>
      <c r="B611">
        <v>0.91146675483310102</v>
      </c>
      <c r="C611" t="s">
        <v>22</v>
      </c>
      <c r="D611" t="s">
        <v>108</v>
      </c>
    </row>
    <row r="612" spans="1:4" hidden="1" x14ac:dyDescent="0.2">
      <c r="A612" t="s">
        <v>682</v>
      </c>
      <c r="B612">
        <v>0.19933816162620299</v>
      </c>
      <c r="C612" t="s">
        <v>22</v>
      </c>
      <c r="D612" t="s">
        <v>110</v>
      </c>
    </row>
    <row r="613" spans="1:4" hidden="1" x14ac:dyDescent="0.2">
      <c r="A613" t="s">
        <v>683</v>
      </c>
      <c r="B613">
        <v>0.123699967267863</v>
      </c>
      <c r="C613" t="s">
        <v>22</v>
      </c>
      <c r="D613" t="s">
        <v>112</v>
      </c>
    </row>
    <row r="614" spans="1:4" hidden="1" x14ac:dyDescent="0.2">
      <c r="A614" t="s">
        <v>684</v>
      </c>
      <c r="B614">
        <v>0.135495656484066</v>
      </c>
      <c r="C614" t="s">
        <v>22</v>
      </c>
      <c r="D614" t="s">
        <v>114</v>
      </c>
    </row>
    <row r="615" spans="1:4" hidden="1" x14ac:dyDescent="0.2">
      <c r="A615" t="s">
        <v>685</v>
      </c>
      <c r="B615">
        <v>0.127037447332607</v>
      </c>
      <c r="C615" t="s">
        <v>22</v>
      </c>
      <c r="D615" t="s">
        <v>116</v>
      </c>
    </row>
    <row r="616" spans="1:4" hidden="1" x14ac:dyDescent="0.2">
      <c r="A616" t="s">
        <v>686</v>
      </c>
      <c r="B616">
        <v>0.79930511886942202</v>
      </c>
      <c r="C616" t="s">
        <v>22</v>
      </c>
      <c r="D616" t="s">
        <v>118</v>
      </c>
    </row>
    <row r="617" spans="1:4" hidden="1" x14ac:dyDescent="0.2">
      <c r="A617" t="s">
        <v>687</v>
      </c>
      <c r="B617">
        <v>0.22259999841422101</v>
      </c>
      <c r="C617" t="s">
        <v>22</v>
      </c>
      <c r="D617" t="s">
        <v>120</v>
      </c>
    </row>
    <row r="618" spans="1:4" hidden="1" x14ac:dyDescent="0.2">
      <c r="A618" t="s">
        <v>688</v>
      </c>
      <c r="B618">
        <v>0.12218353683493401</v>
      </c>
      <c r="C618" t="s">
        <v>22</v>
      </c>
      <c r="D618" t="s">
        <v>122</v>
      </c>
    </row>
    <row r="619" spans="1:4" hidden="1" x14ac:dyDescent="0.2">
      <c r="A619" t="s">
        <v>689</v>
      </c>
      <c r="B619">
        <v>0.174230357817383</v>
      </c>
      <c r="C619" t="s">
        <v>22</v>
      </c>
      <c r="D619" t="s">
        <v>124</v>
      </c>
    </row>
    <row r="620" spans="1:4" hidden="1" x14ac:dyDescent="0.2">
      <c r="A620" t="s">
        <v>690</v>
      </c>
      <c r="B620">
        <v>0.28731388964026899</v>
      </c>
      <c r="C620" t="s">
        <v>22</v>
      </c>
      <c r="D620" t="s">
        <v>126</v>
      </c>
    </row>
    <row r="621" spans="1:4" hidden="1" x14ac:dyDescent="0.2">
      <c r="A621" t="s">
        <v>691</v>
      </c>
      <c r="B621">
        <v>0.120594620087909</v>
      </c>
      <c r="C621" t="s">
        <v>22</v>
      </c>
      <c r="D621" t="s">
        <v>128</v>
      </c>
    </row>
    <row r="622" spans="1:4" hidden="1" x14ac:dyDescent="0.2">
      <c r="A622" t="s">
        <v>692</v>
      </c>
      <c r="B622">
        <v>0.162482892416484</v>
      </c>
      <c r="C622" t="s">
        <v>22</v>
      </c>
      <c r="D622" t="s">
        <v>130</v>
      </c>
    </row>
    <row r="623" spans="1:4" hidden="1" x14ac:dyDescent="0.2">
      <c r="A623" t="s">
        <v>693</v>
      </c>
      <c r="B623">
        <v>0.15529424742503001</v>
      </c>
      <c r="C623" t="s">
        <v>22</v>
      </c>
      <c r="D623" t="s">
        <v>132</v>
      </c>
    </row>
    <row r="624" spans="1:4" hidden="1" x14ac:dyDescent="0.2">
      <c r="A624" t="s">
        <v>694</v>
      </c>
      <c r="B624">
        <v>0.72524287717861702</v>
      </c>
      <c r="C624" t="s">
        <v>22</v>
      </c>
      <c r="D624" t="s">
        <v>134</v>
      </c>
    </row>
    <row r="625" spans="1:4" hidden="1" x14ac:dyDescent="0.2">
      <c r="A625" t="s">
        <v>695</v>
      </c>
      <c r="B625">
        <v>0.31625434465045399</v>
      </c>
      <c r="C625" t="s">
        <v>22</v>
      </c>
      <c r="D625" t="s">
        <v>136</v>
      </c>
    </row>
    <row r="626" spans="1:4" hidden="1" x14ac:dyDescent="0.2">
      <c r="A626" t="s">
        <v>696</v>
      </c>
      <c r="B626">
        <v>0.58034950016090403</v>
      </c>
      <c r="C626" t="s">
        <v>22</v>
      </c>
      <c r="D626" t="s">
        <v>138</v>
      </c>
    </row>
    <row r="627" spans="1:4" hidden="1" x14ac:dyDescent="0.2">
      <c r="A627" t="s">
        <v>697</v>
      </c>
      <c r="B627">
        <v>0.38592456468902397</v>
      </c>
      <c r="C627" t="s">
        <v>24</v>
      </c>
      <c r="D627" t="s">
        <v>26</v>
      </c>
    </row>
    <row r="628" spans="1:4" hidden="1" x14ac:dyDescent="0.2">
      <c r="A628" t="s">
        <v>698</v>
      </c>
      <c r="B628">
        <v>0.59876489975277403</v>
      </c>
      <c r="C628" t="s">
        <v>24</v>
      </c>
      <c r="D628" t="s">
        <v>28</v>
      </c>
    </row>
    <row r="629" spans="1:4" hidden="1" x14ac:dyDescent="0.2">
      <c r="A629" t="s">
        <v>699</v>
      </c>
      <c r="B629">
        <v>0.899616815091274</v>
      </c>
      <c r="C629" t="s">
        <v>24</v>
      </c>
      <c r="D629" t="s">
        <v>30</v>
      </c>
    </row>
    <row r="630" spans="1:4" hidden="1" x14ac:dyDescent="0.2">
      <c r="A630" t="s">
        <v>700</v>
      </c>
      <c r="B630">
        <v>0.53455079384110804</v>
      </c>
      <c r="C630" t="s">
        <v>24</v>
      </c>
      <c r="D630" t="s">
        <v>32</v>
      </c>
    </row>
    <row r="631" spans="1:4" hidden="1" x14ac:dyDescent="0.2">
      <c r="A631" t="s">
        <v>701</v>
      </c>
      <c r="B631">
        <v>0.87286606646515497</v>
      </c>
      <c r="C631" t="s">
        <v>24</v>
      </c>
      <c r="D631" t="s">
        <v>34</v>
      </c>
    </row>
    <row r="632" spans="1:4" hidden="1" x14ac:dyDescent="0.2">
      <c r="A632" t="s">
        <v>702</v>
      </c>
      <c r="B632">
        <v>0.33864735194095502</v>
      </c>
      <c r="C632" t="s">
        <v>24</v>
      </c>
      <c r="D632" t="s">
        <v>36</v>
      </c>
    </row>
    <row r="633" spans="1:4" hidden="1" x14ac:dyDescent="0.2">
      <c r="A633" t="s">
        <v>703</v>
      </c>
      <c r="B633">
        <v>0.83889399411745902</v>
      </c>
      <c r="C633" t="s">
        <v>24</v>
      </c>
      <c r="D633" t="s">
        <v>38</v>
      </c>
    </row>
    <row r="634" spans="1:4" hidden="1" x14ac:dyDescent="0.2">
      <c r="A634" t="s">
        <v>704</v>
      </c>
      <c r="B634">
        <v>0.31639657572412</v>
      </c>
      <c r="C634" t="s">
        <v>24</v>
      </c>
      <c r="D634" t="s">
        <v>40</v>
      </c>
    </row>
    <row r="635" spans="1:4" hidden="1" x14ac:dyDescent="0.2">
      <c r="A635" t="s">
        <v>705</v>
      </c>
      <c r="B635">
        <v>0.32936862925307703</v>
      </c>
      <c r="C635" t="s">
        <v>24</v>
      </c>
      <c r="D635" t="s">
        <v>42</v>
      </c>
    </row>
    <row r="636" spans="1:4" hidden="1" x14ac:dyDescent="0.2">
      <c r="A636" t="s">
        <v>706</v>
      </c>
      <c r="B636">
        <v>0.37343899208843001</v>
      </c>
      <c r="C636" t="s">
        <v>24</v>
      </c>
      <c r="D636" t="s">
        <v>44</v>
      </c>
    </row>
    <row r="637" spans="1:4" hidden="1" x14ac:dyDescent="0.2">
      <c r="A637" t="s">
        <v>707</v>
      </c>
      <c r="B637">
        <v>0.46762582938756703</v>
      </c>
      <c r="C637" t="s">
        <v>24</v>
      </c>
      <c r="D637" t="s">
        <v>46</v>
      </c>
    </row>
    <row r="638" spans="1:4" hidden="1" x14ac:dyDescent="0.2">
      <c r="A638" t="s">
        <v>708</v>
      </c>
      <c r="B638">
        <v>0.367355691589759</v>
      </c>
      <c r="C638" t="s">
        <v>24</v>
      </c>
      <c r="D638" t="s">
        <v>48</v>
      </c>
    </row>
    <row r="639" spans="1:4" hidden="1" x14ac:dyDescent="0.2">
      <c r="A639" t="s">
        <v>709</v>
      </c>
      <c r="B639">
        <v>0.49378474011788198</v>
      </c>
      <c r="C639" t="s">
        <v>24</v>
      </c>
      <c r="D639" t="s">
        <v>50</v>
      </c>
    </row>
    <row r="640" spans="1:4" hidden="1" x14ac:dyDescent="0.2">
      <c r="A640" t="s">
        <v>710</v>
      </c>
      <c r="B640">
        <v>0.82853267701695199</v>
      </c>
      <c r="C640" t="s">
        <v>24</v>
      </c>
      <c r="D640" t="s">
        <v>52</v>
      </c>
    </row>
    <row r="641" spans="1:4" hidden="1" x14ac:dyDescent="0.2">
      <c r="A641" t="s">
        <v>711</v>
      </c>
      <c r="B641">
        <v>0.34403957741670299</v>
      </c>
      <c r="C641" t="s">
        <v>24</v>
      </c>
      <c r="D641" t="s">
        <v>54</v>
      </c>
    </row>
    <row r="642" spans="1:4" hidden="1" x14ac:dyDescent="0.2">
      <c r="A642" t="s">
        <v>712</v>
      </c>
      <c r="B642">
        <v>0.32517260463833603</v>
      </c>
      <c r="C642" t="s">
        <v>24</v>
      </c>
      <c r="D642" t="s">
        <v>56</v>
      </c>
    </row>
    <row r="643" spans="1:4" hidden="1" x14ac:dyDescent="0.2">
      <c r="A643" t="s">
        <v>713</v>
      </c>
      <c r="B643">
        <v>0.84753085603996303</v>
      </c>
      <c r="C643" t="s">
        <v>24</v>
      </c>
      <c r="D643" t="s">
        <v>58</v>
      </c>
    </row>
    <row r="644" spans="1:4" hidden="1" x14ac:dyDescent="0.2">
      <c r="A644" t="s">
        <v>714</v>
      </c>
      <c r="B644">
        <v>0.42303251966656802</v>
      </c>
      <c r="C644" t="s">
        <v>24</v>
      </c>
      <c r="D644" t="s">
        <v>60</v>
      </c>
    </row>
    <row r="645" spans="1:4" hidden="1" x14ac:dyDescent="0.2">
      <c r="A645" t="s">
        <v>715</v>
      </c>
      <c r="B645">
        <v>0.37543306133213999</v>
      </c>
      <c r="C645" t="s">
        <v>24</v>
      </c>
      <c r="D645" t="s">
        <v>62</v>
      </c>
    </row>
    <row r="646" spans="1:4" hidden="1" x14ac:dyDescent="0.2">
      <c r="A646" t="s">
        <v>716</v>
      </c>
      <c r="B646">
        <v>0.49412561255842402</v>
      </c>
      <c r="C646" t="s">
        <v>24</v>
      </c>
      <c r="D646" t="s">
        <v>64</v>
      </c>
    </row>
    <row r="647" spans="1:4" hidden="1" x14ac:dyDescent="0.2">
      <c r="A647" t="s">
        <v>717</v>
      </c>
      <c r="B647">
        <v>0.41577505754884803</v>
      </c>
      <c r="C647" t="s">
        <v>24</v>
      </c>
      <c r="D647" t="s">
        <v>66</v>
      </c>
    </row>
    <row r="648" spans="1:4" hidden="1" x14ac:dyDescent="0.2">
      <c r="A648" t="s">
        <v>718</v>
      </c>
      <c r="B648">
        <v>0.56005992197085497</v>
      </c>
      <c r="C648" t="s">
        <v>24</v>
      </c>
      <c r="D648" t="s">
        <v>68</v>
      </c>
    </row>
    <row r="649" spans="1:4" hidden="1" x14ac:dyDescent="0.2">
      <c r="A649" t="s">
        <v>719</v>
      </c>
      <c r="B649">
        <v>0.414212281416587</v>
      </c>
      <c r="C649" t="s">
        <v>24</v>
      </c>
      <c r="D649" t="s">
        <v>70</v>
      </c>
    </row>
    <row r="650" spans="1:4" hidden="1" x14ac:dyDescent="0.2">
      <c r="A650" t="s">
        <v>720</v>
      </c>
      <c r="B650">
        <v>0.451818344433004</v>
      </c>
      <c r="C650" t="s">
        <v>24</v>
      </c>
      <c r="D650" t="s">
        <v>72</v>
      </c>
    </row>
    <row r="651" spans="1:4" hidden="1" x14ac:dyDescent="0.2">
      <c r="A651" t="s">
        <v>721</v>
      </c>
      <c r="B651">
        <v>0.85885814412943795</v>
      </c>
      <c r="C651" t="s">
        <v>24</v>
      </c>
      <c r="D651" t="s">
        <v>74</v>
      </c>
    </row>
    <row r="652" spans="1:4" hidden="1" x14ac:dyDescent="0.2">
      <c r="A652" t="s">
        <v>722</v>
      </c>
      <c r="B652">
        <v>0.48060995782381</v>
      </c>
      <c r="C652" t="s">
        <v>24</v>
      </c>
      <c r="D652" t="s">
        <v>76</v>
      </c>
    </row>
    <row r="653" spans="1:4" hidden="1" x14ac:dyDescent="0.2">
      <c r="A653" t="s">
        <v>723</v>
      </c>
      <c r="B653">
        <v>0.70658972264828701</v>
      </c>
      <c r="C653" t="s">
        <v>24</v>
      </c>
      <c r="D653" t="s">
        <v>78</v>
      </c>
    </row>
    <row r="654" spans="1:4" hidden="1" x14ac:dyDescent="0.2">
      <c r="A654" t="s">
        <v>724</v>
      </c>
      <c r="B654">
        <v>0.89066560980923903</v>
      </c>
      <c r="C654" t="s">
        <v>24</v>
      </c>
      <c r="D654" t="s">
        <v>80</v>
      </c>
    </row>
    <row r="655" spans="1:4" hidden="1" x14ac:dyDescent="0.2">
      <c r="A655" t="s">
        <v>725</v>
      </c>
      <c r="B655">
        <v>0.420917789857084</v>
      </c>
      <c r="C655" t="s">
        <v>24</v>
      </c>
      <c r="D655" t="s">
        <v>82</v>
      </c>
    </row>
    <row r="656" spans="1:4" hidden="1" x14ac:dyDescent="0.2">
      <c r="A656" t="s">
        <v>726</v>
      </c>
      <c r="B656">
        <v>0.50435170539079599</v>
      </c>
      <c r="C656" t="s">
        <v>24</v>
      </c>
      <c r="D656" t="s">
        <v>84</v>
      </c>
    </row>
    <row r="657" spans="1:4" hidden="1" x14ac:dyDescent="0.2">
      <c r="A657" t="s">
        <v>727</v>
      </c>
      <c r="B657">
        <v>0.401766796556218</v>
      </c>
      <c r="C657" t="s">
        <v>24</v>
      </c>
      <c r="D657" t="s">
        <v>86</v>
      </c>
    </row>
    <row r="658" spans="1:4" hidden="1" x14ac:dyDescent="0.2">
      <c r="A658" t="s">
        <v>728</v>
      </c>
      <c r="B658">
        <v>0.441890280753513</v>
      </c>
      <c r="C658" t="s">
        <v>24</v>
      </c>
      <c r="D658" t="s">
        <v>88</v>
      </c>
    </row>
    <row r="659" spans="1:4" hidden="1" x14ac:dyDescent="0.2">
      <c r="A659" t="s">
        <v>729</v>
      </c>
      <c r="B659">
        <v>0.350112407763289</v>
      </c>
      <c r="C659" t="s">
        <v>24</v>
      </c>
      <c r="D659" t="s">
        <v>90</v>
      </c>
    </row>
    <row r="660" spans="1:4" hidden="1" x14ac:dyDescent="0.2">
      <c r="A660" t="s">
        <v>730</v>
      </c>
      <c r="B660">
        <v>0.66025193513035896</v>
      </c>
      <c r="C660" t="s">
        <v>24</v>
      </c>
      <c r="D660" t="s">
        <v>92</v>
      </c>
    </row>
    <row r="661" spans="1:4" hidden="1" x14ac:dyDescent="0.2">
      <c r="A661" t="s">
        <v>731</v>
      </c>
      <c r="B661">
        <v>0.58456604237496701</v>
      </c>
      <c r="C661" t="s">
        <v>24</v>
      </c>
      <c r="D661" t="s">
        <v>94</v>
      </c>
    </row>
    <row r="662" spans="1:4" hidden="1" x14ac:dyDescent="0.2">
      <c r="A662" t="s">
        <v>732</v>
      </c>
      <c r="B662">
        <v>0.60955459176391302</v>
      </c>
      <c r="C662" t="s">
        <v>24</v>
      </c>
      <c r="D662" t="s">
        <v>96</v>
      </c>
    </row>
    <row r="663" spans="1:4" hidden="1" x14ac:dyDescent="0.2">
      <c r="A663" t="s">
        <v>733</v>
      </c>
      <c r="B663">
        <v>0.41993156863547598</v>
      </c>
      <c r="C663" t="s">
        <v>24</v>
      </c>
      <c r="D663" t="s">
        <v>98</v>
      </c>
    </row>
    <row r="664" spans="1:4" hidden="1" x14ac:dyDescent="0.2">
      <c r="A664" t="s">
        <v>734</v>
      </c>
      <c r="B664">
        <v>0.42512026102747202</v>
      </c>
      <c r="C664" t="s">
        <v>24</v>
      </c>
      <c r="D664" t="s">
        <v>100</v>
      </c>
    </row>
    <row r="665" spans="1:4" hidden="1" x14ac:dyDescent="0.2">
      <c r="A665" t="s">
        <v>735</v>
      </c>
      <c r="B665">
        <v>0.43858295784552398</v>
      </c>
      <c r="C665" t="s">
        <v>24</v>
      </c>
      <c r="D665" t="s">
        <v>102</v>
      </c>
    </row>
    <row r="666" spans="1:4" hidden="1" x14ac:dyDescent="0.2">
      <c r="A666" t="s">
        <v>736</v>
      </c>
      <c r="B666">
        <v>0.39402321858769701</v>
      </c>
      <c r="C666" t="s">
        <v>24</v>
      </c>
      <c r="D666" t="s">
        <v>104</v>
      </c>
    </row>
    <row r="667" spans="1:4" hidden="1" x14ac:dyDescent="0.2">
      <c r="A667" t="s">
        <v>737</v>
      </c>
      <c r="B667">
        <v>0.82307610784292595</v>
      </c>
      <c r="C667" t="s">
        <v>24</v>
      </c>
      <c r="D667" t="s">
        <v>106</v>
      </c>
    </row>
    <row r="668" spans="1:4" hidden="1" x14ac:dyDescent="0.2">
      <c r="A668" t="s">
        <v>738</v>
      </c>
      <c r="B668">
        <v>0.97499999999999998</v>
      </c>
      <c r="C668" t="s">
        <v>24</v>
      </c>
      <c r="D668" t="s">
        <v>108</v>
      </c>
    </row>
    <row r="669" spans="1:4" hidden="1" x14ac:dyDescent="0.2">
      <c r="A669" t="s">
        <v>739</v>
      </c>
      <c r="B669">
        <v>0.48970083448504897</v>
      </c>
      <c r="C669" t="s">
        <v>24</v>
      </c>
      <c r="D669" t="s">
        <v>110</v>
      </c>
    </row>
    <row r="670" spans="1:4" hidden="1" x14ac:dyDescent="0.2">
      <c r="A670" t="s">
        <v>740</v>
      </c>
      <c r="B670">
        <v>0.35237496839100801</v>
      </c>
      <c r="C670" t="s">
        <v>24</v>
      </c>
      <c r="D670" t="s">
        <v>112</v>
      </c>
    </row>
    <row r="671" spans="1:4" hidden="1" x14ac:dyDescent="0.2">
      <c r="A671" t="s">
        <v>741</v>
      </c>
      <c r="B671">
        <v>0.376605050541788</v>
      </c>
      <c r="C671" t="s">
        <v>24</v>
      </c>
      <c r="D671" t="s">
        <v>114</v>
      </c>
    </row>
    <row r="672" spans="1:4" hidden="1" x14ac:dyDescent="0.2">
      <c r="A672" t="s">
        <v>742</v>
      </c>
      <c r="B672">
        <v>0.35935211625831398</v>
      </c>
      <c r="C672" t="s">
        <v>24</v>
      </c>
      <c r="D672" t="s">
        <v>116</v>
      </c>
    </row>
    <row r="673" spans="1:4" hidden="1" x14ac:dyDescent="0.2">
      <c r="A673" t="s">
        <v>743</v>
      </c>
      <c r="B673">
        <v>0.93884222871112899</v>
      </c>
      <c r="C673" t="s">
        <v>24</v>
      </c>
      <c r="D673" t="s">
        <v>118</v>
      </c>
    </row>
    <row r="674" spans="1:4" hidden="1" x14ac:dyDescent="0.2">
      <c r="A674" t="s">
        <v>744</v>
      </c>
      <c r="B674">
        <v>0.52464374495470001</v>
      </c>
      <c r="C674" t="s">
        <v>24</v>
      </c>
      <c r="D674" t="s">
        <v>120</v>
      </c>
    </row>
    <row r="675" spans="1:4" hidden="1" x14ac:dyDescent="0.2">
      <c r="A675" t="s">
        <v>745</v>
      </c>
      <c r="B675">
        <v>0.349172238560019</v>
      </c>
      <c r="C675" t="s">
        <v>24</v>
      </c>
      <c r="D675" t="s">
        <v>122</v>
      </c>
    </row>
    <row r="676" spans="1:4" hidden="1" x14ac:dyDescent="0.2">
      <c r="A676" t="s">
        <v>746</v>
      </c>
      <c r="B676">
        <v>0.44850720566607699</v>
      </c>
      <c r="C676" t="s">
        <v>24</v>
      </c>
      <c r="D676" t="s">
        <v>124</v>
      </c>
    </row>
    <row r="677" spans="1:4" hidden="1" x14ac:dyDescent="0.2">
      <c r="A677" t="s">
        <v>747</v>
      </c>
      <c r="B677">
        <v>0.60844195048681604</v>
      </c>
      <c r="C677" t="s">
        <v>24</v>
      </c>
      <c r="D677" t="s">
        <v>126</v>
      </c>
    </row>
    <row r="678" spans="1:4" hidden="1" x14ac:dyDescent="0.2">
      <c r="A678" t="s">
        <v>748</v>
      </c>
      <c r="B678">
        <v>0.34579428735989598</v>
      </c>
      <c r="C678" t="s">
        <v>24</v>
      </c>
      <c r="D678" t="s">
        <v>128</v>
      </c>
    </row>
    <row r="679" spans="1:4" hidden="1" x14ac:dyDescent="0.2">
      <c r="A679" t="s">
        <v>749</v>
      </c>
      <c r="B679">
        <v>0.42784830177621702</v>
      </c>
      <c r="C679" t="s">
        <v>24</v>
      </c>
      <c r="D679" t="s">
        <v>130</v>
      </c>
    </row>
    <row r="680" spans="1:4" hidden="1" x14ac:dyDescent="0.2">
      <c r="A680" t="s">
        <v>750</v>
      </c>
      <c r="B680">
        <v>0.414733015282716</v>
      </c>
      <c r="C680" t="s">
        <v>24</v>
      </c>
      <c r="D680" t="s">
        <v>132</v>
      </c>
    </row>
    <row r="681" spans="1:4" hidden="1" x14ac:dyDescent="0.2">
      <c r="A681" t="s">
        <v>751</v>
      </c>
      <c r="B681">
        <v>0.91050792998874397</v>
      </c>
      <c r="C681" t="s">
        <v>24</v>
      </c>
      <c r="D681" t="s">
        <v>134</v>
      </c>
    </row>
    <row r="682" spans="1:4" hidden="1" x14ac:dyDescent="0.2">
      <c r="A682" t="s">
        <v>752</v>
      </c>
      <c r="B682">
        <v>0.64065180554384304</v>
      </c>
      <c r="C682" t="s">
        <v>24</v>
      </c>
      <c r="D682" t="s">
        <v>136</v>
      </c>
    </row>
    <row r="683" spans="1:4" hidden="1" x14ac:dyDescent="0.2">
      <c r="A683" t="s">
        <v>753</v>
      </c>
      <c r="B683">
        <v>0.84203416225753702</v>
      </c>
      <c r="C683" t="s">
        <v>24</v>
      </c>
      <c r="D683" t="s">
        <v>138</v>
      </c>
    </row>
    <row r="684" spans="1:4" hidden="1" x14ac:dyDescent="0.2">
      <c r="A684" t="s">
        <v>754</v>
      </c>
      <c r="B684">
        <v>0.70366197178553502</v>
      </c>
      <c r="C684" t="s">
        <v>26</v>
      </c>
      <c r="D684" t="s">
        <v>28</v>
      </c>
    </row>
    <row r="685" spans="1:4" hidden="1" x14ac:dyDescent="0.2">
      <c r="A685" t="s">
        <v>755</v>
      </c>
      <c r="B685">
        <v>0.93446868545154704</v>
      </c>
      <c r="C685" t="s">
        <v>26</v>
      </c>
      <c r="D685" t="s">
        <v>30</v>
      </c>
    </row>
    <row r="686" spans="1:4" hidden="1" x14ac:dyDescent="0.2">
      <c r="A686" t="s">
        <v>756</v>
      </c>
      <c r="B686">
        <v>0.6463194054925</v>
      </c>
      <c r="C686" t="s">
        <v>26</v>
      </c>
      <c r="D686" t="s">
        <v>32</v>
      </c>
    </row>
    <row r="687" spans="1:4" hidden="1" x14ac:dyDescent="0.2">
      <c r="A687" t="s">
        <v>757</v>
      </c>
      <c r="B687">
        <v>0.91613972001719202</v>
      </c>
      <c r="C687" t="s">
        <v>26</v>
      </c>
      <c r="D687" t="s">
        <v>34</v>
      </c>
    </row>
    <row r="688" spans="1:4" hidden="1" x14ac:dyDescent="0.2">
      <c r="A688" t="s">
        <v>758</v>
      </c>
      <c r="B688">
        <v>0.44896532171260101</v>
      </c>
      <c r="C688" t="s">
        <v>26</v>
      </c>
      <c r="D688" t="s">
        <v>36</v>
      </c>
    </row>
    <row r="689" spans="1:4" hidden="1" x14ac:dyDescent="0.2">
      <c r="A689" t="s">
        <v>759</v>
      </c>
      <c r="B689">
        <v>0.89230430238216096</v>
      </c>
      <c r="C689" t="s">
        <v>26</v>
      </c>
      <c r="D689" t="s">
        <v>38</v>
      </c>
    </row>
    <row r="690" spans="1:4" hidden="1" x14ac:dyDescent="0.2">
      <c r="A690" t="s">
        <v>760</v>
      </c>
      <c r="B690">
        <v>0.42411441390026899</v>
      </c>
      <c r="C690" t="s">
        <v>26</v>
      </c>
      <c r="D690" t="s">
        <v>40</v>
      </c>
    </row>
    <row r="691" spans="1:4" hidden="1" x14ac:dyDescent="0.2">
      <c r="A691" t="s">
        <v>761</v>
      </c>
      <c r="B691">
        <v>0.43866884623270402</v>
      </c>
      <c r="C691" t="s">
        <v>26</v>
      </c>
      <c r="D691" t="s">
        <v>42</v>
      </c>
    </row>
    <row r="692" spans="1:4" hidden="1" x14ac:dyDescent="0.2">
      <c r="A692" t="s">
        <v>762</v>
      </c>
      <c r="B692">
        <v>0.48674917997868</v>
      </c>
      <c r="C692" t="s">
        <v>26</v>
      </c>
      <c r="D692" t="s">
        <v>44</v>
      </c>
    </row>
    <row r="693" spans="1:4" hidden="1" x14ac:dyDescent="0.2">
      <c r="A693" t="s">
        <v>763</v>
      </c>
      <c r="B693">
        <v>0.58292627128063002</v>
      </c>
      <c r="C693" t="s">
        <v>26</v>
      </c>
      <c r="D693" t="s">
        <v>46</v>
      </c>
    </row>
    <row r="694" spans="1:4" hidden="1" x14ac:dyDescent="0.2">
      <c r="A694" t="s">
        <v>764</v>
      </c>
      <c r="B694">
        <v>0.480234809984456</v>
      </c>
      <c r="C694" t="s">
        <v>26</v>
      </c>
      <c r="D694" t="s">
        <v>48</v>
      </c>
    </row>
    <row r="695" spans="1:4" hidden="1" x14ac:dyDescent="0.2">
      <c r="A695" t="s">
        <v>765</v>
      </c>
      <c r="B695">
        <v>0.60816692793147198</v>
      </c>
      <c r="C695" t="s">
        <v>26</v>
      </c>
      <c r="D695" t="s">
        <v>50</v>
      </c>
    </row>
    <row r="696" spans="1:4" hidden="1" x14ac:dyDescent="0.2">
      <c r="A696" t="s">
        <v>766</v>
      </c>
      <c r="B696">
        <v>0.88490672625842604</v>
      </c>
      <c r="C696" t="s">
        <v>26</v>
      </c>
      <c r="D696" t="s">
        <v>52</v>
      </c>
    </row>
    <row r="697" spans="1:4" hidden="1" x14ac:dyDescent="0.2">
      <c r="A697" t="s">
        <v>767</v>
      </c>
      <c r="B697">
        <v>0.45490587669808202</v>
      </c>
      <c r="C697" t="s">
        <v>26</v>
      </c>
      <c r="D697" t="s">
        <v>54</v>
      </c>
    </row>
    <row r="698" spans="1:4" hidden="1" x14ac:dyDescent="0.2">
      <c r="A698" t="s">
        <v>768</v>
      </c>
      <c r="B698">
        <v>0.43398146218837502</v>
      </c>
      <c r="C698" t="s">
        <v>26</v>
      </c>
      <c r="D698" t="s">
        <v>56</v>
      </c>
    </row>
    <row r="699" spans="1:4" hidden="1" x14ac:dyDescent="0.2">
      <c r="A699" t="s">
        <v>769</v>
      </c>
      <c r="B699">
        <v>0.89842454571957597</v>
      </c>
      <c r="C699" t="s">
        <v>26</v>
      </c>
      <c r="D699" t="s">
        <v>58</v>
      </c>
    </row>
    <row r="700" spans="1:4" hidden="1" x14ac:dyDescent="0.2">
      <c r="A700" t="s">
        <v>770</v>
      </c>
      <c r="B700">
        <v>0.53845862438101399</v>
      </c>
      <c r="C700" t="s">
        <v>26</v>
      </c>
      <c r="D700" t="s">
        <v>60</v>
      </c>
    </row>
    <row r="701" spans="1:4" hidden="1" x14ac:dyDescent="0.2">
      <c r="A701" t="s">
        <v>771</v>
      </c>
      <c r="B701">
        <v>0.48887620651730201</v>
      </c>
      <c r="C701" t="s">
        <v>26</v>
      </c>
      <c r="D701" t="s">
        <v>62</v>
      </c>
    </row>
    <row r="702" spans="1:4" hidden="1" x14ac:dyDescent="0.2">
      <c r="A702" t="s">
        <v>772</v>
      </c>
      <c r="B702">
        <v>0.60849184695861003</v>
      </c>
      <c r="C702" t="s">
        <v>26</v>
      </c>
      <c r="D702" t="s">
        <v>64</v>
      </c>
    </row>
    <row r="703" spans="1:4" hidden="1" x14ac:dyDescent="0.2">
      <c r="A703" t="s">
        <v>773</v>
      </c>
      <c r="B703">
        <v>0.53104354534896403</v>
      </c>
      <c r="C703" t="s">
        <v>26</v>
      </c>
      <c r="D703" t="s">
        <v>66</v>
      </c>
    </row>
    <row r="704" spans="1:4" hidden="1" x14ac:dyDescent="0.2">
      <c r="A704" t="s">
        <v>774</v>
      </c>
      <c r="B704">
        <v>0.66949038548158502</v>
      </c>
      <c r="C704" t="s">
        <v>26</v>
      </c>
      <c r="D704" t="s">
        <v>68</v>
      </c>
    </row>
    <row r="705" spans="1:4" hidden="1" x14ac:dyDescent="0.2">
      <c r="A705" t="s">
        <v>775</v>
      </c>
      <c r="B705">
        <v>0.52944014089041902</v>
      </c>
      <c r="C705" t="s">
        <v>26</v>
      </c>
      <c r="D705" t="s">
        <v>70</v>
      </c>
    </row>
    <row r="706" spans="1:4" hidden="1" x14ac:dyDescent="0.2">
      <c r="A706" t="s">
        <v>776</v>
      </c>
      <c r="B706">
        <v>0.56737503228020603</v>
      </c>
      <c r="C706" t="s">
        <v>26</v>
      </c>
      <c r="D706" t="s">
        <v>72</v>
      </c>
    </row>
    <row r="707" spans="1:4" hidden="1" x14ac:dyDescent="0.2">
      <c r="A707" t="s">
        <v>777</v>
      </c>
      <c r="B707">
        <v>0.90638844353456105</v>
      </c>
      <c r="C707" t="s">
        <v>26</v>
      </c>
      <c r="D707" t="s">
        <v>74</v>
      </c>
    </row>
    <row r="708" spans="1:4" hidden="1" x14ac:dyDescent="0.2">
      <c r="A708" t="s">
        <v>778</v>
      </c>
      <c r="B708">
        <v>0.595530607616095</v>
      </c>
      <c r="C708" t="s">
        <v>26</v>
      </c>
      <c r="D708" t="s">
        <v>76</v>
      </c>
    </row>
    <row r="709" spans="1:4" hidden="1" x14ac:dyDescent="0.2">
      <c r="A709" t="s">
        <v>779</v>
      </c>
      <c r="B709">
        <v>0.79304098099225995</v>
      </c>
      <c r="C709" t="s">
        <v>26</v>
      </c>
      <c r="D709" t="s">
        <v>78</v>
      </c>
    </row>
    <row r="710" spans="1:4" hidden="1" x14ac:dyDescent="0.2">
      <c r="A710" t="s">
        <v>780</v>
      </c>
      <c r="B710">
        <v>0.92837781313359202</v>
      </c>
      <c r="C710" t="s">
        <v>26</v>
      </c>
      <c r="D710" t="s">
        <v>80</v>
      </c>
    </row>
    <row r="711" spans="1:4" hidden="1" x14ac:dyDescent="0.2">
      <c r="A711" t="s">
        <v>781</v>
      </c>
      <c r="B711">
        <v>0.53630322714994505</v>
      </c>
      <c r="C711" t="s">
        <v>26</v>
      </c>
      <c r="D711" t="s">
        <v>82</v>
      </c>
    </row>
    <row r="712" spans="1:4" hidden="1" x14ac:dyDescent="0.2">
      <c r="A712" t="s">
        <v>782</v>
      </c>
      <c r="B712">
        <v>0.61819243456502204</v>
      </c>
      <c r="C712" t="s">
        <v>26</v>
      </c>
      <c r="D712" t="s">
        <v>84</v>
      </c>
    </row>
    <row r="713" spans="1:4" hidden="1" x14ac:dyDescent="0.2">
      <c r="A713" t="s">
        <v>783</v>
      </c>
      <c r="B713">
        <v>0.516585654313378</v>
      </c>
      <c r="C713" t="s">
        <v>26</v>
      </c>
      <c r="D713" t="s">
        <v>86</v>
      </c>
    </row>
    <row r="714" spans="1:4" hidden="1" x14ac:dyDescent="0.2">
      <c r="A714" t="s">
        <v>784</v>
      </c>
      <c r="B714">
        <v>0.55749008551935797</v>
      </c>
      <c r="C714" t="s">
        <v>26</v>
      </c>
      <c r="D714" t="s">
        <v>88</v>
      </c>
    </row>
    <row r="715" spans="1:4" hidden="1" x14ac:dyDescent="0.2">
      <c r="A715" t="s">
        <v>785</v>
      </c>
      <c r="B715">
        <v>0.461558676096404</v>
      </c>
      <c r="C715" t="s">
        <v>26</v>
      </c>
      <c r="D715" t="s">
        <v>90</v>
      </c>
    </row>
    <row r="716" spans="1:4" hidden="1" x14ac:dyDescent="0.2">
      <c r="A716" t="s">
        <v>786</v>
      </c>
      <c r="B716">
        <v>0.75563453524165902</v>
      </c>
      <c r="C716" t="s">
        <v>26</v>
      </c>
      <c r="D716" t="s">
        <v>92</v>
      </c>
    </row>
    <row r="717" spans="1:4" hidden="1" x14ac:dyDescent="0.2">
      <c r="A717" t="s">
        <v>787</v>
      </c>
      <c r="B717">
        <v>0.69126115097482199</v>
      </c>
      <c r="C717" t="s">
        <v>26</v>
      </c>
      <c r="D717" t="s">
        <v>94</v>
      </c>
    </row>
    <row r="718" spans="1:4" hidden="1" x14ac:dyDescent="0.2">
      <c r="A718" t="s">
        <v>788</v>
      </c>
      <c r="B718">
        <v>0.71298300569157202</v>
      </c>
      <c r="C718" t="s">
        <v>26</v>
      </c>
      <c r="D718" t="s">
        <v>96</v>
      </c>
    </row>
    <row r="719" spans="1:4" hidden="1" x14ac:dyDescent="0.2">
      <c r="A719" t="s">
        <v>789</v>
      </c>
      <c r="B719">
        <v>0.53529656410639304</v>
      </c>
      <c r="C719" t="s">
        <v>26</v>
      </c>
      <c r="D719" t="s">
        <v>98</v>
      </c>
    </row>
    <row r="720" spans="1:4" hidden="1" x14ac:dyDescent="0.2">
      <c r="A720" t="s">
        <v>790</v>
      </c>
      <c r="B720">
        <v>0.54058228937928898</v>
      </c>
      <c r="C720" t="s">
        <v>26</v>
      </c>
      <c r="D720" t="s">
        <v>100</v>
      </c>
    </row>
    <row r="721" spans="1:4" hidden="1" x14ac:dyDescent="0.2">
      <c r="A721" t="s">
        <v>791</v>
      </c>
      <c r="B721">
        <v>0.55417666542382005</v>
      </c>
      <c r="C721" t="s">
        <v>26</v>
      </c>
      <c r="D721" t="s">
        <v>102</v>
      </c>
    </row>
    <row r="722" spans="1:4" hidden="1" x14ac:dyDescent="0.2">
      <c r="A722" t="s">
        <v>792</v>
      </c>
      <c r="B722">
        <v>0.50851017097023399</v>
      </c>
      <c r="C722" t="s">
        <v>26</v>
      </c>
      <c r="D722" t="s">
        <v>104</v>
      </c>
    </row>
    <row r="723" spans="1:4" hidden="1" x14ac:dyDescent="0.2">
      <c r="A723" t="s">
        <v>793</v>
      </c>
      <c r="B723">
        <v>0.88098644279046401</v>
      </c>
      <c r="C723" t="s">
        <v>26</v>
      </c>
      <c r="D723" t="s">
        <v>106</v>
      </c>
    </row>
    <row r="724" spans="1:4" hidden="1" x14ac:dyDescent="0.2">
      <c r="A724" t="s">
        <v>794</v>
      </c>
      <c r="B724">
        <v>0.97499999999999998</v>
      </c>
      <c r="C724" t="s">
        <v>26</v>
      </c>
      <c r="D724" t="s">
        <v>108</v>
      </c>
    </row>
    <row r="725" spans="1:4" hidden="1" x14ac:dyDescent="0.2">
      <c r="A725" t="s">
        <v>795</v>
      </c>
      <c r="B725">
        <v>0.60426625932064604</v>
      </c>
      <c r="C725" t="s">
        <v>26</v>
      </c>
      <c r="D725" t="s">
        <v>110</v>
      </c>
    </row>
    <row r="726" spans="1:4" hidden="1" x14ac:dyDescent="0.2">
      <c r="A726" t="s">
        <v>796</v>
      </c>
      <c r="B726">
        <v>0.46402720808546799</v>
      </c>
      <c r="C726" t="s">
        <v>26</v>
      </c>
      <c r="D726" t="s">
        <v>112</v>
      </c>
    </row>
    <row r="727" spans="1:4" hidden="1" x14ac:dyDescent="0.2">
      <c r="A727" t="s">
        <v>797</v>
      </c>
      <c r="B727">
        <v>0.49012442591425698</v>
      </c>
      <c r="C727" t="s">
        <v>26</v>
      </c>
      <c r="D727" t="s">
        <v>114</v>
      </c>
    </row>
    <row r="728" spans="1:4" hidden="1" x14ac:dyDescent="0.2">
      <c r="A728" t="s">
        <v>798</v>
      </c>
      <c r="B728">
        <v>0.47160522278947598</v>
      </c>
      <c r="C728" t="s">
        <v>26</v>
      </c>
      <c r="D728" t="s">
        <v>116</v>
      </c>
    </row>
    <row r="729" spans="1:4" hidden="1" x14ac:dyDescent="0.2">
      <c r="A729" t="s">
        <v>799</v>
      </c>
      <c r="B729">
        <v>0.96067086665957002</v>
      </c>
      <c r="C729" t="s">
        <v>26</v>
      </c>
      <c r="D729" t="s">
        <v>118</v>
      </c>
    </row>
    <row r="730" spans="1:4" hidden="1" x14ac:dyDescent="0.2">
      <c r="A730" t="s">
        <v>800</v>
      </c>
      <c r="B730">
        <v>0.63717661904657796</v>
      </c>
      <c r="C730" t="s">
        <v>26</v>
      </c>
      <c r="D730" t="s">
        <v>120</v>
      </c>
    </row>
    <row r="731" spans="1:4" hidden="1" x14ac:dyDescent="0.2">
      <c r="A731" t="s">
        <v>801</v>
      </c>
      <c r="B731">
        <v>0.46053130909371698</v>
      </c>
      <c r="C731" t="s">
        <v>26</v>
      </c>
      <c r="D731" t="s">
        <v>122</v>
      </c>
    </row>
    <row r="732" spans="1:4" hidden="1" x14ac:dyDescent="0.2">
      <c r="A732" t="s">
        <v>802</v>
      </c>
      <c r="B732">
        <v>0.56408846702603599</v>
      </c>
      <c r="C732" t="s">
        <v>26</v>
      </c>
      <c r="D732" t="s">
        <v>124</v>
      </c>
    </row>
    <row r="733" spans="1:4" hidden="1" x14ac:dyDescent="0.2">
      <c r="A733" t="s">
        <v>803</v>
      </c>
      <c r="B733">
        <v>0.71202585773694604</v>
      </c>
      <c r="C733" t="s">
        <v>26</v>
      </c>
      <c r="D733" t="s">
        <v>126</v>
      </c>
    </row>
    <row r="734" spans="1:4" hidden="1" x14ac:dyDescent="0.2">
      <c r="A734" t="s">
        <v>804</v>
      </c>
      <c r="B734">
        <v>0.45683223971168102</v>
      </c>
      <c r="C734" t="s">
        <v>26</v>
      </c>
      <c r="D734" t="s">
        <v>128</v>
      </c>
    </row>
    <row r="735" spans="1:4" hidden="1" x14ac:dyDescent="0.2">
      <c r="A735" t="s">
        <v>805</v>
      </c>
      <c r="B735">
        <v>0.54335096587995002</v>
      </c>
      <c r="C735" t="s">
        <v>26</v>
      </c>
      <c r="D735" t="s">
        <v>130</v>
      </c>
    </row>
    <row r="736" spans="1:4" hidden="1" x14ac:dyDescent="0.2">
      <c r="A736" t="s">
        <v>806</v>
      </c>
      <c r="B736">
        <v>0.52997467687578803</v>
      </c>
      <c r="C736" t="s">
        <v>26</v>
      </c>
      <c r="D736" t="s">
        <v>132</v>
      </c>
    </row>
    <row r="737" spans="1:4" hidden="1" x14ac:dyDescent="0.2">
      <c r="A737" t="s">
        <v>807</v>
      </c>
      <c r="B737">
        <v>0.94182306156951601</v>
      </c>
      <c r="C737" t="s">
        <v>26</v>
      </c>
      <c r="D737" t="s">
        <v>134</v>
      </c>
    </row>
    <row r="738" spans="1:4" hidden="1" x14ac:dyDescent="0.2">
      <c r="A738" t="s">
        <v>808</v>
      </c>
      <c r="B738">
        <v>0.73936487293889996</v>
      </c>
      <c r="C738" t="s">
        <v>26</v>
      </c>
      <c r="D738" t="s">
        <v>136</v>
      </c>
    </row>
    <row r="739" spans="1:4" hidden="1" x14ac:dyDescent="0.2">
      <c r="A739" t="s">
        <v>809</v>
      </c>
      <c r="B739">
        <v>0.89453431242110304</v>
      </c>
      <c r="C739" t="s">
        <v>26</v>
      </c>
      <c r="D739" t="s">
        <v>138</v>
      </c>
    </row>
    <row r="740" spans="1:4" hidden="1" x14ac:dyDescent="0.2">
      <c r="A740" t="s">
        <v>810</v>
      </c>
      <c r="B740">
        <v>0.85725217355648298</v>
      </c>
      <c r="C740" t="s">
        <v>28</v>
      </c>
      <c r="D740" t="s">
        <v>30</v>
      </c>
    </row>
    <row r="741" spans="1:4" hidden="1" x14ac:dyDescent="0.2">
      <c r="A741" t="s">
        <v>811</v>
      </c>
      <c r="B741">
        <v>0.43489721671110898</v>
      </c>
      <c r="C741" t="s">
        <v>28</v>
      </c>
      <c r="D741" t="s">
        <v>32</v>
      </c>
    </row>
    <row r="742" spans="1:4" hidden="1" x14ac:dyDescent="0.2">
      <c r="A742" t="s">
        <v>812</v>
      </c>
      <c r="B742">
        <v>0.82145248002619897</v>
      </c>
      <c r="C742" t="s">
        <v>28</v>
      </c>
      <c r="D742" t="s">
        <v>34</v>
      </c>
    </row>
    <row r="743" spans="1:4" hidden="1" x14ac:dyDescent="0.2">
      <c r="A743" t="s">
        <v>813</v>
      </c>
      <c r="B743">
        <v>0.25546972760829001</v>
      </c>
      <c r="C743" t="s">
        <v>28</v>
      </c>
      <c r="D743" t="s">
        <v>36</v>
      </c>
    </row>
    <row r="744" spans="1:4" hidden="1" x14ac:dyDescent="0.2">
      <c r="A744" t="s">
        <v>814</v>
      </c>
      <c r="B744">
        <v>0.77724794030168698</v>
      </c>
      <c r="C744" t="s">
        <v>28</v>
      </c>
      <c r="D744" t="s">
        <v>38</v>
      </c>
    </row>
    <row r="745" spans="1:4" hidden="1" x14ac:dyDescent="0.2">
      <c r="A745" t="s">
        <v>815</v>
      </c>
      <c r="B745">
        <v>0.23672789352377899</v>
      </c>
      <c r="C745" t="s">
        <v>28</v>
      </c>
      <c r="D745" t="s">
        <v>40</v>
      </c>
    </row>
    <row r="746" spans="1:4" hidden="1" x14ac:dyDescent="0.2">
      <c r="A746" t="s">
        <v>816</v>
      </c>
      <c r="B746">
        <v>0.24761673445819599</v>
      </c>
      <c r="C746" t="s">
        <v>28</v>
      </c>
      <c r="D746" t="s">
        <v>42</v>
      </c>
    </row>
    <row r="747" spans="1:4" hidden="1" x14ac:dyDescent="0.2">
      <c r="A747" t="s">
        <v>817</v>
      </c>
      <c r="B747">
        <v>0.28540368073023897</v>
      </c>
      <c r="C747" t="s">
        <v>28</v>
      </c>
      <c r="D747" t="s">
        <v>44</v>
      </c>
    </row>
    <row r="748" spans="1:4" hidden="1" x14ac:dyDescent="0.2">
      <c r="A748" t="s">
        <v>818</v>
      </c>
      <c r="B748">
        <v>0.37051693497465998</v>
      </c>
      <c r="C748" t="s">
        <v>28</v>
      </c>
      <c r="D748" t="s">
        <v>46</v>
      </c>
    </row>
    <row r="749" spans="1:4" hidden="1" x14ac:dyDescent="0.2">
      <c r="A749" t="s">
        <v>819</v>
      </c>
      <c r="B749">
        <v>0.28011333933806498</v>
      </c>
      <c r="C749" t="s">
        <v>28</v>
      </c>
      <c r="D749" t="s">
        <v>48</v>
      </c>
    </row>
    <row r="750" spans="1:4" hidden="1" x14ac:dyDescent="0.2">
      <c r="A750" t="s">
        <v>820</v>
      </c>
      <c r="B750">
        <v>0.39527692881076099</v>
      </c>
      <c r="C750" t="s">
        <v>28</v>
      </c>
      <c r="D750" t="s">
        <v>50</v>
      </c>
    </row>
    <row r="751" spans="1:4" hidden="1" x14ac:dyDescent="0.2">
      <c r="A751" t="s">
        <v>821</v>
      </c>
      <c r="B751">
        <v>0.76403712014910197</v>
      </c>
      <c r="C751" t="s">
        <v>28</v>
      </c>
      <c r="D751" t="s">
        <v>52</v>
      </c>
    </row>
    <row r="752" spans="1:4" hidden="1" x14ac:dyDescent="0.2">
      <c r="A752" t="s">
        <v>822</v>
      </c>
      <c r="B752">
        <v>0.26005832187420302</v>
      </c>
      <c r="C752" t="s">
        <v>28</v>
      </c>
      <c r="D752" t="s">
        <v>54</v>
      </c>
    </row>
    <row r="753" spans="1:4" hidden="1" x14ac:dyDescent="0.2">
      <c r="A753" t="s">
        <v>823</v>
      </c>
      <c r="B753">
        <v>0.244083136660078</v>
      </c>
      <c r="C753" t="s">
        <v>28</v>
      </c>
      <c r="D753" t="s">
        <v>56</v>
      </c>
    </row>
    <row r="754" spans="1:4" hidden="1" x14ac:dyDescent="0.2">
      <c r="A754" t="s">
        <v>824</v>
      </c>
      <c r="B754">
        <v>0.78835586063350505</v>
      </c>
      <c r="C754" t="s">
        <v>28</v>
      </c>
      <c r="D754" t="s">
        <v>58</v>
      </c>
    </row>
    <row r="755" spans="1:4" hidden="1" x14ac:dyDescent="0.2">
      <c r="A755" t="s">
        <v>825</v>
      </c>
      <c r="B755">
        <v>0.32945334216229399</v>
      </c>
      <c r="C755" t="s">
        <v>28</v>
      </c>
      <c r="D755" t="s">
        <v>60</v>
      </c>
    </row>
    <row r="756" spans="1:4" hidden="1" x14ac:dyDescent="0.2">
      <c r="A756" t="s">
        <v>826</v>
      </c>
      <c r="B756">
        <v>0.28714309693155399</v>
      </c>
      <c r="C756" t="s">
        <v>28</v>
      </c>
      <c r="D756" t="s">
        <v>62</v>
      </c>
    </row>
    <row r="757" spans="1:4" hidden="1" x14ac:dyDescent="0.2">
      <c r="A757" t="s">
        <v>827</v>
      </c>
      <c r="B757">
        <v>0.39560294212907399</v>
      </c>
      <c r="C757" t="s">
        <v>28</v>
      </c>
      <c r="D757" t="s">
        <v>64</v>
      </c>
    </row>
    <row r="758" spans="1:4" hidden="1" x14ac:dyDescent="0.2">
      <c r="A758" t="s">
        <v>828</v>
      </c>
      <c r="B758">
        <v>0.32290282104465101</v>
      </c>
      <c r="C758" t="s">
        <v>28</v>
      </c>
      <c r="D758" t="s">
        <v>66</v>
      </c>
    </row>
    <row r="759" spans="1:4" hidden="1" x14ac:dyDescent="0.2">
      <c r="A759" t="s">
        <v>829</v>
      </c>
      <c r="B759">
        <v>0.46035428961809299</v>
      </c>
      <c r="C759" t="s">
        <v>28</v>
      </c>
      <c r="D759" t="s">
        <v>68</v>
      </c>
    </row>
    <row r="760" spans="1:4" hidden="1" x14ac:dyDescent="0.2">
      <c r="A760" t="s">
        <v>830</v>
      </c>
      <c r="B760">
        <v>0.32149702709643102</v>
      </c>
      <c r="C760" t="s">
        <v>28</v>
      </c>
      <c r="D760" t="s">
        <v>70</v>
      </c>
    </row>
    <row r="761" spans="1:4" hidden="1" x14ac:dyDescent="0.2">
      <c r="A761" t="s">
        <v>831</v>
      </c>
      <c r="B761">
        <v>0.35579822432064401</v>
      </c>
      <c r="C761" t="s">
        <v>28</v>
      </c>
      <c r="D761" t="s">
        <v>72</v>
      </c>
    </row>
    <row r="762" spans="1:4" hidden="1" x14ac:dyDescent="0.2">
      <c r="A762" t="s">
        <v>832</v>
      </c>
      <c r="B762">
        <v>0.80305783346072701</v>
      </c>
      <c r="C762" t="s">
        <v>28</v>
      </c>
      <c r="D762" t="s">
        <v>74</v>
      </c>
    </row>
    <row r="763" spans="1:4" hidden="1" x14ac:dyDescent="0.2">
      <c r="A763" t="s">
        <v>833</v>
      </c>
      <c r="B763">
        <v>0.382743222980579</v>
      </c>
      <c r="C763" t="s">
        <v>28</v>
      </c>
      <c r="D763" t="s">
        <v>76</v>
      </c>
    </row>
    <row r="764" spans="1:4" hidden="1" x14ac:dyDescent="0.2">
      <c r="A764" t="s">
        <v>834</v>
      </c>
      <c r="B764">
        <v>0.61740697942177603</v>
      </c>
      <c r="C764" t="s">
        <v>28</v>
      </c>
      <c r="D764" t="s">
        <v>78</v>
      </c>
    </row>
    <row r="765" spans="1:4" hidden="1" x14ac:dyDescent="0.2">
      <c r="A765" t="s">
        <v>835</v>
      </c>
      <c r="B765">
        <v>0.84517344531320904</v>
      </c>
      <c r="C765" t="s">
        <v>28</v>
      </c>
      <c r="D765" t="s">
        <v>80</v>
      </c>
    </row>
    <row r="766" spans="1:4" hidden="1" x14ac:dyDescent="0.2">
      <c r="A766" t="s">
        <v>836</v>
      </c>
      <c r="B766">
        <v>0.32754084527114502</v>
      </c>
      <c r="C766" t="s">
        <v>28</v>
      </c>
      <c r="D766" t="s">
        <v>82</v>
      </c>
    </row>
    <row r="767" spans="1:4" hidden="1" x14ac:dyDescent="0.2">
      <c r="A767" t="s">
        <v>837</v>
      </c>
      <c r="B767">
        <v>0.40542416388152502</v>
      </c>
      <c r="C767" t="s">
        <v>28</v>
      </c>
      <c r="D767" t="s">
        <v>84</v>
      </c>
    </row>
    <row r="768" spans="1:4" hidden="1" x14ac:dyDescent="0.2">
      <c r="A768" t="s">
        <v>838</v>
      </c>
      <c r="B768">
        <v>0.31036134320631398</v>
      </c>
      <c r="C768" t="s">
        <v>28</v>
      </c>
      <c r="D768" t="s">
        <v>86</v>
      </c>
    </row>
    <row r="769" spans="1:4" hidden="1" x14ac:dyDescent="0.2">
      <c r="A769" t="s">
        <v>839</v>
      </c>
      <c r="B769">
        <v>0.346645855022643</v>
      </c>
      <c r="C769" t="s">
        <v>28</v>
      </c>
      <c r="D769" t="s">
        <v>88</v>
      </c>
    </row>
    <row r="770" spans="1:4" hidden="1" x14ac:dyDescent="0.2">
      <c r="A770" t="s">
        <v>840</v>
      </c>
      <c r="B770">
        <v>0.26524818519930898</v>
      </c>
      <c r="C770" t="s">
        <v>28</v>
      </c>
      <c r="D770" t="s">
        <v>90</v>
      </c>
    </row>
    <row r="771" spans="1:4" hidden="1" x14ac:dyDescent="0.2">
      <c r="A771" t="s">
        <v>841</v>
      </c>
      <c r="B771">
        <v>0.565642771407601</v>
      </c>
      <c r="C771" t="s">
        <v>28</v>
      </c>
      <c r="D771" t="s">
        <v>92</v>
      </c>
    </row>
    <row r="772" spans="1:4" hidden="1" x14ac:dyDescent="0.2">
      <c r="A772" t="s">
        <v>842</v>
      </c>
      <c r="B772">
        <v>0.48531033224522702</v>
      </c>
      <c r="C772" t="s">
        <v>28</v>
      </c>
      <c r="D772" t="s">
        <v>94</v>
      </c>
    </row>
    <row r="773" spans="1:4" hidden="1" x14ac:dyDescent="0.2">
      <c r="A773" t="s">
        <v>843</v>
      </c>
      <c r="B773">
        <v>0.51127775151704402</v>
      </c>
      <c r="C773" t="s">
        <v>28</v>
      </c>
      <c r="D773" t="s">
        <v>96</v>
      </c>
    </row>
    <row r="774" spans="1:4" hidden="1" x14ac:dyDescent="0.2">
      <c r="A774" t="s">
        <v>844</v>
      </c>
      <c r="B774">
        <v>0.32664999613392598</v>
      </c>
      <c r="C774" t="s">
        <v>28</v>
      </c>
      <c r="D774" t="s">
        <v>98</v>
      </c>
    </row>
    <row r="775" spans="1:4" hidden="1" x14ac:dyDescent="0.2">
      <c r="A775" t="s">
        <v>845</v>
      </c>
      <c r="B775">
        <v>0.33134447611949702</v>
      </c>
      <c r="C775" t="s">
        <v>28</v>
      </c>
      <c r="D775" t="s">
        <v>100</v>
      </c>
    </row>
    <row r="776" spans="1:4" hidden="1" x14ac:dyDescent="0.2">
      <c r="A776" t="s">
        <v>846</v>
      </c>
      <c r="B776">
        <v>0.34361250260847997</v>
      </c>
      <c r="C776" t="s">
        <v>28</v>
      </c>
      <c r="D776" t="s">
        <v>102</v>
      </c>
    </row>
    <row r="777" spans="1:4" hidden="1" x14ac:dyDescent="0.2">
      <c r="A777" t="s">
        <v>847</v>
      </c>
      <c r="B777">
        <v>0.30348576432195801</v>
      </c>
      <c r="C777" t="s">
        <v>28</v>
      </c>
      <c r="D777" t="s">
        <v>104</v>
      </c>
    </row>
    <row r="778" spans="1:4" hidden="1" x14ac:dyDescent="0.2">
      <c r="A778" t="s">
        <v>848</v>
      </c>
      <c r="B778">
        <v>0.75712975674069705</v>
      </c>
      <c r="C778" t="s">
        <v>28</v>
      </c>
      <c r="D778" t="s">
        <v>106</v>
      </c>
    </row>
    <row r="779" spans="1:4" hidden="1" x14ac:dyDescent="0.2">
      <c r="A779" t="s">
        <v>849</v>
      </c>
      <c r="B779">
        <v>0.96375685574611403</v>
      </c>
      <c r="C779" t="s">
        <v>28</v>
      </c>
      <c r="D779" t="s">
        <v>108</v>
      </c>
    </row>
    <row r="780" spans="1:4" hidden="1" x14ac:dyDescent="0.2">
      <c r="A780" t="s">
        <v>850</v>
      </c>
      <c r="B780">
        <v>0.39137784654270402</v>
      </c>
      <c r="C780" t="s">
        <v>28</v>
      </c>
      <c r="D780" t="s">
        <v>110</v>
      </c>
    </row>
    <row r="781" spans="1:4" hidden="1" x14ac:dyDescent="0.2">
      <c r="A781" t="s">
        <v>851</v>
      </c>
      <c r="B781">
        <v>0.267187794295981</v>
      </c>
      <c r="C781" t="s">
        <v>28</v>
      </c>
      <c r="D781" t="s">
        <v>112</v>
      </c>
    </row>
    <row r="782" spans="1:4" hidden="1" x14ac:dyDescent="0.2">
      <c r="A782" t="s">
        <v>852</v>
      </c>
      <c r="B782">
        <v>0.28816663626953698</v>
      </c>
      <c r="C782" t="s">
        <v>28</v>
      </c>
      <c r="D782" t="s">
        <v>114</v>
      </c>
    </row>
    <row r="783" spans="1:4" hidden="1" x14ac:dyDescent="0.2">
      <c r="A783" t="s">
        <v>853</v>
      </c>
      <c r="B783">
        <v>0.27318972743314801</v>
      </c>
      <c r="C783" t="s">
        <v>28</v>
      </c>
      <c r="D783" t="s">
        <v>116</v>
      </c>
    </row>
    <row r="784" spans="1:4" hidden="1" x14ac:dyDescent="0.2">
      <c r="A784" t="s">
        <v>854</v>
      </c>
      <c r="B784">
        <v>0.91140151719455398</v>
      </c>
      <c r="C784" t="s">
        <v>28</v>
      </c>
      <c r="D784" t="s">
        <v>118</v>
      </c>
    </row>
    <row r="785" spans="1:4" hidden="1" x14ac:dyDescent="0.2">
      <c r="A785" t="s">
        <v>855</v>
      </c>
      <c r="B785">
        <v>0.42515007634122898</v>
      </c>
      <c r="C785" t="s">
        <v>28</v>
      </c>
      <c r="D785" t="s">
        <v>120</v>
      </c>
    </row>
    <row r="786" spans="1:4" hidden="1" x14ac:dyDescent="0.2">
      <c r="A786" t="s">
        <v>856</v>
      </c>
      <c r="B786">
        <v>0.26444317552503799</v>
      </c>
      <c r="C786" t="s">
        <v>28</v>
      </c>
      <c r="D786" t="s">
        <v>122</v>
      </c>
    </row>
    <row r="787" spans="1:4" hidden="1" x14ac:dyDescent="0.2">
      <c r="A787" t="s">
        <v>857</v>
      </c>
      <c r="B787">
        <v>0.35273796952390402</v>
      </c>
      <c r="C787" t="s">
        <v>28</v>
      </c>
      <c r="D787" t="s">
        <v>124</v>
      </c>
    </row>
    <row r="788" spans="1:4" hidden="1" x14ac:dyDescent="0.2">
      <c r="A788" t="s">
        <v>858</v>
      </c>
      <c r="B788">
        <v>0.51011013089463797</v>
      </c>
      <c r="C788" t="s">
        <v>28</v>
      </c>
      <c r="D788" t="s">
        <v>126</v>
      </c>
    </row>
    <row r="789" spans="1:4" hidden="1" x14ac:dyDescent="0.2">
      <c r="A789" t="s">
        <v>859</v>
      </c>
      <c r="B789">
        <v>0.26155549223153002</v>
      </c>
      <c r="C789" t="s">
        <v>28</v>
      </c>
      <c r="D789" t="s">
        <v>128</v>
      </c>
    </row>
    <row r="790" spans="1:4" hidden="1" x14ac:dyDescent="0.2">
      <c r="A790" t="s">
        <v>860</v>
      </c>
      <c r="B790">
        <v>0.33382018209181602</v>
      </c>
      <c r="C790" t="s">
        <v>28</v>
      </c>
      <c r="D790" t="s">
        <v>130</v>
      </c>
    </row>
    <row r="791" spans="1:4" hidden="1" x14ac:dyDescent="0.2">
      <c r="A791" t="s">
        <v>861</v>
      </c>
      <c r="B791">
        <v>0.32196526625312299</v>
      </c>
      <c r="C791" t="s">
        <v>28</v>
      </c>
      <c r="D791" t="s">
        <v>132</v>
      </c>
    </row>
    <row r="792" spans="1:4" hidden="1" x14ac:dyDescent="0.2">
      <c r="A792" t="s">
        <v>862</v>
      </c>
      <c r="B792">
        <v>0.87208611333938302</v>
      </c>
      <c r="C792" t="s">
        <v>28</v>
      </c>
      <c r="D792" t="s">
        <v>134</v>
      </c>
    </row>
    <row r="793" spans="1:4" hidden="1" x14ac:dyDescent="0.2">
      <c r="A793" t="s">
        <v>863</v>
      </c>
      <c r="B793">
        <v>0.54435127458205301</v>
      </c>
      <c r="C793" t="s">
        <v>28</v>
      </c>
      <c r="D793" t="s">
        <v>136</v>
      </c>
    </row>
    <row r="794" spans="1:4" hidden="1" x14ac:dyDescent="0.2">
      <c r="A794" t="s">
        <v>864</v>
      </c>
      <c r="B794">
        <v>0.78127638947815603</v>
      </c>
      <c r="C794" t="s">
        <v>28</v>
      </c>
      <c r="D794" t="s">
        <v>138</v>
      </c>
    </row>
    <row r="795" spans="1:4" hidden="1" x14ac:dyDescent="0.2">
      <c r="A795" t="s">
        <v>865</v>
      </c>
      <c r="B795">
        <v>0.11359334323452901</v>
      </c>
      <c r="C795" t="s">
        <v>30</v>
      </c>
      <c r="D795" t="s">
        <v>32</v>
      </c>
    </row>
    <row r="796" spans="1:4" hidden="1" x14ac:dyDescent="0.2">
      <c r="A796" t="s">
        <v>866</v>
      </c>
      <c r="B796">
        <v>0.43378282482830699</v>
      </c>
      <c r="C796" t="s">
        <v>30</v>
      </c>
      <c r="D796" t="s">
        <v>34</v>
      </c>
    </row>
    <row r="797" spans="1:4" hidden="1" x14ac:dyDescent="0.2">
      <c r="A797" t="s">
        <v>867</v>
      </c>
      <c r="B797">
        <v>5.4048853149410499E-2</v>
      </c>
      <c r="C797" t="s">
        <v>30</v>
      </c>
      <c r="D797" t="s">
        <v>36</v>
      </c>
    </row>
    <row r="798" spans="1:4" hidden="1" x14ac:dyDescent="0.2">
      <c r="A798" t="s">
        <v>868</v>
      </c>
      <c r="B798">
        <v>0.367500925247918</v>
      </c>
      <c r="C798" t="s">
        <v>30</v>
      </c>
      <c r="D798" t="s">
        <v>38</v>
      </c>
    </row>
    <row r="799" spans="1:4" hidden="1" x14ac:dyDescent="0.2">
      <c r="A799" t="s">
        <v>869</v>
      </c>
      <c r="B799">
        <v>4.9109040772936499E-2</v>
      </c>
      <c r="C799" t="s">
        <v>30</v>
      </c>
      <c r="D799" t="s">
        <v>40</v>
      </c>
    </row>
    <row r="800" spans="1:4" hidden="1" x14ac:dyDescent="0.2">
      <c r="A800" t="s">
        <v>870</v>
      </c>
      <c r="B800">
        <v>5.1955358200159001E-2</v>
      </c>
      <c r="C800" t="s">
        <v>30</v>
      </c>
      <c r="D800" t="s">
        <v>42</v>
      </c>
    </row>
    <row r="801" spans="1:4" hidden="1" x14ac:dyDescent="0.2">
      <c r="A801" t="s">
        <v>871</v>
      </c>
      <c r="B801">
        <v>6.2358587076965899E-2</v>
      </c>
      <c r="C801" t="s">
        <v>30</v>
      </c>
      <c r="D801" t="s">
        <v>44</v>
      </c>
    </row>
    <row r="802" spans="1:4" hidden="1" x14ac:dyDescent="0.2">
      <c r="A802" t="s">
        <v>872</v>
      </c>
      <c r="B802">
        <v>8.9264161502329104E-2</v>
      </c>
      <c r="C802" t="s">
        <v>30</v>
      </c>
      <c r="D802" t="s">
        <v>46</v>
      </c>
    </row>
    <row r="803" spans="1:4" hidden="1" x14ac:dyDescent="0.2">
      <c r="A803" t="s">
        <v>873</v>
      </c>
      <c r="B803">
        <v>6.0850623181487401E-2</v>
      </c>
      <c r="C803" t="s">
        <v>30</v>
      </c>
      <c r="D803" t="s">
        <v>48</v>
      </c>
    </row>
    <row r="804" spans="1:4" hidden="1" x14ac:dyDescent="0.2">
      <c r="A804" t="s">
        <v>874</v>
      </c>
      <c r="B804">
        <v>9.8160114916317903E-2</v>
      </c>
      <c r="C804" t="s">
        <v>30</v>
      </c>
      <c r="D804" t="s">
        <v>50</v>
      </c>
    </row>
    <row r="805" spans="1:4" hidden="1" x14ac:dyDescent="0.2">
      <c r="A805" t="s">
        <v>875</v>
      </c>
      <c r="B805">
        <v>0.35030219646747801</v>
      </c>
      <c r="C805" t="s">
        <v>30</v>
      </c>
      <c r="D805" t="s">
        <v>52</v>
      </c>
    </row>
    <row r="806" spans="1:4" hidden="1" x14ac:dyDescent="0.2">
      <c r="A806" t="s">
        <v>876</v>
      </c>
      <c r="B806">
        <v>5.5288301686961097E-2</v>
      </c>
      <c r="C806" t="s">
        <v>30</v>
      </c>
      <c r="D806" t="s">
        <v>54</v>
      </c>
    </row>
    <row r="807" spans="1:4" hidden="1" x14ac:dyDescent="0.2">
      <c r="A807" t="s">
        <v>877</v>
      </c>
      <c r="B807">
        <v>5.1024575293653E-2</v>
      </c>
      <c r="C807" t="s">
        <v>30</v>
      </c>
      <c r="D807" t="s">
        <v>56</v>
      </c>
    </row>
    <row r="808" spans="1:4" hidden="1" x14ac:dyDescent="0.2">
      <c r="A808" t="s">
        <v>878</v>
      </c>
      <c r="B808">
        <v>0.38281671933758199</v>
      </c>
      <c r="C808" t="s">
        <v>30</v>
      </c>
      <c r="D808" t="s">
        <v>58</v>
      </c>
    </row>
    <row r="809" spans="1:4" hidden="1" x14ac:dyDescent="0.2">
      <c r="A809" t="s">
        <v>879</v>
      </c>
      <c r="B809">
        <v>7.5626353722000605E-2</v>
      </c>
      <c r="C809" t="s">
        <v>30</v>
      </c>
      <c r="D809" t="s">
        <v>60</v>
      </c>
    </row>
    <row r="810" spans="1:4" hidden="1" x14ac:dyDescent="0.2">
      <c r="A810" t="s">
        <v>880</v>
      </c>
      <c r="B810">
        <v>6.2858210916325402E-2</v>
      </c>
      <c r="C810" t="s">
        <v>30</v>
      </c>
      <c r="D810" t="s">
        <v>62</v>
      </c>
    </row>
    <row r="811" spans="1:4" hidden="1" x14ac:dyDescent="0.2">
      <c r="A811" t="s">
        <v>881</v>
      </c>
      <c r="B811">
        <v>9.82809012671189E-2</v>
      </c>
      <c r="C811" t="s">
        <v>30</v>
      </c>
      <c r="D811" t="s">
        <v>64</v>
      </c>
    </row>
    <row r="812" spans="1:4" hidden="1" x14ac:dyDescent="0.2">
      <c r="A812" t="s">
        <v>882</v>
      </c>
      <c r="B812">
        <v>7.3568961053686904E-2</v>
      </c>
      <c r="C812" t="s">
        <v>30</v>
      </c>
      <c r="D812" t="s">
        <v>66</v>
      </c>
    </row>
    <row r="813" spans="1:4" hidden="1" x14ac:dyDescent="0.2">
      <c r="A813" t="s">
        <v>883</v>
      </c>
      <c r="B813">
        <v>0.124382326252706</v>
      </c>
      <c r="C813" t="s">
        <v>30</v>
      </c>
      <c r="D813" t="s">
        <v>68</v>
      </c>
    </row>
    <row r="814" spans="1:4" hidden="1" x14ac:dyDescent="0.2">
      <c r="A814" t="s">
        <v>884</v>
      </c>
      <c r="B814">
        <v>7.3131428013052197E-2</v>
      </c>
      <c r="C814" t="s">
        <v>30</v>
      </c>
      <c r="D814" t="s">
        <v>70</v>
      </c>
    </row>
    <row r="815" spans="1:4" hidden="1" x14ac:dyDescent="0.2">
      <c r="A815" t="s">
        <v>885</v>
      </c>
      <c r="B815">
        <v>8.42232796734632E-2</v>
      </c>
      <c r="C815" t="s">
        <v>30</v>
      </c>
      <c r="D815" t="s">
        <v>72</v>
      </c>
    </row>
    <row r="816" spans="1:4" hidden="1" x14ac:dyDescent="0.2">
      <c r="A816" t="s">
        <v>886</v>
      </c>
      <c r="B816">
        <v>0.40440684638581098</v>
      </c>
      <c r="C816" t="s">
        <v>30</v>
      </c>
      <c r="D816" t="s">
        <v>74</v>
      </c>
    </row>
    <row r="817" spans="1:4" hidden="1" x14ac:dyDescent="0.2">
      <c r="A817" t="s">
        <v>887</v>
      </c>
      <c r="B817">
        <v>9.3589526259888298E-2</v>
      </c>
      <c r="C817" t="s">
        <v>30</v>
      </c>
      <c r="D817" t="s">
        <v>76</v>
      </c>
    </row>
    <row r="818" spans="1:4" hidden="1" x14ac:dyDescent="0.2">
      <c r="A818" t="s">
        <v>888</v>
      </c>
      <c r="B818">
        <v>0.21180217457689199</v>
      </c>
      <c r="C818" t="s">
        <v>30</v>
      </c>
      <c r="D818" t="s">
        <v>78</v>
      </c>
    </row>
    <row r="819" spans="1:4" hidden="1" x14ac:dyDescent="0.2">
      <c r="A819" t="s">
        <v>889</v>
      </c>
      <c r="B819">
        <v>0.476163924374224</v>
      </c>
      <c r="C819" t="s">
        <v>30</v>
      </c>
      <c r="D819" t="s">
        <v>80</v>
      </c>
    </row>
    <row r="820" spans="1:4" hidden="1" x14ac:dyDescent="0.2">
      <c r="A820" t="s">
        <v>890</v>
      </c>
      <c r="B820">
        <v>7.5022481226888593E-2</v>
      </c>
      <c r="C820" t="s">
        <v>30</v>
      </c>
      <c r="D820" t="s">
        <v>82</v>
      </c>
    </row>
    <row r="821" spans="1:4" hidden="1" x14ac:dyDescent="0.2">
      <c r="A821" t="s">
        <v>891</v>
      </c>
      <c r="B821">
        <v>0.10196609744330799</v>
      </c>
      <c r="C821" t="s">
        <v>30</v>
      </c>
      <c r="D821" t="s">
        <v>84</v>
      </c>
    </row>
    <row r="822" spans="1:4" hidden="1" x14ac:dyDescent="0.2">
      <c r="A822" t="s">
        <v>892</v>
      </c>
      <c r="B822">
        <v>6.9714477795736293E-2</v>
      </c>
      <c r="C822" t="s">
        <v>30</v>
      </c>
      <c r="D822" t="s">
        <v>86</v>
      </c>
    </row>
    <row r="823" spans="1:4" hidden="1" x14ac:dyDescent="0.2">
      <c r="A823" t="s">
        <v>893</v>
      </c>
      <c r="B823">
        <v>8.1176469717211305E-2</v>
      </c>
      <c r="C823" t="s">
        <v>30</v>
      </c>
      <c r="D823" t="s">
        <v>88</v>
      </c>
    </row>
    <row r="824" spans="1:4" hidden="1" x14ac:dyDescent="0.2">
      <c r="A824" t="s">
        <v>894</v>
      </c>
      <c r="B824">
        <v>5.6704830321303197E-2</v>
      </c>
      <c r="C824" t="s">
        <v>30</v>
      </c>
      <c r="D824" t="s">
        <v>90</v>
      </c>
    </row>
    <row r="825" spans="1:4" hidden="1" x14ac:dyDescent="0.2">
      <c r="A825" t="s">
        <v>895</v>
      </c>
      <c r="B825">
        <v>0.178204827479195</v>
      </c>
      <c r="C825" t="s">
        <v>30</v>
      </c>
      <c r="D825" t="s">
        <v>92</v>
      </c>
    </row>
    <row r="826" spans="1:4" hidden="1" x14ac:dyDescent="0.2">
      <c r="A826" t="s">
        <v>896</v>
      </c>
      <c r="B826">
        <v>0.13570525107394599</v>
      </c>
      <c r="C826" t="s">
        <v>30</v>
      </c>
      <c r="D826" t="s">
        <v>94</v>
      </c>
    </row>
    <row r="827" spans="1:4" hidden="1" x14ac:dyDescent="0.2">
      <c r="A827" t="s">
        <v>897</v>
      </c>
      <c r="B827">
        <v>0.148358458646416</v>
      </c>
      <c r="C827" t="s">
        <v>30</v>
      </c>
      <c r="D827" t="s">
        <v>96</v>
      </c>
    </row>
    <row r="828" spans="1:4" hidden="1" x14ac:dyDescent="0.2">
      <c r="A828" t="s">
        <v>898</v>
      </c>
      <c r="B828">
        <v>7.4742097981938996E-2</v>
      </c>
      <c r="C828" t="s">
        <v>30</v>
      </c>
      <c r="D828" t="s">
        <v>98</v>
      </c>
    </row>
    <row r="829" spans="1:4" hidden="1" x14ac:dyDescent="0.2">
      <c r="A829" t="s">
        <v>899</v>
      </c>
      <c r="B829">
        <v>7.6226096172266597E-2</v>
      </c>
      <c r="C829" t="s">
        <v>30</v>
      </c>
      <c r="D829" t="s">
        <v>100</v>
      </c>
    </row>
    <row r="830" spans="1:4" hidden="1" x14ac:dyDescent="0.2">
      <c r="A830" t="s">
        <v>900</v>
      </c>
      <c r="B830">
        <v>8.0181043502477206E-2</v>
      </c>
      <c r="C830" t="s">
        <v>30</v>
      </c>
      <c r="D830" t="s">
        <v>102</v>
      </c>
    </row>
    <row r="831" spans="1:4" hidden="1" x14ac:dyDescent="0.2">
      <c r="A831" t="s">
        <v>901</v>
      </c>
      <c r="B831">
        <v>6.7647123347253396E-2</v>
      </c>
      <c r="C831" t="s">
        <v>30</v>
      </c>
      <c r="D831" t="s">
        <v>104</v>
      </c>
    </row>
    <row r="832" spans="1:4" hidden="1" x14ac:dyDescent="0.2">
      <c r="A832" t="s">
        <v>902</v>
      </c>
      <c r="B832">
        <v>0.34171842595533802</v>
      </c>
      <c r="C832" t="s">
        <v>30</v>
      </c>
      <c r="D832" t="s">
        <v>106</v>
      </c>
    </row>
    <row r="833" spans="1:4" hidden="1" x14ac:dyDescent="0.2">
      <c r="A833" t="s">
        <v>903</v>
      </c>
      <c r="B833">
        <v>0.81576824404534698</v>
      </c>
      <c r="C833" t="s">
        <v>30</v>
      </c>
      <c r="D833" t="s">
        <v>108</v>
      </c>
    </row>
    <row r="834" spans="1:4" hidden="1" x14ac:dyDescent="0.2">
      <c r="A834" t="s">
        <v>904</v>
      </c>
      <c r="B834">
        <v>9.6723073945417501E-2</v>
      </c>
      <c r="C834" t="s">
        <v>30</v>
      </c>
      <c r="D834" t="s">
        <v>110</v>
      </c>
    </row>
    <row r="835" spans="1:4" hidden="1" x14ac:dyDescent="0.2">
      <c r="A835" t="s">
        <v>905</v>
      </c>
      <c r="B835">
        <v>5.7238277095686199E-2</v>
      </c>
      <c r="C835" t="s">
        <v>30</v>
      </c>
      <c r="D835" t="s">
        <v>112</v>
      </c>
    </row>
    <row r="836" spans="1:4" hidden="1" x14ac:dyDescent="0.2">
      <c r="A836" t="s">
        <v>906</v>
      </c>
      <c r="B836">
        <v>6.31530998391229E-2</v>
      </c>
      <c r="C836" t="s">
        <v>30</v>
      </c>
      <c r="D836" t="s">
        <v>114</v>
      </c>
    </row>
    <row r="837" spans="1:4" hidden="1" x14ac:dyDescent="0.2">
      <c r="A837" t="s">
        <v>907</v>
      </c>
      <c r="B837">
        <v>5.8903124240912298E-2</v>
      </c>
      <c r="C837" t="s">
        <v>30</v>
      </c>
      <c r="D837" t="s">
        <v>116</v>
      </c>
    </row>
    <row r="838" spans="1:4" hidden="1" x14ac:dyDescent="0.2">
      <c r="A838" t="s">
        <v>908</v>
      </c>
      <c r="B838">
        <v>0.63139727045902705</v>
      </c>
      <c r="C838" t="s">
        <v>30</v>
      </c>
      <c r="D838" t="s">
        <v>118</v>
      </c>
    </row>
    <row r="839" spans="1:4" hidden="1" x14ac:dyDescent="0.2">
      <c r="A839" t="s">
        <v>909</v>
      </c>
      <c r="B839">
        <v>0.109650135173242</v>
      </c>
      <c r="C839" t="s">
        <v>30</v>
      </c>
      <c r="D839" t="s">
        <v>120</v>
      </c>
    </row>
    <row r="840" spans="1:4" hidden="1" x14ac:dyDescent="0.2">
      <c r="A840" t="s">
        <v>910</v>
      </c>
      <c r="B840">
        <v>5.6484079800456603E-2</v>
      </c>
      <c r="C840" t="s">
        <v>30</v>
      </c>
      <c r="D840" t="s">
        <v>122</v>
      </c>
    </row>
    <row r="841" spans="1:4" hidden="1" x14ac:dyDescent="0.2">
      <c r="A841" t="s">
        <v>911</v>
      </c>
      <c r="B841">
        <v>8.3197198402733402E-2</v>
      </c>
      <c r="C841" t="s">
        <v>30</v>
      </c>
      <c r="D841" t="s">
        <v>124</v>
      </c>
    </row>
    <row r="842" spans="1:4" hidden="1" x14ac:dyDescent="0.2">
      <c r="A842" t="s">
        <v>912</v>
      </c>
      <c r="B842">
        <v>0.14776905065708501</v>
      </c>
      <c r="C842" t="s">
        <v>30</v>
      </c>
      <c r="D842" t="s">
        <v>126</v>
      </c>
    </row>
    <row r="843" spans="1:4" hidden="1" x14ac:dyDescent="0.2">
      <c r="A843" t="s">
        <v>913</v>
      </c>
      <c r="B843">
        <v>5.5695333153899698E-2</v>
      </c>
      <c r="C843" t="s">
        <v>30</v>
      </c>
      <c r="D843" t="s">
        <v>128</v>
      </c>
    </row>
    <row r="844" spans="1:4" hidden="1" x14ac:dyDescent="0.2">
      <c r="A844" t="s">
        <v>914</v>
      </c>
      <c r="B844">
        <v>7.7015185359563698E-2</v>
      </c>
      <c r="C844" t="s">
        <v>30</v>
      </c>
      <c r="D844" t="s">
        <v>130</v>
      </c>
    </row>
    <row r="845" spans="1:4" hidden="1" x14ac:dyDescent="0.2">
      <c r="A845" t="s">
        <v>915</v>
      </c>
      <c r="B845">
        <v>7.3277005030952497E-2</v>
      </c>
      <c r="C845" t="s">
        <v>30</v>
      </c>
      <c r="D845" t="s">
        <v>132</v>
      </c>
    </row>
    <row r="846" spans="1:4" hidden="1" x14ac:dyDescent="0.2">
      <c r="A846" t="s">
        <v>916</v>
      </c>
      <c r="B846">
        <v>0.53167698882548797</v>
      </c>
      <c r="C846" t="s">
        <v>30</v>
      </c>
      <c r="D846" t="s">
        <v>134</v>
      </c>
    </row>
    <row r="847" spans="1:4" hidden="1" x14ac:dyDescent="0.2">
      <c r="A847" t="s">
        <v>917</v>
      </c>
      <c r="B847">
        <v>0.165925972924483</v>
      </c>
      <c r="C847" t="s">
        <v>30</v>
      </c>
      <c r="D847" t="s">
        <v>136</v>
      </c>
    </row>
    <row r="848" spans="1:4" hidden="1" x14ac:dyDescent="0.2">
      <c r="A848" t="s">
        <v>918</v>
      </c>
      <c r="B848">
        <v>0.37296146173411998</v>
      </c>
      <c r="C848" t="s">
        <v>30</v>
      </c>
      <c r="D848" t="s">
        <v>138</v>
      </c>
    </row>
    <row r="849" spans="1:4" hidden="1" x14ac:dyDescent="0.2">
      <c r="A849" t="s">
        <v>919</v>
      </c>
      <c r="B849">
        <v>0.85669626678025002</v>
      </c>
      <c r="C849" t="s">
        <v>32</v>
      </c>
      <c r="D849" t="s">
        <v>34</v>
      </c>
    </row>
    <row r="850" spans="1:4" hidden="1" x14ac:dyDescent="0.2">
      <c r="A850" t="s">
        <v>920</v>
      </c>
      <c r="B850">
        <v>0.30836977084893902</v>
      </c>
      <c r="C850" t="s">
        <v>32</v>
      </c>
      <c r="D850" t="s">
        <v>36</v>
      </c>
    </row>
    <row r="851" spans="1:4" hidden="1" x14ac:dyDescent="0.2">
      <c r="A851" t="s">
        <v>921</v>
      </c>
      <c r="B851">
        <v>0.81929788515046498</v>
      </c>
      <c r="C851" t="s">
        <v>32</v>
      </c>
      <c r="D851" t="s">
        <v>38</v>
      </c>
    </row>
    <row r="852" spans="1:4" hidden="1" x14ac:dyDescent="0.2">
      <c r="A852" t="s">
        <v>922</v>
      </c>
      <c r="B852">
        <v>0.287244332472951</v>
      </c>
      <c r="C852" t="s">
        <v>32</v>
      </c>
      <c r="D852" t="s">
        <v>40</v>
      </c>
    </row>
    <row r="853" spans="1:4" hidden="1" x14ac:dyDescent="0.2">
      <c r="A853" t="s">
        <v>923</v>
      </c>
      <c r="B853">
        <v>0.29954489201964302</v>
      </c>
      <c r="C853" t="s">
        <v>32</v>
      </c>
      <c r="D853" t="s">
        <v>42</v>
      </c>
    </row>
    <row r="854" spans="1:4" hidden="1" x14ac:dyDescent="0.2">
      <c r="A854" t="s">
        <v>924</v>
      </c>
      <c r="B854">
        <v>0.34165774628210499</v>
      </c>
      <c r="C854" t="s">
        <v>32</v>
      </c>
      <c r="D854" t="s">
        <v>44</v>
      </c>
    </row>
    <row r="855" spans="1:4" hidden="1" x14ac:dyDescent="0.2">
      <c r="A855" t="s">
        <v>925</v>
      </c>
      <c r="B855">
        <v>0.43337309818771003</v>
      </c>
      <c r="C855" t="s">
        <v>32</v>
      </c>
      <c r="D855" t="s">
        <v>46</v>
      </c>
    </row>
    <row r="856" spans="1:4" hidden="1" x14ac:dyDescent="0.2">
      <c r="A856" t="s">
        <v>926</v>
      </c>
      <c r="B856">
        <v>0.33581468361191602</v>
      </c>
      <c r="C856" t="s">
        <v>32</v>
      </c>
      <c r="D856" t="s">
        <v>48</v>
      </c>
    </row>
    <row r="857" spans="1:4" hidden="1" x14ac:dyDescent="0.2">
      <c r="A857" t="s">
        <v>927</v>
      </c>
      <c r="B857">
        <v>0.45926889239074298</v>
      </c>
      <c r="C857" t="s">
        <v>32</v>
      </c>
      <c r="D857" t="s">
        <v>50</v>
      </c>
    </row>
    <row r="858" spans="1:4" hidden="1" x14ac:dyDescent="0.2">
      <c r="A858" t="s">
        <v>928</v>
      </c>
      <c r="B858">
        <v>0.80796477125491195</v>
      </c>
      <c r="C858" t="s">
        <v>32</v>
      </c>
      <c r="D858" t="s">
        <v>52</v>
      </c>
    </row>
    <row r="859" spans="1:4" hidden="1" x14ac:dyDescent="0.2">
      <c r="A859" t="s">
        <v>929</v>
      </c>
      <c r="B859">
        <v>0.313508429034698</v>
      </c>
      <c r="C859" t="s">
        <v>32</v>
      </c>
      <c r="D859" t="s">
        <v>54</v>
      </c>
    </row>
    <row r="860" spans="1:4" hidden="1" x14ac:dyDescent="0.2">
      <c r="A860" t="s">
        <v>930</v>
      </c>
      <c r="B860">
        <v>0.29556136123943</v>
      </c>
      <c r="C860" t="s">
        <v>32</v>
      </c>
      <c r="D860" t="s">
        <v>56</v>
      </c>
    </row>
    <row r="861" spans="1:4" hidden="1" x14ac:dyDescent="0.2">
      <c r="A861" t="s">
        <v>931</v>
      </c>
      <c r="B861">
        <v>0.82877086112548304</v>
      </c>
      <c r="C861" t="s">
        <v>32</v>
      </c>
      <c r="D861" t="s">
        <v>58</v>
      </c>
    </row>
    <row r="862" spans="1:4" hidden="1" x14ac:dyDescent="0.2">
      <c r="A862" t="s">
        <v>932</v>
      </c>
      <c r="B862">
        <v>0.38965543821086801</v>
      </c>
      <c r="C862" t="s">
        <v>32</v>
      </c>
      <c r="D862" t="s">
        <v>60</v>
      </c>
    </row>
    <row r="863" spans="1:4" hidden="1" x14ac:dyDescent="0.2">
      <c r="A863" t="s">
        <v>933</v>
      </c>
      <c r="B863">
        <v>0.343575168937375</v>
      </c>
      <c r="C863" t="s">
        <v>32</v>
      </c>
      <c r="D863" t="s">
        <v>62</v>
      </c>
    </row>
    <row r="864" spans="1:4" hidden="1" x14ac:dyDescent="0.2">
      <c r="A864" t="s">
        <v>934</v>
      </c>
      <c r="B864">
        <v>0.45960757104102001</v>
      </c>
      <c r="C864" t="s">
        <v>32</v>
      </c>
      <c r="D864" t="s">
        <v>64</v>
      </c>
    </row>
    <row r="865" spans="1:4" hidden="1" x14ac:dyDescent="0.2">
      <c r="A865" t="s">
        <v>935</v>
      </c>
      <c r="B865">
        <v>0.38259088488341098</v>
      </c>
      <c r="C865" t="s">
        <v>32</v>
      </c>
      <c r="D865" t="s">
        <v>66</v>
      </c>
    </row>
    <row r="866" spans="1:4" hidden="1" x14ac:dyDescent="0.2">
      <c r="A866" t="s">
        <v>936</v>
      </c>
      <c r="B866">
        <v>0.52572259740699701</v>
      </c>
      <c r="C866" t="s">
        <v>32</v>
      </c>
      <c r="D866" t="s">
        <v>68</v>
      </c>
    </row>
    <row r="867" spans="1:4" hidden="1" x14ac:dyDescent="0.2">
      <c r="A867" t="s">
        <v>937</v>
      </c>
      <c r="B867">
        <v>0.38107148115207001</v>
      </c>
      <c r="C867" t="s">
        <v>32</v>
      </c>
      <c r="D867" t="s">
        <v>70</v>
      </c>
    </row>
    <row r="868" spans="1:4" hidden="1" x14ac:dyDescent="0.2">
      <c r="A868" t="s">
        <v>938</v>
      </c>
      <c r="B868">
        <v>0.417814770321488</v>
      </c>
      <c r="C868" t="s">
        <v>32</v>
      </c>
      <c r="D868" t="s">
        <v>72</v>
      </c>
    </row>
    <row r="869" spans="1:4" hidden="1" x14ac:dyDescent="0.2">
      <c r="A869" t="s">
        <v>939</v>
      </c>
      <c r="B869">
        <v>0.84123078462199896</v>
      </c>
      <c r="C869" t="s">
        <v>32</v>
      </c>
      <c r="D869" t="s">
        <v>74</v>
      </c>
    </row>
    <row r="870" spans="1:4" hidden="1" x14ac:dyDescent="0.2">
      <c r="A870" t="s">
        <v>940</v>
      </c>
      <c r="B870">
        <v>0.44620328605324</v>
      </c>
      <c r="C870" t="s">
        <v>32</v>
      </c>
      <c r="D870" t="s">
        <v>76</v>
      </c>
    </row>
    <row r="871" spans="1:4" hidden="1" x14ac:dyDescent="0.2">
      <c r="A871" t="s">
        <v>941</v>
      </c>
      <c r="B871">
        <v>0.67709520219229602</v>
      </c>
      <c r="C871" t="s">
        <v>32</v>
      </c>
      <c r="D871" t="s">
        <v>78</v>
      </c>
    </row>
    <row r="872" spans="1:4" hidden="1" x14ac:dyDescent="0.2">
      <c r="A872" t="s">
        <v>942</v>
      </c>
      <c r="B872">
        <v>0.87643921460286001</v>
      </c>
      <c r="C872" t="s">
        <v>32</v>
      </c>
      <c r="D872" t="s">
        <v>80</v>
      </c>
    </row>
    <row r="873" spans="1:4" hidden="1" x14ac:dyDescent="0.2">
      <c r="A873" t="s">
        <v>943</v>
      </c>
      <c r="B873">
        <v>0.387595472247382</v>
      </c>
      <c r="C873" t="s">
        <v>32</v>
      </c>
      <c r="D873" t="s">
        <v>82</v>
      </c>
    </row>
    <row r="874" spans="1:4" hidden="1" x14ac:dyDescent="0.2">
      <c r="A874" t="s">
        <v>944</v>
      </c>
      <c r="B874">
        <v>0.46978269758149499</v>
      </c>
      <c r="C874" t="s">
        <v>32</v>
      </c>
      <c r="D874" t="s">
        <v>84</v>
      </c>
    </row>
    <row r="875" spans="1:4" hidden="1" x14ac:dyDescent="0.2">
      <c r="A875" t="s">
        <v>945</v>
      </c>
      <c r="B875">
        <v>0.36899451305264702</v>
      </c>
      <c r="C875" t="s">
        <v>32</v>
      </c>
      <c r="D875" t="s">
        <v>86</v>
      </c>
    </row>
    <row r="876" spans="1:4" hidden="1" x14ac:dyDescent="0.2">
      <c r="A876" t="s">
        <v>946</v>
      </c>
      <c r="B876">
        <v>0.40807767053182598</v>
      </c>
      <c r="C876" t="s">
        <v>32</v>
      </c>
      <c r="D876" t="s">
        <v>88</v>
      </c>
    </row>
    <row r="877" spans="1:4" hidden="1" x14ac:dyDescent="0.2">
      <c r="A877" t="s">
        <v>947</v>
      </c>
      <c r="B877">
        <v>0.31930467077567298</v>
      </c>
      <c r="C877" t="s">
        <v>32</v>
      </c>
      <c r="D877" t="s">
        <v>90</v>
      </c>
    </row>
    <row r="878" spans="1:4" hidden="1" x14ac:dyDescent="0.2">
      <c r="A878" t="s">
        <v>948</v>
      </c>
      <c r="B878">
        <v>0.62854810069940503</v>
      </c>
      <c r="C878" t="s">
        <v>32</v>
      </c>
      <c r="D878" t="s">
        <v>92</v>
      </c>
    </row>
    <row r="879" spans="1:4" hidden="1" x14ac:dyDescent="0.2">
      <c r="A879" t="s">
        <v>949</v>
      </c>
      <c r="B879">
        <v>0.55060666359426302</v>
      </c>
      <c r="C879" t="s">
        <v>32</v>
      </c>
      <c r="D879" t="s">
        <v>94</v>
      </c>
    </row>
    <row r="880" spans="1:4" hidden="1" x14ac:dyDescent="0.2">
      <c r="A880" t="s">
        <v>950</v>
      </c>
      <c r="B880">
        <v>0.57615683341736301</v>
      </c>
      <c r="C880" t="s">
        <v>32</v>
      </c>
      <c r="D880" t="s">
        <v>96</v>
      </c>
    </row>
    <row r="881" spans="1:4" hidden="1" x14ac:dyDescent="0.2">
      <c r="A881" t="s">
        <v>951</v>
      </c>
      <c r="B881">
        <v>0.38663519779036798</v>
      </c>
      <c r="C881" t="s">
        <v>32</v>
      </c>
      <c r="D881" t="s">
        <v>98</v>
      </c>
    </row>
    <row r="882" spans="1:4" hidden="1" x14ac:dyDescent="0.2">
      <c r="A882" t="s">
        <v>952</v>
      </c>
      <c r="B882">
        <v>0.39169028368099801</v>
      </c>
      <c r="C882" t="s">
        <v>32</v>
      </c>
      <c r="D882" t="s">
        <v>100</v>
      </c>
    </row>
    <row r="883" spans="1:4" hidden="1" x14ac:dyDescent="0.2">
      <c r="A883" t="s">
        <v>953</v>
      </c>
      <c r="B883">
        <v>0.40483984654430799</v>
      </c>
      <c r="C883" t="s">
        <v>32</v>
      </c>
      <c r="D883" t="s">
        <v>102</v>
      </c>
    </row>
    <row r="884" spans="1:4" hidden="1" x14ac:dyDescent="0.2">
      <c r="A884" t="s">
        <v>954</v>
      </c>
      <c r="B884">
        <v>0.36150088981740602</v>
      </c>
      <c r="C884" t="s">
        <v>32</v>
      </c>
      <c r="D884" t="s">
        <v>104</v>
      </c>
    </row>
    <row r="885" spans="1:4" hidden="1" x14ac:dyDescent="0.2">
      <c r="A885" t="s">
        <v>955</v>
      </c>
      <c r="B885">
        <v>0.80201008289076303</v>
      </c>
      <c r="C885" t="s">
        <v>32</v>
      </c>
      <c r="D885" t="s">
        <v>106</v>
      </c>
    </row>
    <row r="886" spans="1:4" hidden="1" x14ac:dyDescent="0.2">
      <c r="A886" t="s">
        <v>956</v>
      </c>
      <c r="B886">
        <v>0.97187276434784797</v>
      </c>
      <c r="C886" t="s">
        <v>32</v>
      </c>
      <c r="D886" t="s">
        <v>108</v>
      </c>
    </row>
    <row r="887" spans="1:4" hidden="1" x14ac:dyDescent="0.2">
      <c r="A887" t="s">
        <v>957</v>
      </c>
      <c r="B887">
        <v>0.45521374778543</v>
      </c>
      <c r="C887" t="s">
        <v>32</v>
      </c>
      <c r="D887" t="s">
        <v>110</v>
      </c>
    </row>
    <row r="888" spans="1:4" hidden="1" x14ac:dyDescent="0.2">
      <c r="A888" t="s">
        <v>958</v>
      </c>
      <c r="B888">
        <v>0.321466620474746</v>
      </c>
      <c r="C888" t="s">
        <v>32</v>
      </c>
      <c r="D888" t="s">
        <v>112</v>
      </c>
    </row>
    <row r="889" spans="1:4" hidden="1" x14ac:dyDescent="0.2">
      <c r="A889" t="s">
        <v>959</v>
      </c>
      <c r="B889">
        <v>0.34470259491114802</v>
      </c>
      <c r="C889" t="s">
        <v>32</v>
      </c>
      <c r="D889" t="s">
        <v>114</v>
      </c>
    </row>
    <row r="890" spans="1:4" hidden="1" x14ac:dyDescent="0.2">
      <c r="A890" t="s">
        <v>960</v>
      </c>
      <c r="B890">
        <v>0.32814186144951901</v>
      </c>
      <c r="C890" t="s">
        <v>32</v>
      </c>
      <c r="D890" t="s">
        <v>116</v>
      </c>
    </row>
    <row r="891" spans="1:4" hidden="1" x14ac:dyDescent="0.2">
      <c r="A891" t="s">
        <v>961</v>
      </c>
      <c r="B891">
        <v>0.93039459431141402</v>
      </c>
      <c r="C891" t="s">
        <v>32</v>
      </c>
      <c r="D891" t="s">
        <v>118</v>
      </c>
    </row>
    <row r="892" spans="1:4" hidden="1" x14ac:dyDescent="0.2">
      <c r="A892" t="s">
        <v>962</v>
      </c>
      <c r="B892">
        <v>0.49005905308948999</v>
      </c>
      <c r="C892" t="s">
        <v>32</v>
      </c>
      <c r="D892" t="s">
        <v>120</v>
      </c>
    </row>
    <row r="893" spans="1:4" hidden="1" x14ac:dyDescent="0.2">
      <c r="A893" t="s">
        <v>963</v>
      </c>
      <c r="B893">
        <v>0.31840669828062701</v>
      </c>
      <c r="C893" t="s">
        <v>32</v>
      </c>
      <c r="D893" t="s">
        <v>122</v>
      </c>
    </row>
    <row r="894" spans="1:4" hidden="1" x14ac:dyDescent="0.2">
      <c r="A894" t="s">
        <v>964</v>
      </c>
      <c r="B894">
        <v>0.41456437175646399</v>
      </c>
      <c r="C894" t="s">
        <v>32</v>
      </c>
      <c r="D894" t="s">
        <v>124</v>
      </c>
    </row>
    <row r="895" spans="1:4" hidden="1" x14ac:dyDescent="0.2">
      <c r="A895" t="s">
        <v>965</v>
      </c>
      <c r="B895">
        <v>0.57501537435565198</v>
      </c>
      <c r="C895" t="s">
        <v>32</v>
      </c>
      <c r="D895" t="s">
        <v>126</v>
      </c>
    </row>
    <row r="896" spans="1:4" hidden="1" x14ac:dyDescent="0.2">
      <c r="A896" t="s">
        <v>966</v>
      </c>
      <c r="B896">
        <v>0.31518224164290998</v>
      </c>
      <c r="C896" t="s">
        <v>32</v>
      </c>
      <c r="D896" t="s">
        <v>128</v>
      </c>
    </row>
    <row r="897" spans="1:4" hidden="1" x14ac:dyDescent="0.2">
      <c r="A897" t="s">
        <v>967</v>
      </c>
      <c r="B897">
        <v>0.39435095783750701</v>
      </c>
      <c r="C897" t="s">
        <v>32</v>
      </c>
      <c r="D897" t="s">
        <v>130</v>
      </c>
    </row>
    <row r="898" spans="1:4" hidden="1" x14ac:dyDescent="0.2">
      <c r="A898" t="s">
        <v>968</v>
      </c>
      <c r="B898">
        <v>0.381577690804004</v>
      </c>
      <c r="C898" t="s">
        <v>32</v>
      </c>
      <c r="D898" t="s">
        <v>132</v>
      </c>
    </row>
    <row r="899" spans="1:4" hidden="1" x14ac:dyDescent="0.2">
      <c r="A899" t="s">
        <v>969</v>
      </c>
      <c r="B899">
        <v>0.898569356453924</v>
      </c>
      <c r="C899" t="s">
        <v>32</v>
      </c>
      <c r="D899" t="s">
        <v>134</v>
      </c>
    </row>
    <row r="900" spans="1:4" hidden="1" x14ac:dyDescent="0.2">
      <c r="A900" t="s">
        <v>970</v>
      </c>
      <c r="B900">
        <v>0.60820430573310302</v>
      </c>
      <c r="C900" t="s">
        <v>32</v>
      </c>
      <c r="D900" t="s">
        <v>136</v>
      </c>
    </row>
    <row r="901" spans="1:4" hidden="1" x14ac:dyDescent="0.2">
      <c r="A901" t="s">
        <v>971</v>
      </c>
      <c r="B901">
        <v>0.82273929928676304</v>
      </c>
      <c r="C901" t="s">
        <v>32</v>
      </c>
      <c r="D901" t="s">
        <v>138</v>
      </c>
    </row>
    <row r="902" spans="1:4" hidden="1" x14ac:dyDescent="0.2">
      <c r="A902" t="s">
        <v>972</v>
      </c>
      <c r="B902">
        <v>6.94047356797904E-2</v>
      </c>
      <c r="C902" t="s">
        <v>34</v>
      </c>
      <c r="D902" t="s">
        <v>36</v>
      </c>
    </row>
    <row r="903" spans="1:4" hidden="1" x14ac:dyDescent="0.2">
      <c r="A903" t="s">
        <v>973</v>
      </c>
      <c r="B903">
        <v>0.431307231296227</v>
      </c>
      <c r="C903" t="s">
        <v>34</v>
      </c>
      <c r="D903" t="s">
        <v>38</v>
      </c>
    </row>
    <row r="904" spans="1:4" hidden="1" x14ac:dyDescent="0.2">
      <c r="A904" t="s">
        <v>974</v>
      </c>
      <c r="B904">
        <v>6.3155167321991307E-2</v>
      </c>
      <c r="C904" t="s">
        <v>34</v>
      </c>
      <c r="D904" t="s">
        <v>40</v>
      </c>
    </row>
    <row r="905" spans="1:4" hidden="1" x14ac:dyDescent="0.2">
      <c r="A905" t="s">
        <v>975</v>
      </c>
      <c r="B905">
        <v>6.6758431114898195E-2</v>
      </c>
      <c r="C905" t="s">
        <v>34</v>
      </c>
      <c r="D905" t="s">
        <v>42</v>
      </c>
    </row>
    <row r="906" spans="1:4" hidden="1" x14ac:dyDescent="0.2">
      <c r="A906" t="s">
        <v>976</v>
      </c>
      <c r="B906">
        <v>7.9876004656075E-2</v>
      </c>
      <c r="C906" t="s">
        <v>34</v>
      </c>
      <c r="D906" t="s">
        <v>44</v>
      </c>
    </row>
    <row r="907" spans="1:4" hidden="1" x14ac:dyDescent="0.2">
      <c r="A907" t="s">
        <v>977</v>
      </c>
      <c r="B907">
        <v>0.11342543694317</v>
      </c>
      <c r="C907" t="s">
        <v>34</v>
      </c>
      <c r="D907" t="s">
        <v>46</v>
      </c>
    </row>
    <row r="908" spans="1:4" hidden="1" x14ac:dyDescent="0.2">
      <c r="A908" t="s">
        <v>978</v>
      </c>
      <c r="B908">
        <v>7.7979661899915106E-2</v>
      </c>
      <c r="C908" t="s">
        <v>34</v>
      </c>
      <c r="D908" t="s">
        <v>48</v>
      </c>
    </row>
    <row r="909" spans="1:4" hidden="1" x14ac:dyDescent="0.2">
      <c r="A909" t="s">
        <v>979</v>
      </c>
      <c r="B909">
        <v>0.12440037204457299</v>
      </c>
      <c r="C909" t="s">
        <v>34</v>
      </c>
      <c r="D909" t="s">
        <v>50</v>
      </c>
    </row>
    <row r="910" spans="1:4" hidden="1" x14ac:dyDescent="0.2">
      <c r="A910" t="s">
        <v>980</v>
      </c>
      <c r="B910">
        <v>0.41307257182264601</v>
      </c>
      <c r="C910" t="s">
        <v>34</v>
      </c>
      <c r="D910" t="s">
        <v>52</v>
      </c>
    </row>
    <row r="911" spans="1:4" hidden="1" x14ac:dyDescent="0.2">
      <c r="A911" t="s">
        <v>981</v>
      </c>
      <c r="B911">
        <v>7.0969906021275994E-2</v>
      </c>
      <c r="C911" t="s">
        <v>34</v>
      </c>
      <c r="D911" t="s">
        <v>54</v>
      </c>
    </row>
    <row r="912" spans="1:4" hidden="1" x14ac:dyDescent="0.2">
      <c r="A912" t="s">
        <v>982</v>
      </c>
      <c r="B912">
        <v>6.55807954026318E-2</v>
      </c>
      <c r="C912" t="s">
        <v>34</v>
      </c>
      <c r="D912" t="s">
        <v>56</v>
      </c>
    </row>
    <row r="913" spans="1:4" hidden="1" x14ac:dyDescent="0.2">
      <c r="A913" t="s">
        <v>983</v>
      </c>
      <c r="B913">
        <v>0.44740121635076202</v>
      </c>
      <c r="C913" t="s">
        <v>34</v>
      </c>
      <c r="D913" t="s">
        <v>58</v>
      </c>
    </row>
    <row r="914" spans="1:4" hidden="1" x14ac:dyDescent="0.2">
      <c r="A914" t="s">
        <v>984</v>
      </c>
      <c r="B914">
        <v>9.6487341238648702E-2</v>
      </c>
      <c r="C914" t="s">
        <v>34</v>
      </c>
      <c r="D914" t="s">
        <v>60</v>
      </c>
    </row>
    <row r="915" spans="1:4" hidden="1" x14ac:dyDescent="0.2">
      <c r="A915" t="s">
        <v>985</v>
      </c>
      <c r="B915">
        <v>8.0503929682834097E-2</v>
      </c>
      <c r="C915" t="s">
        <v>34</v>
      </c>
      <c r="D915" t="s">
        <v>62</v>
      </c>
    </row>
    <row r="916" spans="1:4" hidden="1" x14ac:dyDescent="0.2">
      <c r="A916" t="s">
        <v>986</v>
      </c>
      <c r="B916">
        <v>0.124548987871552</v>
      </c>
      <c r="C916" t="s">
        <v>34</v>
      </c>
      <c r="D916" t="s">
        <v>64</v>
      </c>
    </row>
    <row r="917" spans="1:4" hidden="1" x14ac:dyDescent="0.2">
      <c r="A917" t="s">
        <v>987</v>
      </c>
      <c r="B917">
        <v>9.3920093571784699E-2</v>
      </c>
      <c r="C917" t="s">
        <v>34</v>
      </c>
      <c r="D917" t="s">
        <v>66</v>
      </c>
    </row>
    <row r="918" spans="1:4" hidden="1" x14ac:dyDescent="0.2">
      <c r="A918" t="s">
        <v>988</v>
      </c>
      <c r="B918">
        <v>0.15641654865024701</v>
      </c>
      <c r="C918" t="s">
        <v>34</v>
      </c>
      <c r="D918" t="s">
        <v>68</v>
      </c>
    </row>
    <row r="919" spans="1:4" hidden="1" x14ac:dyDescent="0.2">
      <c r="A919" t="s">
        <v>989</v>
      </c>
      <c r="B919">
        <v>9.3373726028247006E-2</v>
      </c>
      <c r="C919" t="s">
        <v>34</v>
      </c>
      <c r="D919" t="s">
        <v>70</v>
      </c>
    </row>
    <row r="920" spans="1:4" hidden="1" x14ac:dyDescent="0.2">
      <c r="A920" t="s">
        <v>990</v>
      </c>
      <c r="B920">
        <v>0.107180704783943</v>
      </c>
      <c r="C920" t="s">
        <v>34</v>
      </c>
      <c r="D920" t="s">
        <v>72</v>
      </c>
    </row>
    <row r="921" spans="1:4" hidden="1" x14ac:dyDescent="0.2">
      <c r="A921" t="s">
        <v>991</v>
      </c>
      <c r="B921">
        <v>0.46986079909212702</v>
      </c>
      <c r="C921" t="s">
        <v>34</v>
      </c>
      <c r="D921" t="s">
        <v>74</v>
      </c>
    </row>
    <row r="922" spans="1:4" hidden="1" x14ac:dyDescent="0.2">
      <c r="A922" t="s">
        <v>992</v>
      </c>
      <c r="B922">
        <v>0.118768877470251</v>
      </c>
      <c r="C922" t="s">
        <v>34</v>
      </c>
      <c r="D922" t="s">
        <v>76</v>
      </c>
    </row>
    <row r="923" spans="1:4" hidden="1" x14ac:dyDescent="0.2">
      <c r="A923" t="s">
        <v>993</v>
      </c>
      <c r="B923">
        <v>0.25967409198068198</v>
      </c>
      <c r="C923" t="s">
        <v>34</v>
      </c>
      <c r="D923" t="s">
        <v>78</v>
      </c>
    </row>
    <row r="924" spans="1:4" hidden="1" x14ac:dyDescent="0.2">
      <c r="A924" t="s">
        <v>994</v>
      </c>
      <c r="B924">
        <v>0.54265025834727298</v>
      </c>
      <c r="C924" t="s">
        <v>34</v>
      </c>
      <c r="D924" t="s">
        <v>80</v>
      </c>
    </row>
    <row r="925" spans="1:4" hidden="1" x14ac:dyDescent="0.2">
      <c r="A925" t="s">
        <v>995</v>
      </c>
      <c r="B925">
        <v>9.5734146321093005E-2</v>
      </c>
      <c r="C925" t="s">
        <v>34</v>
      </c>
      <c r="D925" t="s">
        <v>82</v>
      </c>
    </row>
    <row r="926" spans="1:4" hidden="1" x14ac:dyDescent="0.2">
      <c r="A926" t="s">
        <v>996</v>
      </c>
      <c r="B926">
        <v>0.12907815280985699</v>
      </c>
      <c r="C926" t="s">
        <v>34</v>
      </c>
      <c r="D926" t="s">
        <v>84</v>
      </c>
    </row>
    <row r="927" spans="1:4" hidden="1" x14ac:dyDescent="0.2">
      <c r="A927" t="s">
        <v>997</v>
      </c>
      <c r="B927">
        <v>8.9101907278443901E-2</v>
      </c>
      <c r="C927" t="s">
        <v>34</v>
      </c>
      <c r="D927" t="s">
        <v>86</v>
      </c>
    </row>
    <row r="928" spans="1:4" hidden="1" x14ac:dyDescent="0.2">
      <c r="A928" t="s">
        <v>998</v>
      </c>
      <c r="B928">
        <v>0.103397169200506</v>
      </c>
      <c r="C928" t="s">
        <v>34</v>
      </c>
      <c r="D928" t="s">
        <v>88</v>
      </c>
    </row>
    <row r="929" spans="1:4" hidden="1" x14ac:dyDescent="0.2">
      <c r="A929" t="s">
        <v>999</v>
      </c>
      <c r="B929">
        <v>7.2757266564077494E-2</v>
      </c>
      <c r="C929" t="s">
        <v>34</v>
      </c>
      <c r="D929" t="s">
        <v>90</v>
      </c>
    </row>
    <row r="930" spans="1:4" hidden="1" x14ac:dyDescent="0.2">
      <c r="A930" t="s">
        <v>1000</v>
      </c>
      <c r="B930">
        <v>0.22060841830785199</v>
      </c>
      <c r="C930" t="s">
        <v>34</v>
      </c>
      <c r="D930" t="s">
        <v>92</v>
      </c>
    </row>
    <row r="931" spans="1:4" hidden="1" x14ac:dyDescent="0.2">
      <c r="A931" t="s">
        <v>1001</v>
      </c>
      <c r="B931">
        <v>0.17008918297016401</v>
      </c>
      <c r="C931" t="s">
        <v>34</v>
      </c>
      <c r="D931" t="s">
        <v>94</v>
      </c>
    </row>
    <row r="932" spans="1:4" hidden="1" x14ac:dyDescent="0.2">
      <c r="A932" t="s">
        <v>1002</v>
      </c>
      <c r="B932">
        <v>0.185261162787139</v>
      </c>
      <c r="C932" t="s">
        <v>34</v>
      </c>
      <c r="D932" t="s">
        <v>96</v>
      </c>
    </row>
    <row r="933" spans="1:4" hidden="1" x14ac:dyDescent="0.2">
      <c r="A933" t="s">
        <v>1003</v>
      </c>
      <c r="B933">
        <v>9.5384339074263802E-2</v>
      </c>
      <c r="C933" t="s">
        <v>34</v>
      </c>
      <c r="D933" t="s">
        <v>98</v>
      </c>
    </row>
    <row r="934" spans="1:4" hidden="1" x14ac:dyDescent="0.2">
      <c r="A934" t="s">
        <v>1004</v>
      </c>
      <c r="B934">
        <v>9.7235116227758003E-2</v>
      </c>
      <c r="C934" t="s">
        <v>34</v>
      </c>
      <c r="D934" t="s">
        <v>100</v>
      </c>
    </row>
    <row r="935" spans="1:4" hidden="1" x14ac:dyDescent="0.2">
      <c r="A935" t="s">
        <v>1005</v>
      </c>
      <c r="B935">
        <v>0.10215955760285</v>
      </c>
      <c r="C935" t="s">
        <v>34</v>
      </c>
      <c r="D935" t="s">
        <v>102</v>
      </c>
    </row>
    <row r="936" spans="1:4" hidden="1" x14ac:dyDescent="0.2">
      <c r="A936" t="s">
        <v>1006</v>
      </c>
      <c r="B936">
        <v>8.6513092513343298E-2</v>
      </c>
      <c r="C936" t="s">
        <v>34</v>
      </c>
      <c r="D936" t="s">
        <v>104</v>
      </c>
    </row>
    <row r="937" spans="1:4" hidden="1" x14ac:dyDescent="0.2">
      <c r="A937" t="s">
        <v>1007</v>
      </c>
      <c r="B937">
        <v>0.40390690666731699</v>
      </c>
      <c r="C937" t="s">
        <v>34</v>
      </c>
      <c r="D937" t="s">
        <v>106</v>
      </c>
    </row>
    <row r="938" spans="1:4" hidden="1" x14ac:dyDescent="0.2">
      <c r="A938" t="s">
        <v>1008</v>
      </c>
      <c r="B938">
        <v>0.85250301918082505</v>
      </c>
      <c r="C938" t="s">
        <v>34</v>
      </c>
      <c r="D938" t="s">
        <v>108</v>
      </c>
    </row>
    <row r="939" spans="1:4" hidden="1" x14ac:dyDescent="0.2">
      <c r="A939" t="s">
        <v>1009</v>
      </c>
      <c r="B939">
        <v>0.122631416437317</v>
      </c>
      <c r="C939" t="s">
        <v>34</v>
      </c>
      <c r="D939" t="s">
        <v>110</v>
      </c>
    </row>
    <row r="940" spans="1:4" hidden="1" x14ac:dyDescent="0.2">
      <c r="A940" t="s">
        <v>1010</v>
      </c>
      <c r="B940">
        <v>7.3429970114901294E-2</v>
      </c>
      <c r="C940" t="s">
        <v>34</v>
      </c>
      <c r="D940" t="s">
        <v>112</v>
      </c>
    </row>
    <row r="941" spans="1:4" hidden="1" x14ac:dyDescent="0.2">
      <c r="A941" t="s">
        <v>1011</v>
      </c>
      <c r="B941">
        <v>8.0874456576152401E-2</v>
      </c>
      <c r="C941" t="s">
        <v>34</v>
      </c>
      <c r="D941" t="s">
        <v>114</v>
      </c>
    </row>
    <row r="942" spans="1:4" hidden="1" x14ac:dyDescent="0.2">
      <c r="A942" t="s">
        <v>1012</v>
      </c>
      <c r="B942">
        <v>7.5528043016599697E-2</v>
      </c>
      <c r="C942" t="s">
        <v>34</v>
      </c>
      <c r="D942" t="s">
        <v>116</v>
      </c>
    </row>
    <row r="943" spans="1:4" hidden="1" x14ac:dyDescent="0.2">
      <c r="A943" t="s">
        <v>1013</v>
      </c>
      <c r="B943">
        <v>0.69096807978173003</v>
      </c>
      <c r="C943" t="s">
        <v>34</v>
      </c>
      <c r="D943" t="s">
        <v>118</v>
      </c>
    </row>
    <row r="944" spans="1:4" hidden="1" x14ac:dyDescent="0.2">
      <c r="A944" t="s">
        <v>1014</v>
      </c>
      <c r="B944">
        <v>0.13849023990805301</v>
      </c>
      <c r="C944" t="s">
        <v>34</v>
      </c>
      <c r="D944" t="s">
        <v>120</v>
      </c>
    </row>
    <row r="945" spans="1:4" hidden="1" x14ac:dyDescent="0.2">
      <c r="A945" t="s">
        <v>1015</v>
      </c>
      <c r="B945">
        <v>7.2478825902785898E-2</v>
      </c>
      <c r="C945" t="s">
        <v>34</v>
      </c>
      <c r="D945" t="s">
        <v>122</v>
      </c>
    </row>
    <row r="946" spans="1:4" hidden="1" x14ac:dyDescent="0.2">
      <c r="A946" t="s">
        <v>1016</v>
      </c>
      <c r="B946">
        <v>0.10590728132459</v>
      </c>
      <c r="C946" t="s">
        <v>34</v>
      </c>
      <c r="D946" t="s">
        <v>124</v>
      </c>
    </row>
    <row r="947" spans="1:4" hidden="1" x14ac:dyDescent="0.2">
      <c r="A947" t="s">
        <v>1017</v>
      </c>
      <c r="B947">
        <v>0.18455691669986099</v>
      </c>
      <c r="C947" t="s">
        <v>34</v>
      </c>
      <c r="D947" t="s">
        <v>126</v>
      </c>
    </row>
    <row r="948" spans="1:4" hidden="1" x14ac:dyDescent="0.2">
      <c r="A948" t="s">
        <v>1018</v>
      </c>
      <c r="B948">
        <v>7.1483649574609995E-2</v>
      </c>
      <c r="C948" t="s">
        <v>34</v>
      </c>
      <c r="D948" t="s">
        <v>128</v>
      </c>
    </row>
    <row r="949" spans="1:4" hidden="1" x14ac:dyDescent="0.2">
      <c r="A949" t="s">
        <v>1019</v>
      </c>
      <c r="B949">
        <v>9.8218566229279297E-2</v>
      </c>
      <c r="C949" t="s">
        <v>34</v>
      </c>
      <c r="D949" t="s">
        <v>130</v>
      </c>
    </row>
    <row r="950" spans="1:4" hidden="1" x14ac:dyDescent="0.2">
      <c r="A950" t="s">
        <v>1020</v>
      </c>
      <c r="B950">
        <v>9.3555530565865297E-2</v>
      </c>
      <c r="C950" t="s">
        <v>34</v>
      </c>
      <c r="D950" t="s">
        <v>132</v>
      </c>
    </row>
    <row r="951" spans="1:4" hidden="1" x14ac:dyDescent="0.2">
      <c r="A951" t="s">
        <v>1021</v>
      </c>
      <c r="B951">
        <v>0.59707953429459204</v>
      </c>
      <c r="C951" t="s">
        <v>34</v>
      </c>
      <c r="D951" t="s">
        <v>134</v>
      </c>
    </row>
    <row r="952" spans="1:4" hidden="1" x14ac:dyDescent="0.2">
      <c r="A952" t="s">
        <v>1022</v>
      </c>
      <c r="B952">
        <v>0.20614072150107801</v>
      </c>
      <c r="C952" t="s">
        <v>34</v>
      </c>
      <c r="D952" t="s">
        <v>136</v>
      </c>
    </row>
    <row r="953" spans="1:4" hidden="1" x14ac:dyDescent="0.2">
      <c r="A953" t="s">
        <v>1023</v>
      </c>
      <c r="B953">
        <v>0.43706071568449001</v>
      </c>
      <c r="C953" t="s">
        <v>34</v>
      </c>
      <c r="D953" t="s">
        <v>138</v>
      </c>
    </row>
    <row r="954" spans="1:4" hidden="1" x14ac:dyDescent="0.2">
      <c r="A954" t="s">
        <v>1024</v>
      </c>
      <c r="B954">
        <v>0.91046694115358795</v>
      </c>
      <c r="C954" t="s">
        <v>36</v>
      </c>
      <c r="D954" t="s">
        <v>38</v>
      </c>
    </row>
    <row r="955" spans="1:4" hidden="1" x14ac:dyDescent="0.2">
      <c r="A955" t="s">
        <v>1025</v>
      </c>
      <c r="B955">
        <v>0.47475806004675902</v>
      </c>
      <c r="C955" t="s">
        <v>36</v>
      </c>
      <c r="D955" t="s">
        <v>40</v>
      </c>
    </row>
    <row r="956" spans="1:4" hidden="1" x14ac:dyDescent="0.2">
      <c r="A956" t="s">
        <v>1026</v>
      </c>
      <c r="B956">
        <v>0.48957297290577301</v>
      </c>
      <c r="C956" t="s">
        <v>36</v>
      </c>
      <c r="D956" t="s">
        <v>42</v>
      </c>
    </row>
    <row r="957" spans="1:4" hidden="1" x14ac:dyDescent="0.2">
      <c r="A957" t="s">
        <v>1027</v>
      </c>
      <c r="B957">
        <v>0.53788633640745498</v>
      </c>
      <c r="C957" t="s">
        <v>36</v>
      </c>
      <c r="D957" t="s">
        <v>44</v>
      </c>
    </row>
    <row r="958" spans="1:4" hidden="1" x14ac:dyDescent="0.2">
      <c r="A958" t="s">
        <v>1028</v>
      </c>
      <c r="B958">
        <v>0.63173094287576004</v>
      </c>
      <c r="C958" t="s">
        <v>36</v>
      </c>
      <c r="D958" t="s">
        <v>46</v>
      </c>
    </row>
    <row r="959" spans="1:4" hidden="1" x14ac:dyDescent="0.2">
      <c r="A959" t="s">
        <v>1029</v>
      </c>
      <c r="B959">
        <v>0.53139616217374797</v>
      </c>
      <c r="C959" t="s">
        <v>36</v>
      </c>
      <c r="D959" t="s">
        <v>48</v>
      </c>
    </row>
    <row r="960" spans="1:4" hidden="1" x14ac:dyDescent="0.2">
      <c r="A960" t="s">
        <v>1030</v>
      </c>
      <c r="B960">
        <v>0.65576220767649396</v>
      </c>
      <c r="C960" t="s">
        <v>36</v>
      </c>
      <c r="D960" t="s">
        <v>50</v>
      </c>
    </row>
    <row r="961" spans="1:4" hidden="1" x14ac:dyDescent="0.2">
      <c r="A961" t="s">
        <v>1031</v>
      </c>
      <c r="B961">
        <v>0.90418298213872805</v>
      </c>
      <c r="C961" t="s">
        <v>36</v>
      </c>
      <c r="D961" t="s">
        <v>52</v>
      </c>
    </row>
    <row r="962" spans="1:4" hidden="1" x14ac:dyDescent="0.2">
      <c r="A962" t="s">
        <v>1032</v>
      </c>
      <c r="B962">
        <v>0.50599574394744196</v>
      </c>
      <c r="C962" t="s">
        <v>36</v>
      </c>
      <c r="D962" t="s">
        <v>54</v>
      </c>
    </row>
    <row r="963" spans="1:4" hidden="1" x14ac:dyDescent="0.2">
      <c r="A963" t="s">
        <v>1033</v>
      </c>
      <c r="B963">
        <v>0.484811440608438</v>
      </c>
      <c r="C963" t="s">
        <v>36</v>
      </c>
      <c r="D963" t="s">
        <v>56</v>
      </c>
    </row>
    <row r="964" spans="1:4" hidden="1" x14ac:dyDescent="0.2">
      <c r="A964" t="s">
        <v>1034</v>
      </c>
      <c r="B964">
        <v>0.91565258727470999</v>
      </c>
      <c r="C964" t="s">
        <v>36</v>
      </c>
      <c r="D964" t="s">
        <v>58</v>
      </c>
    </row>
    <row r="965" spans="1:4" hidden="1" x14ac:dyDescent="0.2">
      <c r="A965" t="s">
        <v>1035</v>
      </c>
      <c r="B965">
        <v>0.58879616882208496</v>
      </c>
      <c r="C965" t="s">
        <v>36</v>
      </c>
      <c r="D965" t="s">
        <v>60</v>
      </c>
    </row>
    <row r="966" spans="1:4" hidden="1" x14ac:dyDescent="0.2">
      <c r="A966" t="s">
        <v>1036</v>
      </c>
      <c r="B966">
        <v>0.54000171597666202</v>
      </c>
      <c r="C966" t="s">
        <v>36</v>
      </c>
      <c r="D966" t="s">
        <v>62</v>
      </c>
    </row>
    <row r="967" spans="1:4" hidden="1" x14ac:dyDescent="0.2">
      <c r="A967" t="s">
        <v>1037</v>
      </c>
      <c r="B967">
        <v>0.65606997889547702</v>
      </c>
      <c r="C967" t="s">
        <v>36</v>
      </c>
      <c r="D967" t="s">
        <v>64</v>
      </c>
    </row>
    <row r="968" spans="1:4" hidden="1" x14ac:dyDescent="0.2">
      <c r="A968" t="s">
        <v>1038</v>
      </c>
      <c r="B968">
        <v>0.581561349372272</v>
      </c>
      <c r="C968" t="s">
        <v>36</v>
      </c>
      <c r="D968" t="s">
        <v>66</v>
      </c>
    </row>
    <row r="969" spans="1:4" hidden="1" x14ac:dyDescent="0.2">
      <c r="A969" t="s">
        <v>1039</v>
      </c>
      <c r="B969">
        <v>0.71315016038295498</v>
      </c>
      <c r="C969" t="s">
        <v>36</v>
      </c>
      <c r="D969" t="s">
        <v>68</v>
      </c>
    </row>
    <row r="970" spans="1:4" hidden="1" x14ac:dyDescent="0.2">
      <c r="A970" t="s">
        <v>1040</v>
      </c>
      <c r="B970">
        <v>0.57999406052647295</v>
      </c>
      <c r="C970" t="s">
        <v>36</v>
      </c>
      <c r="D970" t="s">
        <v>70</v>
      </c>
    </row>
    <row r="971" spans="1:4" hidden="1" x14ac:dyDescent="0.2">
      <c r="A971" t="s">
        <v>1041</v>
      </c>
      <c r="B971">
        <v>0.61680321198409305</v>
      </c>
      <c r="C971" t="s">
        <v>36</v>
      </c>
      <c r="D971" t="s">
        <v>72</v>
      </c>
    </row>
    <row r="972" spans="1:4" hidden="1" x14ac:dyDescent="0.2">
      <c r="A972" t="s">
        <v>1042</v>
      </c>
      <c r="B972">
        <v>0.92238243652939</v>
      </c>
      <c r="C972" t="s">
        <v>36</v>
      </c>
      <c r="D972" t="s">
        <v>74</v>
      </c>
    </row>
    <row r="973" spans="1:4" hidden="1" x14ac:dyDescent="0.2">
      <c r="A973" t="s">
        <v>1043</v>
      </c>
      <c r="B973">
        <v>0.64376171318896103</v>
      </c>
      <c r="C973" t="s">
        <v>36</v>
      </c>
      <c r="D973" t="s">
        <v>76</v>
      </c>
    </row>
    <row r="974" spans="1:4" hidden="1" x14ac:dyDescent="0.2">
      <c r="A974" t="s">
        <v>1044</v>
      </c>
      <c r="B974">
        <v>0.82465449693035398</v>
      </c>
      <c r="C974" t="s">
        <v>36</v>
      </c>
      <c r="D974" t="s">
        <v>78</v>
      </c>
    </row>
    <row r="975" spans="1:4" hidden="1" x14ac:dyDescent="0.2">
      <c r="A975" t="s">
        <v>1045</v>
      </c>
      <c r="B975">
        <v>0.94085995086219398</v>
      </c>
      <c r="C975" t="s">
        <v>36</v>
      </c>
      <c r="D975" t="s">
        <v>80</v>
      </c>
    </row>
    <row r="976" spans="1:4" hidden="1" x14ac:dyDescent="0.2">
      <c r="A976" t="s">
        <v>1046</v>
      </c>
      <c r="B976">
        <v>0.58669541040003803</v>
      </c>
      <c r="C976" t="s">
        <v>36</v>
      </c>
      <c r="D976" t="s">
        <v>82</v>
      </c>
    </row>
    <row r="977" spans="1:4" hidden="1" x14ac:dyDescent="0.2">
      <c r="A977" t="s">
        <v>1047</v>
      </c>
      <c r="B977">
        <v>0.66524024946690297</v>
      </c>
      <c r="C977" t="s">
        <v>36</v>
      </c>
      <c r="D977" t="s">
        <v>84</v>
      </c>
    </row>
    <row r="978" spans="1:4" hidden="1" x14ac:dyDescent="0.2">
      <c r="A978" t="s">
        <v>1048</v>
      </c>
      <c r="B978">
        <v>0.56739215341983396</v>
      </c>
      <c r="C978" t="s">
        <v>36</v>
      </c>
      <c r="D978" t="s">
        <v>86</v>
      </c>
    </row>
    <row r="979" spans="1:4" hidden="1" x14ac:dyDescent="0.2">
      <c r="A979" t="s">
        <v>1049</v>
      </c>
      <c r="B979">
        <v>0.60726589196052805</v>
      </c>
      <c r="C979" t="s">
        <v>36</v>
      </c>
      <c r="D979" t="s">
        <v>88</v>
      </c>
    </row>
    <row r="980" spans="1:4" hidden="1" x14ac:dyDescent="0.2">
      <c r="A980" t="s">
        <v>1050</v>
      </c>
      <c r="B980">
        <v>0.51269295600850695</v>
      </c>
      <c r="C980" t="s">
        <v>36</v>
      </c>
      <c r="D980" t="s">
        <v>90</v>
      </c>
    </row>
    <row r="981" spans="1:4" hidden="1" x14ac:dyDescent="0.2">
      <c r="A981" t="s">
        <v>1051</v>
      </c>
      <c r="B981">
        <v>0.79145942773992894</v>
      </c>
      <c r="C981" t="s">
        <v>36</v>
      </c>
      <c r="D981" t="s">
        <v>92</v>
      </c>
    </row>
    <row r="982" spans="1:4" hidden="1" x14ac:dyDescent="0.2">
      <c r="A982" t="s">
        <v>1052</v>
      </c>
      <c r="B982">
        <v>0.73319115543405</v>
      </c>
      <c r="C982" t="s">
        <v>36</v>
      </c>
      <c r="D982" t="s">
        <v>94</v>
      </c>
    </row>
    <row r="983" spans="1:4" hidden="1" x14ac:dyDescent="0.2">
      <c r="A983" t="s">
        <v>1053</v>
      </c>
      <c r="B983">
        <v>0.75301698834977004</v>
      </c>
      <c r="C983" t="s">
        <v>36</v>
      </c>
      <c r="D983" t="s">
        <v>96</v>
      </c>
    </row>
    <row r="984" spans="1:4" hidden="1" x14ac:dyDescent="0.2">
      <c r="A984" t="s">
        <v>1054</v>
      </c>
      <c r="B984">
        <v>0.58571363722923897</v>
      </c>
      <c r="C984" t="s">
        <v>36</v>
      </c>
      <c r="D984" t="s">
        <v>98</v>
      </c>
    </row>
    <row r="985" spans="1:4" hidden="1" x14ac:dyDescent="0.2">
      <c r="A985" t="s">
        <v>1055</v>
      </c>
      <c r="B985">
        <v>0.5908642062285</v>
      </c>
      <c r="C985" t="s">
        <v>36</v>
      </c>
      <c r="D985" t="s">
        <v>100</v>
      </c>
    </row>
    <row r="986" spans="1:4" hidden="1" x14ac:dyDescent="0.2">
      <c r="A986" t="s">
        <v>1056</v>
      </c>
      <c r="B986">
        <v>0.60406047668232998</v>
      </c>
      <c r="C986" t="s">
        <v>36</v>
      </c>
      <c r="D986" t="s">
        <v>102</v>
      </c>
    </row>
    <row r="987" spans="1:4" hidden="1" x14ac:dyDescent="0.2">
      <c r="A987" t="s">
        <v>1057</v>
      </c>
      <c r="B987">
        <v>0.55944157947296402</v>
      </c>
      <c r="C987" t="s">
        <v>36</v>
      </c>
      <c r="D987" t="s">
        <v>104</v>
      </c>
    </row>
    <row r="988" spans="1:4" hidden="1" x14ac:dyDescent="0.2">
      <c r="A988" t="s">
        <v>1058</v>
      </c>
      <c r="B988">
        <v>0.90084571195632501</v>
      </c>
      <c r="C988" t="s">
        <v>36</v>
      </c>
      <c r="D988" t="s">
        <v>106</v>
      </c>
    </row>
    <row r="989" spans="1:4" hidden="1" x14ac:dyDescent="0.2">
      <c r="A989" t="s">
        <v>1059</v>
      </c>
      <c r="B989">
        <v>0.97499999999999998</v>
      </c>
      <c r="C989" t="s">
        <v>36</v>
      </c>
      <c r="D989" t="s">
        <v>108</v>
      </c>
    </row>
    <row r="990" spans="1:4" hidden="1" x14ac:dyDescent="0.2">
      <c r="A990" t="s">
        <v>1060</v>
      </c>
      <c r="B990">
        <v>0.65206427859122096</v>
      </c>
      <c r="C990" t="s">
        <v>36</v>
      </c>
      <c r="D990" t="s">
        <v>110</v>
      </c>
    </row>
    <row r="991" spans="1:4" hidden="1" x14ac:dyDescent="0.2">
      <c r="A991" t="s">
        <v>1061</v>
      </c>
      <c r="B991">
        <v>0.51517330602491296</v>
      </c>
      <c r="C991" t="s">
        <v>36</v>
      </c>
      <c r="D991" t="s">
        <v>112</v>
      </c>
    </row>
    <row r="992" spans="1:4" hidden="1" x14ac:dyDescent="0.2">
      <c r="A992" t="s">
        <v>1062</v>
      </c>
      <c r="B992">
        <v>0.54124224342820104</v>
      </c>
      <c r="C992" t="s">
        <v>36</v>
      </c>
      <c r="D992" t="s">
        <v>114</v>
      </c>
    </row>
    <row r="993" spans="1:4" hidden="1" x14ac:dyDescent="0.2">
      <c r="A993" t="s">
        <v>1063</v>
      </c>
      <c r="B993">
        <v>0.52277189314315997</v>
      </c>
      <c r="C993" t="s">
        <v>36</v>
      </c>
      <c r="D993" t="s">
        <v>116</v>
      </c>
    </row>
    <row r="994" spans="1:4" hidden="1" x14ac:dyDescent="0.2">
      <c r="A994" t="s">
        <v>1064</v>
      </c>
      <c r="B994">
        <v>0.96772073217119503</v>
      </c>
      <c r="C994" t="s">
        <v>36</v>
      </c>
      <c r="D994" t="s">
        <v>118</v>
      </c>
    </row>
    <row r="995" spans="1:4" hidden="1" x14ac:dyDescent="0.2">
      <c r="A995" t="s">
        <v>1065</v>
      </c>
      <c r="B995">
        <v>0.68308437085822304</v>
      </c>
      <c r="C995" t="s">
        <v>36</v>
      </c>
      <c r="D995" t="s">
        <v>120</v>
      </c>
    </row>
    <row r="996" spans="1:4" hidden="1" x14ac:dyDescent="0.2">
      <c r="A996" t="s">
        <v>1066</v>
      </c>
      <c r="B996">
        <v>0.51165992784272296</v>
      </c>
      <c r="C996" t="s">
        <v>36</v>
      </c>
      <c r="D996" t="s">
        <v>122</v>
      </c>
    </row>
    <row r="997" spans="1:4" hidden="1" x14ac:dyDescent="0.2">
      <c r="A997" t="s">
        <v>1067</v>
      </c>
      <c r="B997">
        <v>0.613636442416998</v>
      </c>
      <c r="C997" t="s">
        <v>36</v>
      </c>
      <c r="D997" t="s">
        <v>124</v>
      </c>
    </row>
    <row r="998" spans="1:4" hidden="1" x14ac:dyDescent="0.2">
      <c r="A998" t="s">
        <v>1068</v>
      </c>
      <c r="B998">
        <v>0.75214693582738401</v>
      </c>
      <c r="C998" t="s">
        <v>36</v>
      </c>
      <c r="D998" t="s">
        <v>126</v>
      </c>
    </row>
    <row r="999" spans="1:4" hidden="1" x14ac:dyDescent="0.2">
      <c r="A999" t="s">
        <v>1069</v>
      </c>
      <c r="B999">
        <v>0.50793685463884097</v>
      </c>
      <c r="C999" t="s">
        <v>36</v>
      </c>
      <c r="D999" t="s">
        <v>128</v>
      </c>
    </row>
    <row r="1000" spans="1:4" hidden="1" x14ac:dyDescent="0.2">
      <c r="A1000" t="s">
        <v>1070</v>
      </c>
      <c r="B1000">
        <v>0.59355769053974305</v>
      </c>
      <c r="C1000" t="s">
        <v>36</v>
      </c>
      <c r="D1000" t="s">
        <v>130</v>
      </c>
    </row>
    <row r="1001" spans="1:4" hidden="1" x14ac:dyDescent="0.2">
      <c r="A1001" t="s">
        <v>1071</v>
      </c>
      <c r="B1001">
        <v>0.58051666976026906</v>
      </c>
      <c r="C1001" t="s">
        <v>36</v>
      </c>
      <c r="D1001" t="s">
        <v>132</v>
      </c>
    </row>
    <row r="1002" spans="1:4" hidden="1" x14ac:dyDescent="0.2">
      <c r="A1002" t="s">
        <v>1072</v>
      </c>
      <c r="B1002">
        <v>0.95208293621639695</v>
      </c>
      <c r="C1002" t="s">
        <v>36</v>
      </c>
      <c r="D1002" t="s">
        <v>134</v>
      </c>
    </row>
    <row r="1003" spans="1:4" hidden="1" x14ac:dyDescent="0.2">
      <c r="A1003" t="s">
        <v>1073</v>
      </c>
      <c r="B1003">
        <v>0.776870641301729</v>
      </c>
      <c r="C1003" t="s">
        <v>36</v>
      </c>
      <c r="D1003" t="s">
        <v>136</v>
      </c>
    </row>
    <row r="1004" spans="1:4" hidden="1" x14ac:dyDescent="0.2">
      <c r="A1004" t="s">
        <v>1074</v>
      </c>
      <c r="B1004">
        <v>0.91235780419804402</v>
      </c>
      <c r="C1004" t="s">
        <v>36</v>
      </c>
      <c r="D1004" t="s">
        <v>138</v>
      </c>
    </row>
    <row r="1005" spans="1:4" hidden="1" x14ac:dyDescent="0.2">
      <c r="A1005" t="s">
        <v>1075</v>
      </c>
      <c r="B1005">
        <v>8.1629984177340395E-2</v>
      </c>
      <c r="C1005" t="s">
        <v>38</v>
      </c>
      <c r="D1005" t="s">
        <v>40</v>
      </c>
    </row>
    <row r="1006" spans="1:4" hidden="1" x14ac:dyDescent="0.2">
      <c r="A1006" t="s">
        <v>1076</v>
      </c>
      <c r="B1006">
        <v>8.6190338116120299E-2</v>
      </c>
      <c r="C1006" t="s">
        <v>38</v>
      </c>
      <c r="D1006" t="s">
        <v>42</v>
      </c>
    </row>
    <row r="1007" spans="1:4" hidden="1" x14ac:dyDescent="0.2">
      <c r="A1007" t="s">
        <v>1077</v>
      </c>
      <c r="B1007">
        <v>0.102705940038682</v>
      </c>
      <c r="C1007" t="s">
        <v>38</v>
      </c>
      <c r="D1007" t="s">
        <v>44</v>
      </c>
    </row>
    <row r="1008" spans="1:4" hidden="1" x14ac:dyDescent="0.2">
      <c r="A1008" t="s">
        <v>1078</v>
      </c>
      <c r="B1008">
        <v>0.14434014664362599</v>
      </c>
      <c r="C1008" t="s">
        <v>38</v>
      </c>
      <c r="D1008" t="s">
        <v>46</v>
      </c>
    </row>
    <row r="1009" spans="1:4" hidden="1" x14ac:dyDescent="0.2">
      <c r="A1009" t="s">
        <v>1079</v>
      </c>
      <c r="B1009">
        <v>0.100326688263526</v>
      </c>
      <c r="C1009" t="s">
        <v>38</v>
      </c>
      <c r="D1009" t="s">
        <v>48</v>
      </c>
    </row>
    <row r="1010" spans="1:4" hidden="1" x14ac:dyDescent="0.2">
      <c r="A1010" t="s">
        <v>1080</v>
      </c>
      <c r="B1010">
        <v>0.15777403393714301</v>
      </c>
      <c r="C1010" t="s">
        <v>38</v>
      </c>
      <c r="D1010" t="s">
        <v>50</v>
      </c>
    </row>
    <row r="1011" spans="1:4" hidden="1" x14ac:dyDescent="0.2">
      <c r="A1011" t="s">
        <v>1081</v>
      </c>
      <c r="B1011">
        <v>0.48131904546774601</v>
      </c>
      <c r="C1011" t="s">
        <v>38</v>
      </c>
      <c r="D1011" t="s">
        <v>52</v>
      </c>
    </row>
    <row r="1012" spans="1:4" hidden="1" x14ac:dyDescent="0.2">
      <c r="A1012" t="s">
        <v>1082</v>
      </c>
      <c r="B1012">
        <v>9.1507480052440304E-2</v>
      </c>
      <c r="C1012" t="s">
        <v>38</v>
      </c>
      <c r="D1012" t="s">
        <v>54</v>
      </c>
    </row>
    <row r="1013" spans="1:4" hidden="1" x14ac:dyDescent="0.2">
      <c r="A1013" t="s">
        <v>1083</v>
      </c>
      <c r="B1013">
        <v>8.4701029685088497E-2</v>
      </c>
      <c r="C1013" t="s">
        <v>38</v>
      </c>
      <c r="D1013" t="s">
        <v>56</v>
      </c>
    </row>
    <row r="1014" spans="1:4" hidden="1" x14ac:dyDescent="0.2">
      <c r="A1014" t="s">
        <v>1084</v>
      </c>
      <c r="B1014">
        <v>0.51632989614035496</v>
      </c>
      <c r="C1014" t="s">
        <v>38</v>
      </c>
      <c r="D1014" t="s">
        <v>58</v>
      </c>
    </row>
    <row r="1015" spans="1:4" hidden="1" x14ac:dyDescent="0.2">
      <c r="A1015" t="s">
        <v>1085</v>
      </c>
      <c r="B1015">
        <v>0.12342819729771801</v>
      </c>
      <c r="C1015" t="s">
        <v>38</v>
      </c>
      <c r="D1015" t="s">
        <v>60</v>
      </c>
    </row>
    <row r="1016" spans="1:4" hidden="1" x14ac:dyDescent="0.2">
      <c r="A1016" t="s">
        <v>1086</v>
      </c>
      <c r="B1016">
        <v>0.10349315031656001</v>
      </c>
      <c r="C1016" t="s">
        <v>38</v>
      </c>
      <c r="D1016" t="s">
        <v>62</v>
      </c>
    </row>
    <row r="1017" spans="1:4" hidden="1" x14ac:dyDescent="0.2">
      <c r="A1017" t="s">
        <v>1087</v>
      </c>
      <c r="B1017">
        <v>0.15795532742164001</v>
      </c>
      <c r="C1017" t="s">
        <v>38</v>
      </c>
      <c r="D1017" t="s">
        <v>64</v>
      </c>
    </row>
    <row r="1018" spans="1:4" hidden="1" x14ac:dyDescent="0.2">
      <c r="A1018" t="s">
        <v>1088</v>
      </c>
      <c r="B1018">
        <v>0.120239525936734</v>
      </c>
      <c r="C1018" t="s">
        <v>38</v>
      </c>
      <c r="D1018" t="s">
        <v>66</v>
      </c>
    </row>
    <row r="1019" spans="1:4" hidden="1" x14ac:dyDescent="0.2">
      <c r="A1019" t="s">
        <v>1089</v>
      </c>
      <c r="B1019">
        <v>0.196452294189392</v>
      </c>
      <c r="C1019" t="s">
        <v>38</v>
      </c>
      <c r="D1019" t="s">
        <v>68</v>
      </c>
    </row>
    <row r="1020" spans="1:4" hidden="1" x14ac:dyDescent="0.2">
      <c r="A1020" t="s">
        <v>1090</v>
      </c>
      <c r="B1020">
        <v>0.119560251968621</v>
      </c>
      <c r="C1020" t="s">
        <v>38</v>
      </c>
      <c r="D1020" t="s">
        <v>70</v>
      </c>
    </row>
    <row r="1021" spans="1:4" hidden="1" x14ac:dyDescent="0.2">
      <c r="A1021" t="s">
        <v>1091</v>
      </c>
      <c r="B1021">
        <v>0.13665572934536899</v>
      </c>
      <c r="C1021" t="s">
        <v>38</v>
      </c>
      <c r="D1021" t="s">
        <v>72</v>
      </c>
    </row>
    <row r="1022" spans="1:4" hidden="1" x14ac:dyDescent="0.2">
      <c r="A1022" t="s">
        <v>1092</v>
      </c>
      <c r="B1022">
        <v>0.53887541097990699</v>
      </c>
      <c r="C1022" t="s">
        <v>38</v>
      </c>
      <c r="D1022" t="s">
        <v>74</v>
      </c>
    </row>
    <row r="1023" spans="1:4" hidden="1" x14ac:dyDescent="0.2">
      <c r="A1023" t="s">
        <v>1093</v>
      </c>
      <c r="B1023">
        <v>0.15089209878743401</v>
      </c>
      <c r="C1023" t="s">
        <v>38</v>
      </c>
      <c r="D1023" t="s">
        <v>76</v>
      </c>
    </row>
    <row r="1024" spans="1:4" hidden="1" x14ac:dyDescent="0.2">
      <c r="A1024" t="s">
        <v>1094</v>
      </c>
      <c r="B1024">
        <v>0.31623171282683099</v>
      </c>
      <c r="C1024" t="s">
        <v>38</v>
      </c>
      <c r="D1024" t="s">
        <v>78</v>
      </c>
    </row>
    <row r="1025" spans="1:4" hidden="1" x14ac:dyDescent="0.2">
      <c r="A1025" t="s">
        <v>1095</v>
      </c>
      <c r="B1025">
        <v>0.61005321058513995</v>
      </c>
      <c r="C1025" t="s">
        <v>38</v>
      </c>
      <c r="D1025" t="s">
        <v>80</v>
      </c>
    </row>
    <row r="1026" spans="1:4" hidden="1" x14ac:dyDescent="0.2">
      <c r="A1026" t="s">
        <v>1096</v>
      </c>
      <c r="B1026">
        <v>0.12249320984749799</v>
      </c>
      <c r="C1026" t="s">
        <v>38</v>
      </c>
      <c r="D1026" t="s">
        <v>82</v>
      </c>
    </row>
    <row r="1027" spans="1:4" hidden="1" x14ac:dyDescent="0.2">
      <c r="A1027" t="s">
        <v>1097</v>
      </c>
      <c r="B1027">
        <v>0.16347245810764499</v>
      </c>
      <c r="C1027" t="s">
        <v>38</v>
      </c>
      <c r="D1027" t="s">
        <v>84</v>
      </c>
    </row>
    <row r="1028" spans="1:4" hidden="1" x14ac:dyDescent="0.2">
      <c r="A1028" t="s">
        <v>1098</v>
      </c>
      <c r="B1028">
        <v>0.114241367579444</v>
      </c>
      <c r="C1028" t="s">
        <v>38</v>
      </c>
      <c r="D1028" t="s">
        <v>86</v>
      </c>
    </row>
    <row r="1029" spans="1:4" hidden="1" x14ac:dyDescent="0.2">
      <c r="A1029" t="s">
        <v>1099</v>
      </c>
      <c r="B1029">
        <v>0.13198552460109</v>
      </c>
      <c r="C1029" t="s">
        <v>38</v>
      </c>
      <c r="D1029" t="s">
        <v>88</v>
      </c>
    </row>
    <row r="1030" spans="1:4" hidden="1" x14ac:dyDescent="0.2">
      <c r="A1030" t="s">
        <v>1100</v>
      </c>
      <c r="B1030">
        <v>9.3759874152921294E-2</v>
      </c>
      <c r="C1030" t="s">
        <v>38</v>
      </c>
      <c r="D1030" t="s">
        <v>90</v>
      </c>
    </row>
    <row r="1031" spans="1:4" hidden="1" x14ac:dyDescent="0.2">
      <c r="A1031" t="s">
        <v>1101</v>
      </c>
      <c r="B1031">
        <v>0.27178103465076298</v>
      </c>
      <c r="C1031" t="s">
        <v>38</v>
      </c>
      <c r="D1031" t="s">
        <v>92</v>
      </c>
    </row>
    <row r="1032" spans="1:4" hidden="1" x14ac:dyDescent="0.2">
      <c r="A1032" t="s">
        <v>1102</v>
      </c>
      <c r="B1032">
        <v>0.21274196401852299</v>
      </c>
      <c r="C1032" t="s">
        <v>38</v>
      </c>
      <c r="D1032" t="s">
        <v>94</v>
      </c>
    </row>
    <row r="1033" spans="1:4" hidden="1" x14ac:dyDescent="0.2">
      <c r="A1033" t="s">
        <v>1103</v>
      </c>
      <c r="B1033">
        <v>0.23066113764857199</v>
      </c>
      <c r="C1033" t="s">
        <v>38</v>
      </c>
      <c r="D1033" t="s">
        <v>96</v>
      </c>
    </row>
    <row r="1034" spans="1:4" hidden="1" x14ac:dyDescent="0.2">
      <c r="A1034" t="s">
        <v>1104</v>
      </c>
      <c r="B1034">
        <v>0.12205882440289501</v>
      </c>
      <c r="C1034" t="s">
        <v>38</v>
      </c>
      <c r="D1034" t="s">
        <v>98</v>
      </c>
    </row>
    <row r="1035" spans="1:4" hidden="1" x14ac:dyDescent="0.2">
      <c r="A1035" t="s">
        <v>1105</v>
      </c>
      <c r="B1035">
        <v>0.124356026180584</v>
      </c>
      <c r="C1035" t="s">
        <v>38</v>
      </c>
      <c r="D1035" t="s">
        <v>100</v>
      </c>
    </row>
    <row r="1036" spans="1:4" hidden="1" x14ac:dyDescent="0.2">
      <c r="A1036" t="s">
        <v>1106</v>
      </c>
      <c r="B1036">
        <v>0.130455513201716</v>
      </c>
      <c r="C1036" t="s">
        <v>38</v>
      </c>
      <c r="D1036" t="s">
        <v>102</v>
      </c>
    </row>
    <row r="1037" spans="1:4" hidden="1" x14ac:dyDescent="0.2">
      <c r="A1037" t="s">
        <v>1107</v>
      </c>
      <c r="B1037">
        <v>0.11101115313363299</v>
      </c>
      <c r="C1037" t="s">
        <v>38</v>
      </c>
      <c r="D1037" t="s">
        <v>104</v>
      </c>
    </row>
    <row r="1038" spans="1:4" hidden="1" x14ac:dyDescent="0.2">
      <c r="A1038" t="s">
        <v>1108</v>
      </c>
      <c r="B1038">
        <v>0.47185648789827001</v>
      </c>
      <c r="C1038" t="s">
        <v>38</v>
      </c>
      <c r="D1038" t="s">
        <v>106</v>
      </c>
    </row>
    <row r="1039" spans="1:4" hidden="1" x14ac:dyDescent="0.2">
      <c r="A1039" t="s">
        <v>1109</v>
      </c>
      <c r="B1039">
        <v>0.88400219855534701</v>
      </c>
      <c r="C1039" t="s">
        <v>38</v>
      </c>
      <c r="D1039" t="s">
        <v>108</v>
      </c>
    </row>
    <row r="1040" spans="1:4" hidden="1" x14ac:dyDescent="0.2">
      <c r="A1040" t="s">
        <v>1110</v>
      </c>
      <c r="B1040">
        <v>0.15561485173703399</v>
      </c>
      <c r="C1040" t="s">
        <v>38</v>
      </c>
      <c r="D1040" t="s">
        <v>110</v>
      </c>
    </row>
    <row r="1041" spans="1:4" hidden="1" x14ac:dyDescent="0.2">
      <c r="A1041" t="s">
        <v>1111</v>
      </c>
      <c r="B1041">
        <v>9.4606951890561203E-2</v>
      </c>
      <c r="C1041" t="s">
        <v>38</v>
      </c>
      <c r="D1041" t="s">
        <v>112</v>
      </c>
    </row>
    <row r="1042" spans="1:4" hidden="1" x14ac:dyDescent="0.2">
      <c r="A1042" t="s">
        <v>1112</v>
      </c>
      <c r="B1042">
        <v>0.103957524452755</v>
      </c>
      <c r="C1042" t="s">
        <v>38</v>
      </c>
      <c r="D1042" t="s">
        <v>114</v>
      </c>
    </row>
    <row r="1043" spans="1:4" hidden="1" x14ac:dyDescent="0.2">
      <c r="A1043" t="s">
        <v>1113</v>
      </c>
      <c r="B1043">
        <v>9.7246597753589598E-2</v>
      </c>
      <c r="C1043" t="s">
        <v>38</v>
      </c>
      <c r="D1043" t="s">
        <v>116</v>
      </c>
    </row>
    <row r="1044" spans="1:4" hidden="1" x14ac:dyDescent="0.2">
      <c r="A1044" t="s">
        <v>1114</v>
      </c>
      <c r="B1044">
        <v>0.74671501391827999</v>
      </c>
      <c r="C1044" t="s">
        <v>38</v>
      </c>
      <c r="D1044" t="s">
        <v>118</v>
      </c>
    </row>
    <row r="1045" spans="1:4" hidden="1" x14ac:dyDescent="0.2">
      <c r="A1045" t="s">
        <v>1115</v>
      </c>
      <c r="B1045">
        <v>0.17488888044693199</v>
      </c>
      <c r="C1045" t="s">
        <v>38</v>
      </c>
      <c r="D1045" t="s">
        <v>120</v>
      </c>
    </row>
    <row r="1046" spans="1:4" hidden="1" x14ac:dyDescent="0.2">
      <c r="A1046" t="s">
        <v>1116</v>
      </c>
      <c r="B1046">
        <v>9.3409153941268697E-2</v>
      </c>
      <c r="C1046" t="s">
        <v>38</v>
      </c>
      <c r="D1046" t="s">
        <v>122</v>
      </c>
    </row>
    <row r="1047" spans="1:4" hidden="1" x14ac:dyDescent="0.2">
      <c r="A1047" t="s">
        <v>1117</v>
      </c>
      <c r="B1047">
        <v>0.135085095668802</v>
      </c>
      <c r="C1047" t="s">
        <v>38</v>
      </c>
      <c r="D1047" t="s">
        <v>124</v>
      </c>
    </row>
    <row r="1048" spans="1:4" hidden="1" x14ac:dyDescent="0.2">
      <c r="A1048" t="s">
        <v>1118</v>
      </c>
      <c r="B1048">
        <v>0.229832993870865</v>
      </c>
      <c r="C1048" t="s">
        <v>38</v>
      </c>
      <c r="D1048" t="s">
        <v>126</v>
      </c>
    </row>
    <row r="1049" spans="1:4" hidden="1" x14ac:dyDescent="0.2">
      <c r="A1049" t="s">
        <v>1119</v>
      </c>
      <c r="B1049">
        <v>9.2155145653815398E-2</v>
      </c>
      <c r="C1049" t="s">
        <v>38</v>
      </c>
      <c r="D1049" t="s">
        <v>128</v>
      </c>
    </row>
    <row r="1050" spans="1:4" hidden="1" x14ac:dyDescent="0.2">
      <c r="A1050" t="s">
        <v>1120</v>
      </c>
      <c r="B1050">
        <v>0.125575624870048</v>
      </c>
      <c r="C1050" t="s">
        <v>38</v>
      </c>
      <c r="D1050" t="s">
        <v>130</v>
      </c>
    </row>
    <row r="1051" spans="1:4" hidden="1" x14ac:dyDescent="0.2">
      <c r="A1051" t="s">
        <v>1121</v>
      </c>
      <c r="B1051">
        <v>0.11978630678654199</v>
      </c>
      <c r="C1051" t="s">
        <v>38</v>
      </c>
      <c r="D1051" t="s">
        <v>132</v>
      </c>
    </row>
    <row r="1052" spans="1:4" hidden="1" x14ac:dyDescent="0.2">
      <c r="A1052" t="s">
        <v>1122</v>
      </c>
      <c r="B1052">
        <v>0.66146518380083597</v>
      </c>
      <c r="C1052" t="s">
        <v>38</v>
      </c>
      <c r="D1052" t="s">
        <v>134</v>
      </c>
    </row>
    <row r="1053" spans="1:4" hidden="1" x14ac:dyDescent="0.2">
      <c r="A1053" t="s">
        <v>1123</v>
      </c>
      <c r="B1053">
        <v>0.25505562413050697</v>
      </c>
      <c r="C1053" t="s">
        <v>38</v>
      </c>
      <c r="D1053" t="s">
        <v>136</v>
      </c>
    </row>
    <row r="1054" spans="1:4" hidden="1" x14ac:dyDescent="0.2">
      <c r="A1054" t="s">
        <v>1124</v>
      </c>
      <c r="B1054">
        <v>0.50585463525939001</v>
      </c>
      <c r="C1054" t="s">
        <v>38</v>
      </c>
      <c r="D1054" t="s">
        <v>138</v>
      </c>
    </row>
    <row r="1055" spans="1:4" hidden="1" x14ac:dyDescent="0.2">
      <c r="A1055" t="s">
        <v>1125</v>
      </c>
      <c r="B1055">
        <v>0.51483052563788001</v>
      </c>
      <c r="C1055" t="s">
        <v>40</v>
      </c>
      <c r="D1055" t="s">
        <v>42</v>
      </c>
    </row>
    <row r="1056" spans="1:4" hidden="1" x14ac:dyDescent="0.2">
      <c r="A1056" t="s">
        <v>1126</v>
      </c>
      <c r="B1056">
        <v>0.56288771139571703</v>
      </c>
      <c r="C1056" t="s">
        <v>40</v>
      </c>
      <c r="D1056" t="s">
        <v>44</v>
      </c>
    </row>
    <row r="1057" spans="1:4" hidden="1" x14ac:dyDescent="0.2">
      <c r="A1057" t="s">
        <v>1127</v>
      </c>
      <c r="B1057">
        <v>0.65491245693600597</v>
      </c>
      <c r="C1057" t="s">
        <v>40</v>
      </c>
      <c r="D1057" t="s">
        <v>46</v>
      </c>
    </row>
    <row r="1058" spans="1:4" hidden="1" x14ac:dyDescent="0.2">
      <c r="A1058" t="s">
        <v>1128</v>
      </c>
      <c r="B1058">
        <v>0.55645912599077896</v>
      </c>
      <c r="C1058" t="s">
        <v>40</v>
      </c>
      <c r="D1058" t="s">
        <v>48</v>
      </c>
    </row>
    <row r="1059" spans="1:4" hidden="1" x14ac:dyDescent="0.2">
      <c r="A1059" t="s">
        <v>1129</v>
      </c>
      <c r="B1059">
        <v>0.67820157771149603</v>
      </c>
      <c r="C1059" t="s">
        <v>40</v>
      </c>
      <c r="D1059" t="s">
        <v>50</v>
      </c>
    </row>
    <row r="1060" spans="1:4" hidden="1" x14ac:dyDescent="0.2">
      <c r="A1060" t="s">
        <v>1130</v>
      </c>
      <c r="B1060">
        <v>0.91258745464915803</v>
      </c>
      <c r="C1060" t="s">
        <v>40</v>
      </c>
      <c r="D1060" t="s">
        <v>52</v>
      </c>
    </row>
    <row r="1061" spans="1:4" hidden="1" x14ac:dyDescent="0.2">
      <c r="A1061" t="s">
        <v>1131</v>
      </c>
      <c r="B1061">
        <v>0.53121878406983403</v>
      </c>
      <c r="C1061" t="s">
        <v>40</v>
      </c>
      <c r="D1061" t="s">
        <v>54</v>
      </c>
    </row>
    <row r="1062" spans="1:4" hidden="1" x14ac:dyDescent="0.2">
      <c r="A1062" t="s">
        <v>1132</v>
      </c>
      <c r="B1062">
        <v>0.51006882094742101</v>
      </c>
      <c r="C1062" t="s">
        <v>40</v>
      </c>
      <c r="D1062" t="s">
        <v>56</v>
      </c>
    </row>
    <row r="1063" spans="1:4" hidden="1" x14ac:dyDescent="0.2">
      <c r="A1063" t="s">
        <v>1133</v>
      </c>
      <c r="B1063">
        <v>0.92313653980127397</v>
      </c>
      <c r="C1063" t="s">
        <v>40</v>
      </c>
      <c r="D1063" t="s">
        <v>58</v>
      </c>
    </row>
    <row r="1064" spans="1:4" hidden="1" x14ac:dyDescent="0.2">
      <c r="A1064" t="s">
        <v>1134</v>
      </c>
      <c r="B1064">
        <v>0.61302477876776795</v>
      </c>
      <c r="C1064" t="s">
        <v>40</v>
      </c>
      <c r="D1064" t="s">
        <v>60</v>
      </c>
    </row>
    <row r="1065" spans="1:4" hidden="1" x14ac:dyDescent="0.2">
      <c r="A1065" t="s">
        <v>1135</v>
      </c>
      <c r="B1065">
        <v>0.56498120371323102</v>
      </c>
      <c r="C1065" t="s">
        <v>40</v>
      </c>
      <c r="D1065" t="s">
        <v>62</v>
      </c>
    </row>
    <row r="1066" spans="1:4" hidden="1" x14ac:dyDescent="0.2">
      <c r="A1066" t="s">
        <v>1136</v>
      </c>
      <c r="B1066">
        <v>0.67849912259890099</v>
      </c>
      <c r="C1066" t="s">
        <v>40</v>
      </c>
      <c r="D1066" t="s">
        <v>64</v>
      </c>
    </row>
    <row r="1067" spans="1:4" hidden="1" x14ac:dyDescent="0.2">
      <c r="A1067" t="s">
        <v>1137</v>
      </c>
      <c r="B1067">
        <v>0.60593094028472705</v>
      </c>
      <c r="C1067" t="s">
        <v>40</v>
      </c>
      <c r="D1067" t="s">
        <v>66</v>
      </c>
    </row>
    <row r="1068" spans="1:4" hidden="1" x14ac:dyDescent="0.2">
      <c r="A1068" t="s">
        <v>1138</v>
      </c>
      <c r="B1068">
        <v>0.73336968218618304</v>
      </c>
      <c r="C1068" t="s">
        <v>40</v>
      </c>
      <c r="D1068" t="s">
        <v>68</v>
      </c>
    </row>
    <row r="1069" spans="1:4" hidden="1" x14ac:dyDescent="0.2">
      <c r="A1069" t="s">
        <v>1139</v>
      </c>
      <c r="B1069">
        <v>0.60439283752873096</v>
      </c>
      <c r="C1069" t="s">
        <v>40</v>
      </c>
      <c r="D1069" t="s">
        <v>70</v>
      </c>
    </row>
    <row r="1070" spans="1:4" hidden="1" x14ac:dyDescent="0.2">
      <c r="A1070" t="s">
        <v>1140</v>
      </c>
      <c r="B1070">
        <v>0.64038948770116599</v>
      </c>
      <c r="C1070" t="s">
        <v>40</v>
      </c>
      <c r="D1070" t="s">
        <v>72</v>
      </c>
    </row>
    <row r="1071" spans="1:4" hidden="1" x14ac:dyDescent="0.2">
      <c r="A1071" t="s">
        <v>1141</v>
      </c>
      <c r="B1071">
        <v>0.92931536050367503</v>
      </c>
      <c r="C1071" t="s">
        <v>40</v>
      </c>
      <c r="D1071" t="s">
        <v>74</v>
      </c>
    </row>
    <row r="1072" spans="1:4" hidden="1" x14ac:dyDescent="0.2">
      <c r="A1072" t="s">
        <v>1142</v>
      </c>
      <c r="B1072">
        <v>0.66658561267508498</v>
      </c>
      <c r="C1072" t="s">
        <v>40</v>
      </c>
      <c r="D1072" t="s">
        <v>76</v>
      </c>
    </row>
    <row r="1073" spans="1:4" hidden="1" x14ac:dyDescent="0.2">
      <c r="A1073" t="s">
        <v>1143</v>
      </c>
      <c r="B1073">
        <v>0.83879099070499596</v>
      </c>
      <c r="C1073" t="s">
        <v>40</v>
      </c>
      <c r="D1073" t="s">
        <v>78</v>
      </c>
    </row>
    <row r="1074" spans="1:4" hidden="1" x14ac:dyDescent="0.2">
      <c r="A1074" t="s">
        <v>1144</v>
      </c>
      <c r="B1074">
        <v>0.94623863042808098</v>
      </c>
      <c r="C1074" t="s">
        <v>40</v>
      </c>
      <c r="D1074" t="s">
        <v>80</v>
      </c>
    </row>
    <row r="1075" spans="1:4" hidden="1" x14ac:dyDescent="0.2">
      <c r="A1075" t="s">
        <v>1145</v>
      </c>
      <c r="B1075">
        <v>0.61096601516932203</v>
      </c>
      <c r="C1075" t="s">
        <v>40</v>
      </c>
      <c r="D1075" t="s">
        <v>82</v>
      </c>
    </row>
    <row r="1076" spans="1:4" hidden="1" x14ac:dyDescent="0.2">
      <c r="A1076" t="s">
        <v>1146</v>
      </c>
      <c r="B1076">
        <v>0.68735634715837302</v>
      </c>
      <c r="C1076" t="s">
        <v>40</v>
      </c>
      <c r="D1076" t="s">
        <v>84</v>
      </c>
    </row>
    <row r="1077" spans="1:4" hidden="1" x14ac:dyDescent="0.2">
      <c r="A1077" t="s">
        <v>1147</v>
      </c>
      <c r="B1077">
        <v>0.59200803004996405</v>
      </c>
      <c r="C1077" t="s">
        <v>40</v>
      </c>
      <c r="D1077" t="s">
        <v>86</v>
      </c>
    </row>
    <row r="1078" spans="1:4" hidden="1" x14ac:dyDescent="0.2">
      <c r="A1078" t="s">
        <v>1148</v>
      </c>
      <c r="B1078">
        <v>0.63108809516219599</v>
      </c>
      <c r="C1078" t="s">
        <v>40</v>
      </c>
      <c r="D1078" t="s">
        <v>88</v>
      </c>
    </row>
    <row r="1079" spans="1:4" hidden="1" x14ac:dyDescent="0.2">
      <c r="A1079" t="s">
        <v>1149</v>
      </c>
      <c r="B1079">
        <v>0.53788634090887699</v>
      </c>
      <c r="C1079" t="s">
        <v>40</v>
      </c>
      <c r="D1079" t="s">
        <v>90</v>
      </c>
    </row>
    <row r="1080" spans="1:4" hidden="1" x14ac:dyDescent="0.2">
      <c r="A1080" t="s">
        <v>1150</v>
      </c>
      <c r="B1080">
        <v>0.80764790306063705</v>
      </c>
      <c r="C1080" t="s">
        <v>40</v>
      </c>
      <c r="D1080" t="s">
        <v>92</v>
      </c>
    </row>
    <row r="1081" spans="1:4" hidden="1" x14ac:dyDescent="0.2">
      <c r="A1081" t="s">
        <v>1151</v>
      </c>
      <c r="B1081">
        <v>0.75248831095173896</v>
      </c>
      <c r="C1081" t="s">
        <v>40</v>
      </c>
      <c r="D1081" t="s">
        <v>94</v>
      </c>
    </row>
    <row r="1082" spans="1:4" hidden="1" x14ac:dyDescent="0.2">
      <c r="A1082" t="s">
        <v>1152</v>
      </c>
      <c r="B1082">
        <v>0.77132744533609499</v>
      </c>
      <c r="C1082" t="s">
        <v>40</v>
      </c>
      <c r="D1082" t="s">
        <v>96</v>
      </c>
    </row>
    <row r="1083" spans="1:4" hidden="1" x14ac:dyDescent="0.2">
      <c r="A1083" t="s">
        <v>1153</v>
      </c>
      <c r="B1083">
        <v>0.61000357106813796</v>
      </c>
      <c r="C1083" t="s">
        <v>40</v>
      </c>
      <c r="D1083" t="s">
        <v>98</v>
      </c>
    </row>
    <row r="1084" spans="1:4" hidden="1" x14ac:dyDescent="0.2">
      <c r="A1084" t="s">
        <v>1154</v>
      </c>
      <c r="B1084">
        <v>0.61505063014424299</v>
      </c>
      <c r="C1084" t="s">
        <v>40</v>
      </c>
      <c r="D1084" t="s">
        <v>100</v>
      </c>
    </row>
    <row r="1085" spans="1:4" hidden="1" x14ac:dyDescent="0.2">
      <c r="A1085" t="s">
        <v>1155</v>
      </c>
      <c r="B1085">
        <v>0.62795799291675802</v>
      </c>
      <c r="C1085" t="s">
        <v>40</v>
      </c>
      <c r="D1085" t="s">
        <v>102</v>
      </c>
    </row>
    <row r="1086" spans="1:4" hidden="1" x14ac:dyDescent="0.2">
      <c r="A1086" t="s">
        <v>1156</v>
      </c>
      <c r="B1086">
        <v>0.584178307212188</v>
      </c>
      <c r="C1086" t="s">
        <v>40</v>
      </c>
      <c r="D1086" t="s">
        <v>104</v>
      </c>
    </row>
    <row r="1087" spans="1:4" hidden="1" x14ac:dyDescent="0.2">
      <c r="A1087" t="s">
        <v>1157</v>
      </c>
      <c r="B1087">
        <v>0.90951361453832202</v>
      </c>
      <c r="C1087" t="s">
        <v>40</v>
      </c>
      <c r="D1087" t="s">
        <v>106</v>
      </c>
    </row>
    <row r="1088" spans="1:4" hidden="1" x14ac:dyDescent="0.2">
      <c r="A1088" t="s">
        <v>1158</v>
      </c>
      <c r="B1088">
        <v>0.97499999999999998</v>
      </c>
      <c r="C1088" t="s">
        <v>40</v>
      </c>
      <c r="D1088" t="s">
        <v>108</v>
      </c>
    </row>
    <row r="1089" spans="1:4" hidden="1" x14ac:dyDescent="0.2">
      <c r="A1089" t="s">
        <v>1159</v>
      </c>
      <c r="B1089">
        <v>0.67462509586811203</v>
      </c>
      <c r="C1089" t="s">
        <v>40</v>
      </c>
      <c r="D1089" t="s">
        <v>110</v>
      </c>
    </row>
    <row r="1090" spans="1:4" hidden="1" x14ac:dyDescent="0.2">
      <c r="A1090" t="s">
        <v>1160</v>
      </c>
      <c r="B1090">
        <v>0.54035342323885005</v>
      </c>
      <c r="C1090" t="s">
        <v>40</v>
      </c>
      <c r="D1090" t="s">
        <v>112</v>
      </c>
    </row>
    <row r="1091" spans="1:4" hidden="1" x14ac:dyDescent="0.2">
      <c r="A1091" t="s">
        <v>1161</v>
      </c>
      <c r="B1091">
        <v>0.56620848150361203</v>
      </c>
      <c r="C1091" t="s">
        <v>40</v>
      </c>
      <c r="D1091" t="s">
        <v>114</v>
      </c>
    </row>
    <row r="1092" spans="1:4" hidden="1" x14ac:dyDescent="0.2">
      <c r="A1092" t="s">
        <v>1162</v>
      </c>
      <c r="B1092">
        <v>0.54790369093539004</v>
      </c>
      <c r="C1092" t="s">
        <v>40</v>
      </c>
      <c r="D1092" t="s">
        <v>116</v>
      </c>
    </row>
    <row r="1093" spans="1:4" hidden="1" x14ac:dyDescent="0.2">
      <c r="A1093" t="s">
        <v>1163</v>
      </c>
      <c r="B1093">
        <v>0.97073246571972605</v>
      </c>
      <c r="C1093" t="s">
        <v>40</v>
      </c>
      <c r="D1093" t="s">
        <v>118</v>
      </c>
    </row>
    <row r="1094" spans="1:4" hidden="1" x14ac:dyDescent="0.2">
      <c r="A1094" t="s">
        <v>1164</v>
      </c>
      <c r="B1094">
        <v>0.70454516624702601</v>
      </c>
      <c r="C1094" t="s">
        <v>40</v>
      </c>
      <c r="D1094" t="s">
        <v>120</v>
      </c>
    </row>
    <row r="1095" spans="1:4" hidden="1" x14ac:dyDescent="0.2">
      <c r="A1095" t="s">
        <v>1165</v>
      </c>
      <c r="B1095">
        <v>0.53685847446783497</v>
      </c>
      <c r="C1095" t="s">
        <v>40</v>
      </c>
      <c r="D1095" t="s">
        <v>122</v>
      </c>
    </row>
    <row r="1096" spans="1:4" hidden="1" x14ac:dyDescent="0.2">
      <c r="A1096" t="s">
        <v>1166</v>
      </c>
      <c r="B1096">
        <v>0.63730301945000201</v>
      </c>
      <c r="C1096" t="s">
        <v>40</v>
      </c>
      <c r="D1096" t="s">
        <v>124</v>
      </c>
    </row>
    <row r="1097" spans="1:4" hidden="1" x14ac:dyDescent="0.2">
      <c r="A1097" t="s">
        <v>1167</v>
      </c>
      <c r="B1097">
        <v>0.77050223692613196</v>
      </c>
      <c r="C1097" t="s">
        <v>40</v>
      </c>
      <c r="D1097" t="s">
        <v>126</v>
      </c>
    </row>
    <row r="1098" spans="1:4" hidden="1" x14ac:dyDescent="0.2">
      <c r="A1098" t="s">
        <v>1168</v>
      </c>
      <c r="B1098">
        <v>0.53315222680839403</v>
      </c>
      <c r="C1098" t="s">
        <v>40</v>
      </c>
      <c r="D1098" t="s">
        <v>128</v>
      </c>
    </row>
    <row r="1099" spans="1:4" hidden="1" x14ac:dyDescent="0.2">
      <c r="A1099" t="s">
        <v>1169</v>
      </c>
      <c r="B1099">
        <v>0.61768791325908401</v>
      </c>
      <c r="C1099" t="s">
        <v>40</v>
      </c>
      <c r="D1099" t="s">
        <v>130</v>
      </c>
    </row>
    <row r="1100" spans="1:4" hidden="1" x14ac:dyDescent="0.2">
      <c r="A1100" t="s">
        <v>1170</v>
      </c>
      <c r="B1100">
        <v>0.60490576838257204</v>
      </c>
      <c r="C1100" t="s">
        <v>40</v>
      </c>
      <c r="D1100" t="s">
        <v>132</v>
      </c>
    </row>
    <row r="1101" spans="1:4" hidden="1" x14ac:dyDescent="0.2">
      <c r="A1101" t="s">
        <v>1171</v>
      </c>
      <c r="B1101">
        <v>0.95648811045260096</v>
      </c>
      <c r="C1101" t="s">
        <v>40</v>
      </c>
      <c r="D1101" t="s">
        <v>134</v>
      </c>
    </row>
    <row r="1102" spans="1:4" hidden="1" x14ac:dyDescent="0.2">
      <c r="A1102" t="s">
        <v>1172</v>
      </c>
      <c r="B1102">
        <v>0.79389669616788805</v>
      </c>
      <c r="C1102" t="s">
        <v>40</v>
      </c>
      <c r="D1102" t="s">
        <v>136</v>
      </c>
    </row>
    <row r="1103" spans="1:4" hidden="1" x14ac:dyDescent="0.2">
      <c r="A1103" t="s">
        <v>1173</v>
      </c>
      <c r="B1103">
        <v>0.92010858850302901</v>
      </c>
      <c r="C1103" t="s">
        <v>40</v>
      </c>
      <c r="D1103" t="s">
        <v>138</v>
      </c>
    </row>
    <row r="1104" spans="1:4" hidden="1" x14ac:dyDescent="0.2">
      <c r="A1104" t="s">
        <v>1174</v>
      </c>
      <c r="B1104">
        <v>0.54823713696110898</v>
      </c>
      <c r="C1104" t="s">
        <v>42</v>
      </c>
      <c r="D1104" t="s">
        <v>44</v>
      </c>
    </row>
    <row r="1105" spans="1:4" hidden="1" x14ac:dyDescent="0.2">
      <c r="A1105" t="s">
        <v>1175</v>
      </c>
      <c r="B1105">
        <v>0.64138118309334702</v>
      </c>
      <c r="C1105" t="s">
        <v>42</v>
      </c>
      <c r="D1105" t="s">
        <v>46</v>
      </c>
    </row>
    <row r="1106" spans="1:4" hidden="1" x14ac:dyDescent="0.2">
      <c r="A1106" t="s">
        <v>1176</v>
      </c>
      <c r="B1106">
        <v>0.54176849069710498</v>
      </c>
      <c r="C1106" t="s">
        <v>42</v>
      </c>
      <c r="D1106" t="s">
        <v>48</v>
      </c>
    </row>
    <row r="1107" spans="1:4" hidden="1" x14ac:dyDescent="0.2">
      <c r="A1107" t="s">
        <v>1177</v>
      </c>
      <c r="B1107">
        <v>0.66511654395264697</v>
      </c>
      <c r="C1107" t="s">
        <v>42</v>
      </c>
      <c r="D1107" t="s">
        <v>50</v>
      </c>
    </row>
    <row r="1108" spans="1:4" hidden="1" x14ac:dyDescent="0.2">
      <c r="A1108" t="s">
        <v>1178</v>
      </c>
      <c r="B1108">
        <v>0.90773650514151605</v>
      </c>
      <c r="C1108" t="s">
        <v>42</v>
      </c>
      <c r="D1108" t="s">
        <v>52</v>
      </c>
    </row>
    <row r="1109" spans="1:4" hidden="1" x14ac:dyDescent="0.2">
      <c r="A1109" t="s">
        <v>1179</v>
      </c>
      <c r="B1109">
        <v>0.51641866139385395</v>
      </c>
      <c r="C1109" t="s">
        <v>42</v>
      </c>
      <c r="D1109" t="s">
        <v>54</v>
      </c>
    </row>
    <row r="1110" spans="1:4" hidden="1" x14ac:dyDescent="0.2">
      <c r="A1110" t="s">
        <v>1180</v>
      </c>
      <c r="B1110">
        <v>0.49523544560890698</v>
      </c>
      <c r="C1110" t="s">
        <v>42</v>
      </c>
      <c r="D1110" t="s">
        <v>56</v>
      </c>
    </row>
    <row r="1111" spans="1:4" hidden="1" x14ac:dyDescent="0.2">
      <c r="A1111" t="s">
        <v>1181</v>
      </c>
      <c r="B1111">
        <v>0.918818933353723</v>
      </c>
      <c r="C1111" t="s">
        <v>42</v>
      </c>
      <c r="D1111" t="s">
        <v>58</v>
      </c>
    </row>
    <row r="1112" spans="1:4" hidden="1" x14ac:dyDescent="0.2">
      <c r="A1112" t="s">
        <v>1182</v>
      </c>
      <c r="B1112">
        <v>0.59885707306409197</v>
      </c>
      <c r="C1112" t="s">
        <v>42</v>
      </c>
      <c r="D1112" t="s">
        <v>60</v>
      </c>
    </row>
    <row r="1113" spans="1:4" hidden="1" x14ac:dyDescent="0.2">
      <c r="A1113" t="s">
        <v>1183</v>
      </c>
      <c r="B1113">
        <v>0.55034474432038205</v>
      </c>
      <c r="C1113" t="s">
        <v>42</v>
      </c>
      <c r="D1113" t="s">
        <v>62</v>
      </c>
    </row>
    <row r="1114" spans="1:4" hidden="1" x14ac:dyDescent="0.2">
      <c r="A1114" t="s">
        <v>1184</v>
      </c>
      <c r="B1114">
        <v>0.66542021890869596</v>
      </c>
      <c r="C1114" t="s">
        <v>42</v>
      </c>
      <c r="D1114" t="s">
        <v>64</v>
      </c>
    </row>
    <row r="1115" spans="1:4" hidden="1" x14ac:dyDescent="0.2">
      <c r="A1115" t="s">
        <v>1185</v>
      </c>
      <c r="B1115">
        <v>0.591676510398643</v>
      </c>
      <c r="C1115" t="s">
        <v>42</v>
      </c>
      <c r="D1115" t="s">
        <v>66</v>
      </c>
    </row>
    <row r="1116" spans="1:4" hidden="1" x14ac:dyDescent="0.2">
      <c r="A1116" t="s">
        <v>1186</v>
      </c>
      <c r="B1116">
        <v>0.72160707752067099</v>
      </c>
      <c r="C1116" t="s">
        <v>42</v>
      </c>
      <c r="D1116" t="s">
        <v>68</v>
      </c>
    </row>
    <row r="1117" spans="1:4" hidden="1" x14ac:dyDescent="0.2">
      <c r="A1117" t="s">
        <v>1187</v>
      </c>
      <c r="B1117">
        <v>0.59012040610658301</v>
      </c>
      <c r="C1117" t="s">
        <v>42</v>
      </c>
      <c r="D1117" t="s">
        <v>70</v>
      </c>
    </row>
    <row r="1118" spans="1:4" hidden="1" x14ac:dyDescent="0.2">
      <c r="A1118" t="s">
        <v>1188</v>
      </c>
      <c r="B1118">
        <v>0.62661342035526502</v>
      </c>
      <c r="C1118" t="s">
        <v>42</v>
      </c>
      <c r="D1118" t="s">
        <v>72</v>
      </c>
    </row>
    <row r="1119" spans="1:4" hidden="1" x14ac:dyDescent="0.2">
      <c r="A1119" t="s">
        <v>1189</v>
      </c>
      <c r="B1119">
        <v>0.92531675407853597</v>
      </c>
      <c r="C1119" t="s">
        <v>42</v>
      </c>
      <c r="D1119" t="s">
        <v>74</v>
      </c>
    </row>
    <row r="1120" spans="1:4" hidden="1" x14ac:dyDescent="0.2">
      <c r="A1120" t="s">
        <v>1190</v>
      </c>
      <c r="B1120">
        <v>0.65326972705779096</v>
      </c>
      <c r="C1120" t="s">
        <v>42</v>
      </c>
      <c r="D1120" t="s">
        <v>76</v>
      </c>
    </row>
    <row r="1121" spans="1:4" hidden="1" x14ac:dyDescent="0.2">
      <c r="A1121" t="s">
        <v>1191</v>
      </c>
      <c r="B1121">
        <v>0.83060489194033704</v>
      </c>
      <c r="C1121" t="s">
        <v>42</v>
      </c>
      <c r="D1121" t="s">
        <v>78</v>
      </c>
    </row>
    <row r="1122" spans="1:4" hidden="1" x14ac:dyDescent="0.2">
      <c r="A1122" t="s">
        <v>1192</v>
      </c>
      <c r="B1122">
        <v>0.943138791569474</v>
      </c>
      <c r="C1122" t="s">
        <v>42</v>
      </c>
      <c r="D1122" t="s">
        <v>80</v>
      </c>
    </row>
    <row r="1123" spans="1:4" hidden="1" x14ac:dyDescent="0.2">
      <c r="A1123" t="s">
        <v>1193</v>
      </c>
      <c r="B1123">
        <v>0.596772513921067</v>
      </c>
      <c r="C1123" t="s">
        <v>42</v>
      </c>
      <c r="D1123" t="s">
        <v>82</v>
      </c>
    </row>
    <row r="1124" spans="1:4" hidden="1" x14ac:dyDescent="0.2">
      <c r="A1124" t="s">
        <v>1194</v>
      </c>
      <c r="B1124">
        <v>0.67446488592476594</v>
      </c>
      <c r="C1124" t="s">
        <v>42</v>
      </c>
      <c r="D1124" t="s">
        <v>84</v>
      </c>
    </row>
    <row r="1125" spans="1:4" hidden="1" x14ac:dyDescent="0.2">
      <c r="A1125" t="s">
        <v>1195</v>
      </c>
      <c r="B1125">
        <v>0.57760105578938803</v>
      </c>
      <c r="C1125" t="s">
        <v>42</v>
      </c>
      <c r="D1125" t="s">
        <v>86</v>
      </c>
    </row>
    <row r="1126" spans="1:4" hidden="1" x14ac:dyDescent="0.2">
      <c r="A1126" t="s">
        <v>1196</v>
      </c>
      <c r="B1126">
        <v>0.61716871928329797</v>
      </c>
      <c r="C1126" t="s">
        <v>42</v>
      </c>
      <c r="D1126" t="s">
        <v>88</v>
      </c>
    </row>
    <row r="1127" spans="1:4" hidden="1" x14ac:dyDescent="0.2">
      <c r="A1127" t="s">
        <v>1197</v>
      </c>
      <c r="B1127">
        <v>0.52310774606930599</v>
      </c>
      <c r="C1127" t="s">
        <v>42</v>
      </c>
      <c r="D1127" t="s">
        <v>90</v>
      </c>
    </row>
    <row r="1128" spans="1:4" hidden="1" x14ac:dyDescent="0.2">
      <c r="A1128" t="s">
        <v>1198</v>
      </c>
      <c r="B1128">
        <v>0.79826072888988198</v>
      </c>
      <c r="C1128" t="s">
        <v>42</v>
      </c>
      <c r="D1128" t="s">
        <v>92</v>
      </c>
    </row>
    <row r="1129" spans="1:4" hidden="1" x14ac:dyDescent="0.2">
      <c r="A1129" t="s">
        <v>1199</v>
      </c>
      <c r="B1129">
        <v>0.74127158134327298</v>
      </c>
      <c r="C1129" t="s">
        <v>42</v>
      </c>
      <c r="D1129" t="s">
        <v>94</v>
      </c>
    </row>
    <row r="1130" spans="1:4" hidden="1" x14ac:dyDescent="0.2">
      <c r="A1130" t="s">
        <v>1200</v>
      </c>
      <c r="B1130">
        <v>0.76069295637074397</v>
      </c>
      <c r="C1130" t="s">
        <v>42</v>
      </c>
      <c r="D1130" t="s">
        <v>96</v>
      </c>
    </row>
    <row r="1131" spans="1:4" hidden="1" x14ac:dyDescent="0.2">
      <c r="A1131" t="s">
        <v>1201</v>
      </c>
      <c r="B1131">
        <v>0.59579818655413797</v>
      </c>
      <c r="C1131" t="s">
        <v>42</v>
      </c>
      <c r="D1131" t="s">
        <v>98</v>
      </c>
    </row>
    <row r="1132" spans="1:4" hidden="1" x14ac:dyDescent="0.2">
      <c r="A1132" t="s">
        <v>1202</v>
      </c>
      <c r="B1132">
        <v>0.60090880805333602</v>
      </c>
      <c r="C1132" t="s">
        <v>42</v>
      </c>
      <c r="D1132" t="s">
        <v>100</v>
      </c>
    </row>
    <row r="1133" spans="1:4" hidden="1" x14ac:dyDescent="0.2">
      <c r="A1133" t="s">
        <v>1203</v>
      </c>
      <c r="B1133">
        <v>0.61399275271320097</v>
      </c>
      <c r="C1133" t="s">
        <v>42</v>
      </c>
      <c r="D1133" t="s">
        <v>102</v>
      </c>
    </row>
    <row r="1134" spans="1:4" hidden="1" x14ac:dyDescent="0.2">
      <c r="A1134" t="s">
        <v>1204</v>
      </c>
      <c r="B1134">
        <v>0.56969581324427998</v>
      </c>
      <c r="C1134" t="s">
        <v>42</v>
      </c>
      <c r="D1134" t="s">
        <v>104</v>
      </c>
    </row>
    <row r="1135" spans="1:4" hidden="1" x14ac:dyDescent="0.2">
      <c r="A1135" t="s">
        <v>1205</v>
      </c>
      <c r="B1135">
        <v>0.904509931782429</v>
      </c>
      <c r="C1135" t="s">
        <v>42</v>
      </c>
      <c r="D1135" t="s">
        <v>106</v>
      </c>
    </row>
    <row r="1136" spans="1:4" hidden="1" x14ac:dyDescent="0.2">
      <c r="A1136" t="s">
        <v>1206</v>
      </c>
      <c r="B1136">
        <v>0.97499999999999998</v>
      </c>
      <c r="C1136" t="s">
        <v>42</v>
      </c>
      <c r="D1136" t="s">
        <v>108</v>
      </c>
    </row>
    <row r="1137" spans="1:4" hidden="1" x14ac:dyDescent="0.2">
      <c r="A1137" t="s">
        <v>1207</v>
      </c>
      <c r="B1137">
        <v>0.66146722648814404</v>
      </c>
      <c r="C1137" t="s">
        <v>42</v>
      </c>
      <c r="D1137" t="s">
        <v>110</v>
      </c>
    </row>
    <row r="1138" spans="1:4" hidden="1" x14ac:dyDescent="0.2">
      <c r="A1138" t="s">
        <v>1208</v>
      </c>
      <c r="B1138">
        <v>0.52558413838987295</v>
      </c>
      <c r="C1138" t="s">
        <v>42</v>
      </c>
      <c r="D1138" t="s">
        <v>112</v>
      </c>
    </row>
    <row r="1139" spans="1:4" hidden="1" x14ac:dyDescent="0.2">
      <c r="A1139" t="s">
        <v>1209</v>
      </c>
      <c r="B1139">
        <v>0.55158054119525202</v>
      </c>
      <c r="C1139" t="s">
        <v>42</v>
      </c>
      <c r="D1139" t="s">
        <v>114</v>
      </c>
    </row>
    <row r="1140" spans="1:4" hidden="1" x14ac:dyDescent="0.2">
      <c r="A1140" t="s">
        <v>1210</v>
      </c>
      <c r="B1140">
        <v>0.53316741493145403</v>
      </c>
      <c r="C1140" t="s">
        <v>42</v>
      </c>
      <c r="D1140" t="s">
        <v>116</v>
      </c>
    </row>
    <row r="1141" spans="1:4" hidden="1" x14ac:dyDescent="0.2">
      <c r="A1141" t="s">
        <v>1211</v>
      </c>
      <c r="B1141">
        <v>0.96899865176168598</v>
      </c>
      <c r="C1141" t="s">
        <v>42</v>
      </c>
      <c r="D1141" t="s">
        <v>118</v>
      </c>
    </row>
    <row r="1142" spans="1:4" hidden="1" x14ac:dyDescent="0.2">
      <c r="A1142" t="s">
        <v>1212</v>
      </c>
      <c r="B1142">
        <v>0.69204491992587203</v>
      </c>
      <c r="C1142" t="s">
        <v>42</v>
      </c>
      <c r="D1142" t="s">
        <v>120</v>
      </c>
    </row>
    <row r="1143" spans="1:4" hidden="1" x14ac:dyDescent="0.2">
      <c r="A1143" t="s">
        <v>1213</v>
      </c>
      <c r="B1143">
        <v>0.52207621516269098</v>
      </c>
      <c r="C1143" t="s">
        <v>42</v>
      </c>
      <c r="D1143" t="s">
        <v>122</v>
      </c>
    </row>
    <row r="1144" spans="1:4" hidden="1" x14ac:dyDescent="0.2">
      <c r="A1144" t="s">
        <v>1214</v>
      </c>
      <c r="B1144">
        <v>0.623478233283707</v>
      </c>
      <c r="C1144" t="s">
        <v>42</v>
      </c>
      <c r="D1144" t="s">
        <v>124</v>
      </c>
    </row>
    <row r="1145" spans="1:4" hidden="1" x14ac:dyDescent="0.2">
      <c r="A1145" t="s">
        <v>1215</v>
      </c>
      <c r="B1145">
        <v>0.75984132022408402</v>
      </c>
      <c r="C1145" t="s">
        <v>42</v>
      </c>
      <c r="D1145" t="s">
        <v>126</v>
      </c>
    </row>
    <row r="1146" spans="1:4" hidden="1" x14ac:dyDescent="0.2">
      <c r="A1146" t="s">
        <v>1216</v>
      </c>
      <c r="B1146">
        <v>0.51835780091457395</v>
      </c>
      <c r="C1146" t="s">
        <v>42</v>
      </c>
      <c r="D1146" t="s">
        <v>128</v>
      </c>
    </row>
    <row r="1147" spans="1:4" hidden="1" x14ac:dyDescent="0.2">
      <c r="A1147" t="s">
        <v>1217</v>
      </c>
      <c r="B1147">
        <v>0.60358053089546804</v>
      </c>
      <c r="C1147" t="s">
        <v>42</v>
      </c>
      <c r="D1147" t="s">
        <v>130</v>
      </c>
    </row>
    <row r="1148" spans="1:4" hidden="1" x14ac:dyDescent="0.2">
      <c r="A1148" t="s">
        <v>1218</v>
      </c>
      <c r="B1148">
        <v>0.59063930840674805</v>
      </c>
      <c r="C1148" t="s">
        <v>42</v>
      </c>
      <c r="D1148" t="s">
        <v>132</v>
      </c>
    </row>
    <row r="1149" spans="1:4" hidden="1" x14ac:dyDescent="0.2">
      <c r="A1149" t="s">
        <v>1219</v>
      </c>
      <c r="B1149">
        <v>0.95395048825606199</v>
      </c>
      <c r="C1149" t="s">
        <v>42</v>
      </c>
      <c r="D1149" t="s">
        <v>134</v>
      </c>
    </row>
    <row r="1150" spans="1:4" hidden="1" x14ac:dyDescent="0.2">
      <c r="A1150" t="s">
        <v>1220</v>
      </c>
      <c r="B1150">
        <v>0.78401789789710497</v>
      </c>
      <c r="C1150" t="s">
        <v>42</v>
      </c>
      <c r="D1150" t="s">
        <v>136</v>
      </c>
    </row>
    <row r="1151" spans="1:4" hidden="1" x14ac:dyDescent="0.2">
      <c r="A1151" t="s">
        <v>1221</v>
      </c>
      <c r="B1151">
        <v>0.915636438643182</v>
      </c>
      <c r="C1151" t="s">
        <v>42</v>
      </c>
      <c r="D1151" t="s">
        <v>138</v>
      </c>
    </row>
    <row r="1152" spans="1:4" hidden="1" x14ac:dyDescent="0.2">
      <c r="A1152" t="s">
        <v>1222</v>
      </c>
      <c r="B1152">
        <v>0.59575619731158802</v>
      </c>
      <c r="C1152" t="s">
        <v>44</v>
      </c>
      <c r="D1152" t="s">
        <v>46</v>
      </c>
    </row>
    <row r="1153" spans="1:4" hidden="1" x14ac:dyDescent="0.2">
      <c r="A1153" t="s">
        <v>1223</v>
      </c>
      <c r="B1153">
        <v>0.49347878729987799</v>
      </c>
      <c r="C1153" t="s">
        <v>44</v>
      </c>
      <c r="D1153" t="s">
        <v>48</v>
      </c>
    </row>
    <row r="1154" spans="1:4" hidden="1" x14ac:dyDescent="0.2">
      <c r="A1154" t="s">
        <v>1224</v>
      </c>
      <c r="B1154">
        <v>0.62072559335539301</v>
      </c>
      <c r="C1154" t="s">
        <v>44</v>
      </c>
      <c r="D1154" t="s">
        <v>50</v>
      </c>
    </row>
    <row r="1155" spans="1:4" hidden="1" x14ac:dyDescent="0.2">
      <c r="A1155" t="s">
        <v>1225</v>
      </c>
      <c r="B1155">
        <v>0.89019700825873305</v>
      </c>
      <c r="C1155" t="s">
        <v>44</v>
      </c>
      <c r="D1155" t="s">
        <v>52</v>
      </c>
    </row>
    <row r="1156" spans="1:4" hidden="1" x14ac:dyDescent="0.2">
      <c r="A1156" t="s">
        <v>1226</v>
      </c>
      <c r="B1156">
        <v>0.46808039360853598</v>
      </c>
      <c r="C1156" t="s">
        <v>44</v>
      </c>
      <c r="D1156" t="s">
        <v>54</v>
      </c>
    </row>
    <row r="1157" spans="1:4" hidden="1" x14ac:dyDescent="0.2">
      <c r="A1157" t="s">
        <v>1227</v>
      </c>
      <c r="B1157">
        <v>0.447046978240148</v>
      </c>
      <c r="C1157" t="s">
        <v>44</v>
      </c>
      <c r="D1157" t="s">
        <v>56</v>
      </c>
    </row>
    <row r="1158" spans="1:4" hidden="1" x14ac:dyDescent="0.2">
      <c r="A1158" t="s">
        <v>1228</v>
      </c>
      <c r="B1158">
        <v>0.90316147527998303</v>
      </c>
      <c r="C1158" t="s">
        <v>44</v>
      </c>
      <c r="D1158" t="s">
        <v>58</v>
      </c>
    </row>
    <row r="1159" spans="1:4" hidden="1" x14ac:dyDescent="0.2">
      <c r="A1159" t="s">
        <v>1229</v>
      </c>
      <c r="B1159">
        <v>0.55160424172834699</v>
      </c>
      <c r="C1159" t="s">
        <v>44</v>
      </c>
      <c r="D1159" t="s">
        <v>60</v>
      </c>
    </row>
    <row r="1160" spans="1:4" hidden="1" x14ac:dyDescent="0.2">
      <c r="A1160" t="s">
        <v>1230</v>
      </c>
      <c r="B1160">
        <v>0.50212827040124397</v>
      </c>
      <c r="C1160" t="s">
        <v>44</v>
      </c>
      <c r="D1160" t="s">
        <v>62</v>
      </c>
    </row>
    <row r="1161" spans="1:4" hidden="1" x14ac:dyDescent="0.2">
      <c r="A1161" t="s">
        <v>1231</v>
      </c>
      <c r="B1161">
        <v>0.62104658742494601</v>
      </c>
      <c r="C1161" t="s">
        <v>44</v>
      </c>
      <c r="D1161" t="s">
        <v>64</v>
      </c>
    </row>
    <row r="1162" spans="1:4" hidden="1" x14ac:dyDescent="0.2">
      <c r="A1162" t="s">
        <v>1232</v>
      </c>
      <c r="B1162">
        <v>0.54422159183369301</v>
      </c>
      <c r="C1162" t="s">
        <v>44</v>
      </c>
      <c r="D1162" t="s">
        <v>66</v>
      </c>
    </row>
    <row r="1163" spans="1:4" hidden="1" x14ac:dyDescent="0.2">
      <c r="A1163" t="s">
        <v>1233</v>
      </c>
      <c r="B1163">
        <v>0.68111414853697905</v>
      </c>
      <c r="C1163" t="s">
        <v>44</v>
      </c>
      <c r="D1163" t="s">
        <v>68</v>
      </c>
    </row>
    <row r="1164" spans="1:4" hidden="1" x14ac:dyDescent="0.2">
      <c r="A1164" t="s">
        <v>1234</v>
      </c>
      <c r="B1164">
        <v>0.54262443781024505</v>
      </c>
      <c r="C1164" t="s">
        <v>44</v>
      </c>
      <c r="D1164" t="s">
        <v>70</v>
      </c>
    </row>
    <row r="1165" spans="1:4" hidden="1" x14ac:dyDescent="0.2">
      <c r="A1165" t="s">
        <v>1235</v>
      </c>
      <c r="B1165">
        <v>0.58033894336307101</v>
      </c>
      <c r="C1165" t="s">
        <v>44</v>
      </c>
      <c r="D1165" t="s">
        <v>72</v>
      </c>
    </row>
    <row r="1166" spans="1:4" hidden="1" x14ac:dyDescent="0.2">
      <c r="A1166" t="s">
        <v>1236</v>
      </c>
      <c r="B1166">
        <v>0.91079085750363398</v>
      </c>
      <c r="C1166" t="s">
        <v>44</v>
      </c>
      <c r="D1166" t="s">
        <v>74</v>
      </c>
    </row>
    <row r="1167" spans="1:4" hidden="1" x14ac:dyDescent="0.2">
      <c r="A1167" t="s">
        <v>1237</v>
      </c>
      <c r="B1167">
        <v>0.60823338436501095</v>
      </c>
      <c r="C1167" t="s">
        <v>44</v>
      </c>
      <c r="D1167" t="s">
        <v>76</v>
      </c>
    </row>
    <row r="1168" spans="1:4" hidden="1" x14ac:dyDescent="0.2">
      <c r="A1168" t="s">
        <v>1238</v>
      </c>
      <c r="B1168">
        <v>0.80160719086849797</v>
      </c>
      <c r="C1168" t="s">
        <v>44</v>
      </c>
      <c r="D1168" t="s">
        <v>78</v>
      </c>
    </row>
    <row r="1169" spans="1:4" hidden="1" x14ac:dyDescent="0.2">
      <c r="A1169" t="s">
        <v>1239</v>
      </c>
      <c r="B1169">
        <v>0.93182388368185298</v>
      </c>
      <c r="C1169" t="s">
        <v>44</v>
      </c>
      <c r="D1169" t="s">
        <v>80</v>
      </c>
    </row>
    <row r="1170" spans="1:4" hidden="1" x14ac:dyDescent="0.2">
      <c r="A1170" t="s">
        <v>1240</v>
      </c>
      <c r="B1170">
        <v>0.54945886802560495</v>
      </c>
      <c r="C1170" t="s">
        <v>44</v>
      </c>
      <c r="D1170" t="s">
        <v>82</v>
      </c>
    </row>
    <row r="1171" spans="1:4" hidden="1" x14ac:dyDescent="0.2">
      <c r="A1171" t="s">
        <v>1241</v>
      </c>
      <c r="B1171">
        <v>0.63062493308359602</v>
      </c>
      <c r="C1171" t="s">
        <v>44</v>
      </c>
      <c r="D1171" t="s">
        <v>84</v>
      </c>
    </row>
    <row r="1172" spans="1:4" hidden="1" x14ac:dyDescent="0.2">
      <c r="A1172" t="s">
        <v>1242</v>
      </c>
      <c r="B1172">
        <v>0.529810257376224</v>
      </c>
      <c r="C1172" t="s">
        <v>44</v>
      </c>
      <c r="D1172" t="s">
        <v>86</v>
      </c>
    </row>
    <row r="1173" spans="1:4" hidden="1" x14ac:dyDescent="0.2">
      <c r="A1173" t="s">
        <v>1243</v>
      </c>
      <c r="B1173">
        <v>0.57052599056270203</v>
      </c>
      <c r="C1173" t="s">
        <v>44</v>
      </c>
      <c r="D1173" t="s">
        <v>88</v>
      </c>
    </row>
    <row r="1174" spans="1:4" hidden="1" x14ac:dyDescent="0.2">
      <c r="A1174" t="s">
        <v>1244</v>
      </c>
      <c r="B1174">
        <v>0.47475805432623802</v>
      </c>
      <c r="C1174" t="s">
        <v>44</v>
      </c>
      <c r="D1174" t="s">
        <v>90</v>
      </c>
    </row>
    <row r="1175" spans="1:4" hidden="1" x14ac:dyDescent="0.2">
      <c r="A1175" t="s">
        <v>1245</v>
      </c>
      <c r="B1175">
        <v>0.76529079786912202</v>
      </c>
      <c r="C1175" t="s">
        <v>44</v>
      </c>
      <c r="D1175" t="s">
        <v>92</v>
      </c>
    </row>
    <row r="1176" spans="1:4" hidden="1" x14ac:dyDescent="0.2">
      <c r="A1176" t="s">
        <v>1246</v>
      </c>
      <c r="B1176">
        <v>0.70245953460912602</v>
      </c>
      <c r="C1176" t="s">
        <v>44</v>
      </c>
      <c r="D1176" t="s">
        <v>94</v>
      </c>
    </row>
    <row r="1177" spans="1:4" hidden="1" x14ac:dyDescent="0.2">
      <c r="A1177" t="s">
        <v>1247</v>
      </c>
      <c r="B1177">
        <v>0.72370841772509498</v>
      </c>
      <c r="C1177" t="s">
        <v>44</v>
      </c>
      <c r="D1177" t="s">
        <v>96</v>
      </c>
    </row>
    <row r="1178" spans="1:4" hidden="1" x14ac:dyDescent="0.2">
      <c r="A1178" t="s">
        <v>1248</v>
      </c>
      <c r="B1178">
        <v>0.54845671878215496</v>
      </c>
      <c r="C1178" t="s">
        <v>44</v>
      </c>
      <c r="D1178" t="s">
        <v>98</v>
      </c>
    </row>
    <row r="1179" spans="1:4" hidden="1" x14ac:dyDescent="0.2">
      <c r="A1179" t="s">
        <v>1249</v>
      </c>
      <c r="B1179">
        <v>0.55371755237977505</v>
      </c>
      <c r="C1179" t="s">
        <v>44</v>
      </c>
      <c r="D1179" t="s">
        <v>100</v>
      </c>
    </row>
    <row r="1180" spans="1:4" hidden="1" x14ac:dyDescent="0.2">
      <c r="A1180" t="s">
        <v>1250</v>
      </c>
      <c r="B1180">
        <v>0.56723440828738803</v>
      </c>
      <c r="C1180" t="s">
        <v>44</v>
      </c>
      <c r="D1180" t="s">
        <v>102</v>
      </c>
    </row>
    <row r="1181" spans="1:4" hidden="1" x14ac:dyDescent="0.2">
      <c r="A1181" t="s">
        <v>1251</v>
      </c>
      <c r="B1181">
        <v>0.52175116880640504</v>
      </c>
      <c r="C1181" t="s">
        <v>44</v>
      </c>
      <c r="D1181" t="s">
        <v>104</v>
      </c>
    </row>
    <row r="1182" spans="1:4" hidden="1" x14ac:dyDescent="0.2">
      <c r="A1182" t="s">
        <v>1252</v>
      </c>
      <c r="B1182">
        <v>0.886433795426529</v>
      </c>
      <c r="C1182" t="s">
        <v>44</v>
      </c>
      <c r="D1182" t="s">
        <v>106</v>
      </c>
    </row>
    <row r="1183" spans="1:4" hidden="1" x14ac:dyDescent="0.2">
      <c r="A1183" t="s">
        <v>1253</v>
      </c>
      <c r="B1183">
        <v>0.97499999999999998</v>
      </c>
      <c r="C1183" t="s">
        <v>44</v>
      </c>
      <c r="D1183" t="s">
        <v>108</v>
      </c>
    </row>
    <row r="1184" spans="1:4" hidden="1" x14ac:dyDescent="0.2">
      <c r="A1184" t="s">
        <v>1254</v>
      </c>
      <c r="B1184">
        <v>0.61687118571470201</v>
      </c>
      <c r="C1184" t="s">
        <v>44</v>
      </c>
      <c r="D1184" t="s">
        <v>110</v>
      </c>
    </row>
    <row r="1185" spans="1:4" hidden="1" x14ac:dyDescent="0.2">
      <c r="A1185" t="s">
        <v>1255</v>
      </c>
      <c r="B1185">
        <v>0.477234610963234</v>
      </c>
      <c r="C1185" t="s">
        <v>44</v>
      </c>
      <c r="D1185" t="s">
        <v>112</v>
      </c>
    </row>
    <row r="1186" spans="1:4" hidden="1" x14ac:dyDescent="0.2">
      <c r="A1186" t="s">
        <v>1256</v>
      </c>
      <c r="B1186">
        <v>0.50337700262566798</v>
      </c>
      <c r="C1186" t="s">
        <v>44</v>
      </c>
      <c r="D1186" t="s">
        <v>114</v>
      </c>
    </row>
    <row r="1187" spans="1:4" hidden="1" x14ac:dyDescent="0.2">
      <c r="A1187" t="s">
        <v>1257</v>
      </c>
      <c r="B1187">
        <v>0.48483320559709697</v>
      </c>
      <c r="C1187" t="s">
        <v>44</v>
      </c>
      <c r="D1187" t="s">
        <v>116</v>
      </c>
    </row>
    <row r="1188" spans="1:4" hidden="1" x14ac:dyDescent="0.2">
      <c r="A1188" t="s">
        <v>1258</v>
      </c>
      <c r="B1188">
        <v>0.96262572183085904</v>
      </c>
      <c r="C1188" t="s">
        <v>44</v>
      </c>
      <c r="D1188" t="s">
        <v>118</v>
      </c>
    </row>
    <row r="1189" spans="1:4" hidden="1" x14ac:dyDescent="0.2">
      <c r="A1189" t="s">
        <v>1259</v>
      </c>
      <c r="B1189">
        <v>0.64934159453409501</v>
      </c>
      <c r="C1189" t="s">
        <v>44</v>
      </c>
      <c r="D1189" t="s">
        <v>120</v>
      </c>
    </row>
    <row r="1190" spans="1:4" hidden="1" x14ac:dyDescent="0.2">
      <c r="A1190" t="s">
        <v>1260</v>
      </c>
      <c r="B1190">
        <v>0.47372715619804201</v>
      </c>
      <c r="C1190" t="s">
        <v>44</v>
      </c>
      <c r="D1190" t="s">
        <v>122</v>
      </c>
    </row>
    <row r="1191" spans="1:4" hidden="1" x14ac:dyDescent="0.2">
      <c r="A1191" t="s">
        <v>1261</v>
      </c>
      <c r="B1191">
        <v>0.57707745198745297</v>
      </c>
      <c r="C1191" t="s">
        <v>44</v>
      </c>
      <c r="D1191" t="s">
        <v>124</v>
      </c>
    </row>
    <row r="1192" spans="1:4" hidden="1" x14ac:dyDescent="0.2">
      <c r="A1192" t="s">
        <v>1262</v>
      </c>
      <c r="B1192">
        <v>0.72277312975151797</v>
      </c>
      <c r="C1192" t="s">
        <v>44</v>
      </c>
      <c r="D1192" t="s">
        <v>126</v>
      </c>
    </row>
    <row r="1193" spans="1:4" hidden="1" x14ac:dyDescent="0.2">
      <c r="A1193" t="s">
        <v>1263</v>
      </c>
      <c r="B1193">
        <v>0.47001444088495198</v>
      </c>
      <c r="C1193" t="s">
        <v>44</v>
      </c>
      <c r="D1193" t="s">
        <v>128</v>
      </c>
    </row>
    <row r="1194" spans="1:4" hidden="1" x14ac:dyDescent="0.2">
      <c r="A1194" t="s">
        <v>1264</v>
      </c>
      <c r="B1194">
        <v>0.55647201684602299</v>
      </c>
      <c r="C1194" t="s">
        <v>44</v>
      </c>
      <c r="D1194" t="s">
        <v>130</v>
      </c>
    </row>
    <row r="1195" spans="1:4" hidden="1" x14ac:dyDescent="0.2">
      <c r="A1195" t="s">
        <v>1265</v>
      </c>
      <c r="B1195">
        <v>0.54315692017024897</v>
      </c>
      <c r="C1195" t="s">
        <v>44</v>
      </c>
      <c r="D1195" t="s">
        <v>132</v>
      </c>
    </row>
    <row r="1196" spans="1:4" hidden="1" x14ac:dyDescent="0.2">
      <c r="A1196" t="s">
        <v>1266</v>
      </c>
      <c r="B1196">
        <v>0.94466078128317899</v>
      </c>
      <c r="C1196" t="s">
        <v>44</v>
      </c>
      <c r="D1196" t="s">
        <v>134</v>
      </c>
    </row>
    <row r="1197" spans="1:4" hidden="1" x14ac:dyDescent="0.2">
      <c r="A1197" t="s">
        <v>1267</v>
      </c>
      <c r="B1197">
        <v>0.74945087063962101</v>
      </c>
      <c r="C1197" t="s">
        <v>44</v>
      </c>
      <c r="D1197" t="s">
        <v>136</v>
      </c>
    </row>
    <row r="1198" spans="1:4" hidden="1" x14ac:dyDescent="0.2">
      <c r="A1198" t="s">
        <v>1268</v>
      </c>
      <c r="B1198">
        <v>0.89943235372464103</v>
      </c>
      <c r="C1198" t="s">
        <v>44</v>
      </c>
      <c r="D1198" t="s">
        <v>138</v>
      </c>
    </row>
    <row r="1199" spans="1:4" hidden="1" x14ac:dyDescent="0.2">
      <c r="A1199" t="s">
        <v>1269</v>
      </c>
      <c r="B1199">
        <v>0.397977395656198</v>
      </c>
      <c r="C1199" t="s">
        <v>46</v>
      </c>
      <c r="D1199" t="s">
        <v>48</v>
      </c>
    </row>
    <row r="1200" spans="1:4" hidden="1" x14ac:dyDescent="0.2">
      <c r="A1200" t="s">
        <v>1270</v>
      </c>
      <c r="B1200">
        <v>0.52617995590757105</v>
      </c>
      <c r="C1200" t="s">
        <v>46</v>
      </c>
      <c r="D1200" t="s">
        <v>50</v>
      </c>
    </row>
    <row r="1201" spans="1:4" hidden="1" x14ac:dyDescent="0.2">
      <c r="A1201" t="s">
        <v>1271</v>
      </c>
      <c r="B1201">
        <v>0.84617903032597896</v>
      </c>
      <c r="C1201" t="s">
        <v>46</v>
      </c>
      <c r="D1201" t="s">
        <v>52</v>
      </c>
    </row>
    <row r="1202" spans="1:4" hidden="1" x14ac:dyDescent="0.2">
      <c r="A1202" t="s">
        <v>1272</v>
      </c>
      <c r="B1202">
        <v>0.37386628255044402</v>
      </c>
      <c r="C1202" t="s">
        <v>46</v>
      </c>
      <c r="D1202" t="s">
        <v>54</v>
      </c>
    </row>
    <row r="1203" spans="1:4" hidden="1" x14ac:dyDescent="0.2">
      <c r="A1203" t="s">
        <v>1273</v>
      </c>
      <c r="B1203">
        <v>0.35424696632775499</v>
      </c>
      <c r="C1203" t="s">
        <v>46</v>
      </c>
      <c r="D1203" t="s">
        <v>56</v>
      </c>
    </row>
    <row r="1204" spans="1:4" hidden="1" x14ac:dyDescent="0.2">
      <c r="A1204" t="s">
        <v>1274</v>
      </c>
      <c r="B1204">
        <v>0.86354404391928496</v>
      </c>
      <c r="C1204" t="s">
        <v>46</v>
      </c>
      <c r="D1204" t="s">
        <v>58</v>
      </c>
    </row>
    <row r="1205" spans="1:4" hidden="1" x14ac:dyDescent="0.2">
      <c r="A1205" t="s">
        <v>1275</v>
      </c>
      <c r="B1205">
        <v>0.45495772691120601</v>
      </c>
      <c r="C1205" t="s">
        <v>46</v>
      </c>
      <c r="D1205" t="s">
        <v>60</v>
      </c>
    </row>
    <row r="1206" spans="1:4" hidden="1" x14ac:dyDescent="0.2">
      <c r="A1206" t="s">
        <v>1276</v>
      </c>
      <c r="B1206">
        <v>0.40629566209353501</v>
      </c>
      <c r="C1206" t="s">
        <v>46</v>
      </c>
      <c r="D1206" t="s">
        <v>62</v>
      </c>
    </row>
    <row r="1207" spans="1:4" hidden="1" x14ac:dyDescent="0.2">
      <c r="A1207" t="s">
        <v>1277</v>
      </c>
      <c r="B1207">
        <v>0.52651993134110397</v>
      </c>
      <c r="C1207" t="s">
        <v>46</v>
      </c>
      <c r="D1207" t="s">
        <v>64</v>
      </c>
    </row>
    <row r="1208" spans="1:4" hidden="1" x14ac:dyDescent="0.2">
      <c r="A1208" t="s">
        <v>1278</v>
      </c>
      <c r="B1208">
        <v>0.44757743767340102</v>
      </c>
      <c r="C1208" t="s">
        <v>46</v>
      </c>
      <c r="D1208" t="s">
        <v>66</v>
      </c>
    </row>
    <row r="1209" spans="1:4" hidden="1" x14ac:dyDescent="0.2">
      <c r="A1209" t="s">
        <v>1279</v>
      </c>
      <c r="B1209">
        <v>0.59172070392835696</v>
      </c>
      <c r="C1209" t="s">
        <v>46</v>
      </c>
      <c r="D1209" t="s">
        <v>68</v>
      </c>
    </row>
    <row r="1210" spans="1:4" hidden="1" x14ac:dyDescent="0.2">
      <c r="A1210" t="s">
        <v>1280</v>
      </c>
      <c r="B1210">
        <v>0.44598637713366901</v>
      </c>
      <c r="C1210" t="s">
        <v>46</v>
      </c>
      <c r="D1210" t="s">
        <v>70</v>
      </c>
    </row>
    <row r="1211" spans="1:4" hidden="1" x14ac:dyDescent="0.2">
      <c r="A1211" t="s">
        <v>1281</v>
      </c>
      <c r="B1211">
        <v>0.48409324116931501</v>
      </c>
      <c r="C1211" t="s">
        <v>46</v>
      </c>
      <c r="D1211" t="s">
        <v>72</v>
      </c>
    </row>
    <row r="1212" spans="1:4" hidden="1" x14ac:dyDescent="0.2">
      <c r="A1212" t="s">
        <v>1282</v>
      </c>
      <c r="B1212">
        <v>0.87385873617278198</v>
      </c>
      <c r="C1212" t="s">
        <v>46</v>
      </c>
      <c r="D1212" t="s">
        <v>74</v>
      </c>
    </row>
    <row r="1213" spans="1:4" hidden="1" x14ac:dyDescent="0.2">
      <c r="A1213" t="s">
        <v>1283</v>
      </c>
      <c r="B1213">
        <v>0.51301678697271802</v>
      </c>
      <c r="C1213" t="s">
        <v>46</v>
      </c>
      <c r="D1213" t="s">
        <v>76</v>
      </c>
    </row>
    <row r="1214" spans="1:4" hidden="1" x14ac:dyDescent="0.2">
      <c r="A1214" t="s">
        <v>1284</v>
      </c>
      <c r="B1214">
        <v>0.73273751911476603</v>
      </c>
      <c r="C1214" t="s">
        <v>46</v>
      </c>
      <c r="D1214" t="s">
        <v>78</v>
      </c>
    </row>
    <row r="1215" spans="1:4" hidden="1" x14ac:dyDescent="0.2">
      <c r="A1215" t="s">
        <v>1285</v>
      </c>
      <c r="B1215">
        <v>0.90266879650669196</v>
      </c>
      <c r="C1215" t="s">
        <v>46</v>
      </c>
      <c r="D1215" t="s">
        <v>80</v>
      </c>
    </row>
    <row r="1216" spans="1:4" hidden="1" x14ac:dyDescent="0.2">
      <c r="A1216" t="s">
        <v>1286</v>
      </c>
      <c r="B1216">
        <v>0.45280865387304398</v>
      </c>
      <c r="C1216" t="s">
        <v>46</v>
      </c>
      <c r="D1216" t="s">
        <v>82</v>
      </c>
    </row>
    <row r="1217" spans="1:4" hidden="1" x14ac:dyDescent="0.2">
      <c r="A1217" t="s">
        <v>1287</v>
      </c>
      <c r="B1217">
        <v>0.53670516561767401</v>
      </c>
      <c r="C1217" t="s">
        <v>46</v>
      </c>
      <c r="D1217" t="s">
        <v>84</v>
      </c>
    </row>
    <row r="1218" spans="1:4" hidden="1" x14ac:dyDescent="0.2">
      <c r="A1218" t="s">
        <v>1288</v>
      </c>
      <c r="B1218">
        <v>0.43329236251074499</v>
      </c>
      <c r="C1218" t="s">
        <v>46</v>
      </c>
      <c r="D1218" t="s">
        <v>86</v>
      </c>
    </row>
    <row r="1219" spans="1:4" hidden="1" x14ac:dyDescent="0.2">
      <c r="A1219" t="s">
        <v>1289</v>
      </c>
      <c r="B1219">
        <v>0.47406929667990499</v>
      </c>
      <c r="C1219" t="s">
        <v>46</v>
      </c>
      <c r="D1219" t="s">
        <v>88</v>
      </c>
    </row>
    <row r="1220" spans="1:4" hidden="1" x14ac:dyDescent="0.2">
      <c r="A1220" t="s">
        <v>1290</v>
      </c>
      <c r="B1220">
        <v>0.38016047565913702</v>
      </c>
      <c r="C1220" t="s">
        <v>46</v>
      </c>
      <c r="D1220" t="s">
        <v>90</v>
      </c>
    </row>
    <row r="1221" spans="1:4" hidden="1" x14ac:dyDescent="0.2">
      <c r="A1221" t="s">
        <v>1291</v>
      </c>
      <c r="B1221">
        <v>0.688709956243727</v>
      </c>
      <c r="C1221" t="s">
        <v>46</v>
      </c>
      <c r="D1221" t="s">
        <v>92</v>
      </c>
    </row>
    <row r="1222" spans="1:4" hidden="1" x14ac:dyDescent="0.2">
      <c r="A1222" t="s">
        <v>1292</v>
      </c>
      <c r="B1222">
        <v>0.61567344567114801</v>
      </c>
      <c r="C1222" t="s">
        <v>46</v>
      </c>
      <c r="D1222" t="s">
        <v>94</v>
      </c>
    </row>
    <row r="1223" spans="1:4" hidden="1" x14ac:dyDescent="0.2">
      <c r="A1223" t="s">
        <v>1293</v>
      </c>
      <c r="B1223">
        <v>0.639943367651022</v>
      </c>
      <c r="C1223" t="s">
        <v>46</v>
      </c>
      <c r="D1223" t="s">
        <v>96</v>
      </c>
    </row>
    <row r="1224" spans="1:4" hidden="1" x14ac:dyDescent="0.2">
      <c r="A1224" t="s">
        <v>1294</v>
      </c>
      <c r="B1224">
        <v>0.45180600973336299</v>
      </c>
      <c r="C1224" t="s">
        <v>46</v>
      </c>
      <c r="D1224" t="s">
        <v>98</v>
      </c>
    </row>
    <row r="1225" spans="1:4" hidden="1" x14ac:dyDescent="0.2">
      <c r="A1225" t="s">
        <v>1295</v>
      </c>
      <c r="B1225">
        <v>0.45707820729077703</v>
      </c>
      <c r="C1225" t="s">
        <v>46</v>
      </c>
      <c r="D1225" t="s">
        <v>100</v>
      </c>
    </row>
    <row r="1226" spans="1:4" hidden="1" x14ac:dyDescent="0.2">
      <c r="A1226" t="s">
        <v>1296</v>
      </c>
      <c r="B1226">
        <v>0.470724263950482</v>
      </c>
      <c r="C1226" t="s">
        <v>46</v>
      </c>
      <c r="D1226" t="s">
        <v>102</v>
      </c>
    </row>
    <row r="1227" spans="1:4" hidden="1" x14ac:dyDescent="0.2">
      <c r="A1227" t="s">
        <v>1297</v>
      </c>
      <c r="B1227">
        <v>0.42537321284945301</v>
      </c>
      <c r="C1227" t="s">
        <v>46</v>
      </c>
      <c r="D1227" t="s">
        <v>104</v>
      </c>
    </row>
    <row r="1228" spans="1:4" hidden="1" x14ac:dyDescent="0.2">
      <c r="A1228" t="s">
        <v>1298</v>
      </c>
      <c r="B1228">
        <v>0.84117637119619504</v>
      </c>
      <c r="C1228" t="s">
        <v>46</v>
      </c>
      <c r="D1228" t="s">
        <v>106</v>
      </c>
    </row>
    <row r="1229" spans="1:4" hidden="1" x14ac:dyDescent="0.2">
      <c r="A1229" t="s">
        <v>1299</v>
      </c>
      <c r="B1229">
        <v>0.97499999999999998</v>
      </c>
      <c r="C1229" t="s">
        <v>46</v>
      </c>
      <c r="D1229" t="s">
        <v>108</v>
      </c>
    </row>
    <row r="1230" spans="1:4" hidden="1" x14ac:dyDescent="0.2">
      <c r="A1230" t="s">
        <v>1300</v>
      </c>
      <c r="B1230">
        <v>0.52210446007565803</v>
      </c>
      <c r="C1230" t="s">
        <v>46</v>
      </c>
      <c r="D1230" t="s">
        <v>110</v>
      </c>
    </row>
    <row r="1231" spans="1:4" hidden="1" x14ac:dyDescent="0.2">
      <c r="A1231" t="s">
        <v>1301</v>
      </c>
      <c r="B1231">
        <v>0.38250292906491001</v>
      </c>
      <c r="C1231" t="s">
        <v>46</v>
      </c>
      <c r="D1231" t="s">
        <v>112</v>
      </c>
    </row>
    <row r="1232" spans="1:4" hidden="1" x14ac:dyDescent="0.2">
      <c r="A1232" t="s">
        <v>1302</v>
      </c>
      <c r="B1232">
        <v>0.40750113520333497</v>
      </c>
      <c r="C1232" t="s">
        <v>46</v>
      </c>
      <c r="D1232" t="s">
        <v>114</v>
      </c>
    </row>
    <row r="1233" spans="1:4" hidden="1" x14ac:dyDescent="0.2">
      <c r="A1233" t="s">
        <v>1303</v>
      </c>
      <c r="B1233">
        <v>0.38971764210445697</v>
      </c>
      <c r="C1233" t="s">
        <v>46</v>
      </c>
      <c r="D1233" t="s">
        <v>116</v>
      </c>
    </row>
    <row r="1234" spans="1:4" hidden="1" x14ac:dyDescent="0.2">
      <c r="A1234" t="s">
        <v>1304</v>
      </c>
      <c r="B1234">
        <v>0.94587777811689999</v>
      </c>
      <c r="C1234" t="s">
        <v>46</v>
      </c>
      <c r="D1234" t="s">
        <v>118</v>
      </c>
    </row>
    <row r="1235" spans="1:4" hidden="1" x14ac:dyDescent="0.2">
      <c r="A1235" t="s">
        <v>1305</v>
      </c>
      <c r="B1235">
        <v>0.55683650842852295</v>
      </c>
      <c r="C1235" t="s">
        <v>46</v>
      </c>
      <c r="D1235" t="s">
        <v>120</v>
      </c>
    </row>
    <row r="1236" spans="1:4" hidden="1" x14ac:dyDescent="0.2">
      <c r="A1236" t="s">
        <v>1306</v>
      </c>
      <c r="B1236">
        <v>0.37918669661021398</v>
      </c>
      <c r="C1236" t="s">
        <v>46</v>
      </c>
      <c r="D1236" t="s">
        <v>122</v>
      </c>
    </row>
    <row r="1237" spans="1:4" hidden="1" x14ac:dyDescent="0.2">
      <c r="A1237" t="s">
        <v>1307</v>
      </c>
      <c r="B1237">
        <v>0.48075300874436799</v>
      </c>
      <c r="C1237" t="s">
        <v>46</v>
      </c>
      <c r="D1237" t="s">
        <v>124</v>
      </c>
    </row>
    <row r="1238" spans="1:4" hidden="1" x14ac:dyDescent="0.2">
      <c r="A1238" t="s">
        <v>1308</v>
      </c>
      <c r="B1238">
        <v>0.63886601892662997</v>
      </c>
      <c r="C1238" t="s">
        <v>46</v>
      </c>
      <c r="D1238" t="s">
        <v>126</v>
      </c>
    </row>
    <row r="1239" spans="1:4" hidden="1" x14ac:dyDescent="0.2">
      <c r="A1239" t="s">
        <v>1309</v>
      </c>
      <c r="B1239">
        <v>0.37568599170011102</v>
      </c>
      <c r="C1239" t="s">
        <v>46</v>
      </c>
      <c r="D1239" t="s">
        <v>128</v>
      </c>
    </row>
    <row r="1240" spans="1:4" hidden="1" x14ac:dyDescent="0.2">
      <c r="A1240" t="s">
        <v>1310</v>
      </c>
      <c r="B1240">
        <v>0.459847283687769</v>
      </c>
      <c r="C1240" t="s">
        <v>46</v>
      </c>
      <c r="D1240" t="s">
        <v>130</v>
      </c>
    </row>
    <row r="1241" spans="1:4" hidden="1" x14ac:dyDescent="0.2">
      <c r="A1241" t="s">
        <v>1311</v>
      </c>
      <c r="B1241">
        <v>0.446516608008317</v>
      </c>
      <c r="C1241" t="s">
        <v>46</v>
      </c>
      <c r="D1241" t="s">
        <v>132</v>
      </c>
    </row>
    <row r="1242" spans="1:4" hidden="1" x14ac:dyDescent="0.2">
      <c r="A1242" t="s">
        <v>1312</v>
      </c>
      <c r="B1242">
        <v>0.92052711703385004</v>
      </c>
      <c r="C1242" t="s">
        <v>46</v>
      </c>
      <c r="D1242" t="s">
        <v>134</v>
      </c>
    </row>
    <row r="1243" spans="1:4" hidden="1" x14ac:dyDescent="0.2">
      <c r="A1243" t="s">
        <v>1313</v>
      </c>
      <c r="B1243">
        <v>0.66993084220532295</v>
      </c>
      <c r="C1243" t="s">
        <v>46</v>
      </c>
      <c r="D1243" t="s">
        <v>136</v>
      </c>
    </row>
    <row r="1244" spans="1:4" hidden="1" x14ac:dyDescent="0.2">
      <c r="A1244" t="s">
        <v>1314</v>
      </c>
      <c r="B1244">
        <v>0.85852828132283299</v>
      </c>
      <c r="C1244" t="s">
        <v>46</v>
      </c>
      <c r="D1244" t="s">
        <v>138</v>
      </c>
    </row>
    <row r="1245" spans="1:4" hidden="1" x14ac:dyDescent="0.2">
      <c r="A1245" t="s">
        <v>1315</v>
      </c>
      <c r="B1245">
        <v>0.62684734056308</v>
      </c>
      <c r="C1245" t="s">
        <v>48</v>
      </c>
      <c r="D1245" t="s">
        <v>50</v>
      </c>
    </row>
    <row r="1246" spans="1:4" hidden="1" x14ac:dyDescent="0.2">
      <c r="A1246" t="s">
        <v>1316</v>
      </c>
      <c r="B1246">
        <v>0.89272101201382403</v>
      </c>
      <c r="C1246" t="s">
        <v>48</v>
      </c>
      <c r="D1246" t="s">
        <v>52</v>
      </c>
    </row>
    <row r="1247" spans="1:4" hidden="1" x14ac:dyDescent="0.2">
      <c r="A1247" t="s">
        <v>1317</v>
      </c>
      <c r="B1247">
        <v>0.47458043155534302</v>
      </c>
      <c r="C1247" t="s">
        <v>48</v>
      </c>
      <c r="D1247" t="s">
        <v>54</v>
      </c>
    </row>
    <row r="1248" spans="1:4" hidden="1" x14ac:dyDescent="0.2">
      <c r="A1248" t="s">
        <v>1318</v>
      </c>
      <c r="B1248">
        <v>0.453503957380963</v>
      </c>
      <c r="C1248" t="s">
        <v>48</v>
      </c>
      <c r="D1248" t="s">
        <v>56</v>
      </c>
    </row>
    <row r="1249" spans="1:4" hidden="1" x14ac:dyDescent="0.2">
      <c r="A1249" t="s">
        <v>1319</v>
      </c>
      <c r="B1249">
        <v>0.90541913195184298</v>
      </c>
      <c r="C1249" t="s">
        <v>48</v>
      </c>
      <c r="D1249" t="s">
        <v>58</v>
      </c>
    </row>
    <row r="1250" spans="1:4" hidden="1" x14ac:dyDescent="0.2">
      <c r="A1250" t="s">
        <v>1320</v>
      </c>
      <c r="B1250">
        <v>0.55804730771773703</v>
      </c>
      <c r="C1250" t="s">
        <v>48</v>
      </c>
      <c r="D1250" t="s">
        <v>60</v>
      </c>
    </row>
    <row r="1251" spans="1:4" hidden="1" x14ac:dyDescent="0.2">
      <c r="A1251" t="s">
        <v>1321</v>
      </c>
      <c r="B1251">
        <v>0.50864899295675803</v>
      </c>
      <c r="C1251" t="s">
        <v>48</v>
      </c>
      <c r="D1251" t="s">
        <v>62</v>
      </c>
    </row>
    <row r="1252" spans="1:4" hidden="1" x14ac:dyDescent="0.2">
      <c r="A1252" t="s">
        <v>1322</v>
      </c>
      <c r="B1252">
        <v>0.62716626553266197</v>
      </c>
      <c r="C1252" t="s">
        <v>48</v>
      </c>
      <c r="D1252" t="s">
        <v>64</v>
      </c>
    </row>
    <row r="1253" spans="1:4" hidden="1" x14ac:dyDescent="0.2">
      <c r="A1253" t="s">
        <v>1323</v>
      </c>
      <c r="B1253">
        <v>0.55068432956748004</v>
      </c>
      <c r="C1253" t="s">
        <v>48</v>
      </c>
      <c r="D1253" t="s">
        <v>66</v>
      </c>
    </row>
    <row r="1254" spans="1:4" hidden="1" x14ac:dyDescent="0.2">
      <c r="A1254" t="s">
        <v>1324</v>
      </c>
      <c r="B1254">
        <v>0.68675306843879402</v>
      </c>
      <c r="C1254" t="s">
        <v>48</v>
      </c>
      <c r="D1254" t="s">
        <v>68</v>
      </c>
    </row>
    <row r="1255" spans="1:4" hidden="1" x14ac:dyDescent="0.2">
      <c r="A1255" t="s">
        <v>1325</v>
      </c>
      <c r="B1255">
        <v>0.54909105860618201</v>
      </c>
      <c r="C1255" t="s">
        <v>48</v>
      </c>
      <c r="D1255" t="s">
        <v>70</v>
      </c>
    </row>
    <row r="1256" spans="1:4" hidden="1" x14ac:dyDescent="0.2">
      <c r="A1256" t="s">
        <v>1326</v>
      </c>
      <c r="B1256">
        <v>0.58667850034089797</v>
      </c>
      <c r="C1256" t="s">
        <v>48</v>
      </c>
      <c r="D1256" t="s">
        <v>72</v>
      </c>
    </row>
    <row r="1257" spans="1:4" hidden="1" x14ac:dyDescent="0.2">
      <c r="A1257" t="s">
        <v>1327</v>
      </c>
      <c r="B1257">
        <v>0.91288780151645099</v>
      </c>
      <c r="C1257" t="s">
        <v>48</v>
      </c>
      <c r="D1257" t="s">
        <v>74</v>
      </c>
    </row>
    <row r="1258" spans="1:4" hidden="1" x14ac:dyDescent="0.2">
      <c r="A1258" t="s">
        <v>1328</v>
      </c>
      <c r="B1258">
        <v>0.61443151859150702</v>
      </c>
      <c r="C1258" t="s">
        <v>48</v>
      </c>
      <c r="D1258" t="s">
        <v>76</v>
      </c>
    </row>
    <row r="1259" spans="1:4" hidden="1" x14ac:dyDescent="0.2">
      <c r="A1259" t="s">
        <v>1329</v>
      </c>
      <c r="B1259">
        <v>0.80572315744402401</v>
      </c>
      <c r="C1259" t="s">
        <v>48</v>
      </c>
      <c r="D1259" t="s">
        <v>78</v>
      </c>
    </row>
    <row r="1260" spans="1:4" hidden="1" x14ac:dyDescent="0.2">
      <c r="A1260" t="s">
        <v>1330</v>
      </c>
      <c r="B1260">
        <v>0.93346254507195703</v>
      </c>
      <c r="C1260" t="s">
        <v>48</v>
      </c>
      <c r="D1260" t="s">
        <v>80</v>
      </c>
    </row>
    <row r="1261" spans="1:4" hidden="1" x14ac:dyDescent="0.2">
      <c r="A1261" t="s">
        <v>1331</v>
      </c>
      <c r="B1261">
        <v>0.55590794248814202</v>
      </c>
      <c r="C1261" t="s">
        <v>48</v>
      </c>
      <c r="D1261" t="s">
        <v>82</v>
      </c>
    </row>
    <row r="1262" spans="1:4" hidden="1" x14ac:dyDescent="0.2">
      <c r="A1262" t="s">
        <v>1332</v>
      </c>
      <c r="B1262">
        <v>0.63668042094898902</v>
      </c>
      <c r="C1262" t="s">
        <v>48</v>
      </c>
      <c r="D1262" t="s">
        <v>84</v>
      </c>
    </row>
    <row r="1263" spans="1:4" hidden="1" x14ac:dyDescent="0.2">
      <c r="A1263" t="s">
        <v>1333</v>
      </c>
      <c r="B1263">
        <v>0.53630323087709597</v>
      </c>
      <c r="C1263" t="s">
        <v>48</v>
      </c>
      <c r="D1263" t="s">
        <v>86</v>
      </c>
    </row>
    <row r="1264" spans="1:4" hidden="1" x14ac:dyDescent="0.2">
      <c r="A1264" t="s">
        <v>1334</v>
      </c>
      <c r="B1264">
        <v>0.57690571312870798</v>
      </c>
      <c r="C1264" t="s">
        <v>48</v>
      </c>
      <c r="D1264" t="s">
        <v>88</v>
      </c>
    </row>
    <row r="1265" spans="1:4" hidden="1" x14ac:dyDescent="0.2">
      <c r="A1265" t="s">
        <v>1335</v>
      </c>
      <c r="B1265">
        <v>0.481266922589213</v>
      </c>
      <c r="C1265" t="s">
        <v>48</v>
      </c>
      <c r="D1265" t="s">
        <v>90</v>
      </c>
    </row>
    <row r="1266" spans="1:4" hidden="1" x14ac:dyDescent="0.2">
      <c r="A1266" t="s">
        <v>1336</v>
      </c>
      <c r="B1266">
        <v>0.76994397201977005</v>
      </c>
      <c r="C1266" t="s">
        <v>48</v>
      </c>
      <c r="D1266" t="s">
        <v>92</v>
      </c>
    </row>
    <row r="1267" spans="1:4" hidden="1" x14ac:dyDescent="0.2">
      <c r="A1267" t="s">
        <v>1337</v>
      </c>
      <c r="B1267">
        <v>0.70788288314435299</v>
      </c>
      <c r="C1267" t="s">
        <v>48</v>
      </c>
      <c r="D1267" t="s">
        <v>94</v>
      </c>
    </row>
    <row r="1268" spans="1:4" hidden="1" x14ac:dyDescent="0.2">
      <c r="A1268" t="s">
        <v>1338</v>
      </c>
      <c r="B1268">
        <v>0.72889393465413899</v>
      </c>
      <c r="C1268" t="s">
        <v>48</v>
      </c>
      <c r="D1268" t="s">
        <v>96</v>
      </c>
    </row>
    <row r="1269" spans="1:4" hidden="1" x14ac:dyDescent="0.2">
      <c r="A1269" t="s">
        <v>1339</v>
      </c>
      <c r="B1269">
        <v>0.55490851798406704</v>
      </c>
      <c r="C1269" t="s">
        <v>48</v>
      </c>
      <c r="D1269" t="s">
        <v>98</v>
      </c>
    </row>
    <row r="1270" spans="1:4" hidden="1" x14ac:dyDescent="0.2">
      <c r="A1270" t="s">
        <v>1340</v>
      </c>
      <c r="B1270">
        <v>0.56015446591765405</v>
      </c>
      <c r="C1270" t="s">
        <v>48</v>
      </c>
      <c r="D1270" t="s">
        <v>100</v>
      </c>
    </row>
    <row r="1271" spans="1:4" hidden="1" x14ac:dyDescent="0.2">
      <c r="A1271" t="s">
        <v>1341</v>
      </c>
      <c r="B1271">
        <v>0.57362648510076497</v>
      </c>
      <c r="C1271" t="s">
        <v>48</v>
      </c>
      <c r="D1271" t="s">
        <v>102</v>
      </c>
    </row>
    <row r="1272" spans="1:4" hidden="1" x14ac:dyDescent="0.2">
      <c r="A1272" t="s">
        <v>1342</v>
      </c>
      <c r="B1272">
        <v>0.528256339571193</v>
      </c>
      <c r="C1272" t="s">
        <v>48</v>
      </c>
      <c r="D1272" t="s">
        <v>104</v>
      </c>
    </row>
    <row r="1273" spans="1:4" hidden="1" x14ac:dyDescent="0.2">
      <c r="A1273" t="s">
        <v>1343</v>
      </c>
      <c r="B1273">
        <v>0.88903351984893597</v>
      </c>
      <c r="C1273" t="s">
        <v>48</v>
      </c>
      <c r="D1273" t="s">
        <v>106</v>
      </c>
    </row>
    <row r="1274" spans="1:4" hidden="1" x14ac:dyDescent="0.2">
      <c r="A1274" t="s">
        <v>1344</v>
      </c>
      <c r="B1274">
        <v>0.97499999999999998</v>
      </c>
      <c r="C1274" t="s">
        <v>48</v>
      </c>
      <c r="D1274" t="s">
        <v>108</v>
      </c>
    </row>
    <row r="1275" spans="1:4" hidden="1" x14ac:dyDescent="0.2">
      <c r="A1275" t="s">
        <v>1345</v>
      </c>
      <c r="B1275">
        <v>0.62301736227277504</v>
      </c>
      <c r="C1275" t="s">
        <v>48</v>
      </c>
      <c r="D1275" t="s">
        <v>110</v>
      </c>
    </row>
    <row r="1276" spans="1:4" hidden="1" x14ac:dyDescent="0.2">
      <c r="A1276" t="s">
        <v>1346</v>
      </c>
      <c r="B1276">
        <v>0.48374616164126499</v>
      </c>
      <c r="C1276" t="s">
        <v>48</v>
      </c>
      <c r="D1276" t="s">
        <v>112</v>
      </c>
    </row>
    <row r="1277" spans="1:4" hidden="1" x14ac:dyDescent="0.2">
      <c r="A1277" t="s">
        <v>1347</v>
      </c>
      <c r="B1277">
        <v>0.509897333493607</v>
      </c>
      <c r="C1277" t="s">
        <v>48</v>
      </c>
      <c r="D1277" t="s">
        <v>114</v>
      </c>
    </row>
    <row r="1278" spans="1:4" hidden="1" x14ac:dyDescent="0.2">
      <c r="A1278" t="s">
        <v>1348</v>
      </c>
      <c r="B1278">
        <v>0.49135098655772202</v>
      </c>
      <c r="C1278" t="s">
        <v>48</v>
      </c>
      <c r="D1278" t="s">
        <v>116</v>
      </c>
    </row>
    <row r="1279" spans="1:4" hidden="1" x14ac:dyDescent="0.2">
      <c r="A1279" t="s">
        <v>1349</v>
      </c>
      <c r="B1279">
        <v>0.96355299669323402</v>
      </c>
      <c r="C1279" t="s">
        <v>48</v>
      </c>
      <c r="D1279" t="s">
        <v>118</v>
      </c>
    </row>
    <row r="1280" spans="1:4" hidden="1" x14ac:dyDescent="0.2">
      <c r="A1280" t="s">
        <v>1350</v>
      </c>
      <c r="B1280">
        <v>0.65525798243755395</v>
      </c>
      <c r="C1280" t="s">
        <v>48</v>
      </c>
      <c r="D1280" t="s">
        <v>120</v>
      </c>
    </row>
    <row r="1281" spans="1:4" hidden="1" x14ac:dyDescent="0.2">
      <c r="A1281" t="s">
        <v>1351</v>
      </c>
      <c r="B1281">
        <v>0.48023481338659502</v>
      </c>
      <c r="C1281" t="s">
        <v>48</v>
      </c>
      <c r="D1281" t="s">
        <v>122</v>
      </c>
    </row>
    <row r="1282" spans="1:4" hidden="1" x14ac:dyDescent="0.2">
      <c r="A1282" t="s">
        <v>1352</v>
      </c>
      <c r="B1282">
        <v>0.58343091261207602</v>
      </c>
      <c r="C1282" t="s">
        <v>48</v>
      </c>
      <c r="D1282" t="s">
        <v>124</v>
      </c>
    </row>
    <row r="1283" spans="1:4" hidden="1" x14ac:dyDescent="0.2">
      <c r="A1283" t="s">
        <v>1353</v>
      </c>
      <c r="B1283">
        <v>0.727969602253278</v>
      </c>
      <c r="C1283" t="s">
        <v>48</v>
      </c>
      <c r="D1283" t="s">
        <v>126</v>
      </c>
    </row>
    <row r="1284" spans="1:4" hidden="1" x14ac:dyDescent="0.2">
      <c r="A1284" t="s">
        <v>1354</v>
      </c>
      <c r="B1284">
        <v>0.47651727616728301</v>
      </c>
      <c r="C1284" t="s">
        <v>48</v>
      </c>
      <c r="D1284" t="s">
        <v>128</v>
      </c>
    </row>
    <row r="1285" spans="1:4" hidden="1" x14ac:dyDescent="0.2">
      <c r="A1285" t="s">
        <v>1355</v>
      </c>
      <c r="B1285">
        <v>0.56290056313338199</v>
      </c>
      <c r="C1285" t="s">
        <v>48</v>
      </c>
      <c r="D1285" t="s">
        <v>130</v>
      </c>
    </row>
    <row r="1286" spans="1:4" hidden="1" x14ac:dyDescent="0.2">
      <c r="A1286" t="s">
        <v>1356</v>
      </c>
      <c r="B1286">
        <v>0.54962226111006895</v>
      </c>
      <c r="C1286" t="s">
        <v>48</v>
      </c>
      <c r="D1286" t="s">
        <v>132</v>
      </c>
    </row>
    <row r="1287" spans="1:4" hidden="1" x14ac:dyDescent="0.2">
      <c r="A1287" t="s">
        <v>1357</v>
      </c>
      <c r="B1287">
        <v>0.94600877620271995</v>
      </c>
      <c r="C1287" t="s">
        <v>48</v>
      </c>
      <c r="D1287" t="s">
        <v>134</v>
      </c>
    </row>
    <row r="1288" spans="1:4" hidden="1" x14ac:dyDescent="0.2">
      <c r="A1288" t="s">
        <v>1358</v>
      </c>
      <c r="B1288">
        <v>0.75431726175632496</v>
      </c>
      <c r="C1288" t="s">
        <v>48</v>
      </c>
      <c r="D1288" t="s">
        <v>136</v>
      </c>
    </row>
    <row r="1289" spans="1:4" hidden="1" x14ac:dyDescent="0.2">
      <c r="A1289" t="s">
        <v>1359</v>
      </c>
      <c r="B1289">
        <v>0.90176749375324905</v>
      </c>
      <c r="C1289" t="s">
        <v>48</v>
      </c>
      <c r="D1289" t="s">
        <v>138</v>
      </c>
    </row>
    <row r="1290" spans="1:4" hidden="1" x14ac:dyDescent="0.2">
      <c r="A1290" t="s">
        <v>1360</v>
      </c>
      <c r="B1290">
        <v>0.83203595940533903</v>
      </c>
      <c r="C1290" t="s">
        <v>50</v>
      </c>
      <c r="D1290" t="s">
        <v>52</v>
      </c>
    </row>
    <row r="1291" spans="1:4" hidden="1" x14ac:dyDescent="0.2">
      <c r="A1291" t="s">
        <v>1361</v>
      </c>
      <c r="B1291">
        <v>0.34967193337352498</v>
      </c>
      <c r="C1291" t="s">
        <v>50</v>
      </c>
      <c r="D1291" t="s">
        <v>54</v>
      </c>
    </row>
    <row r="1292" spans="1:4" hidden="1" x14ac:dyDescent="0.2">
      <c r="A1292" t="s">
        <v>1362</v>
      </c>
      <c r="B1292">
        <v>0.33065178066234602</v>
      </c>
      <c r="C1292" t="s">
        <v>50</v>
      </c>
      <c r="D1292" t="s">
        <v>56</v>
      </c>
    </row>
    <row r="1293" spans="1:4" hidden="1" x14ac:dyDescent="0.2">
      <c r="A1293" t="s">
        <v>1363</v>
      </c>
      <c r="B1293">
        <v>0.850715920339706</v>
      </c>
      <c r="C1293" t="s">
        <v>50</v>
      </c>
      <c r="D1293" t="s">
        <v>58</v>
      </c>
    </row>
    <row r="1294" spans="1:4" hidden="1" x14ac:dyDescent="0.2">
      <c r="A1294" t="s">
        <v>1364</v>
      </c>
      <c r="B1294">
        <v>0.42911210251431597</v>
      </c>
      <c r="C1294" t="s">
        <v>50</v>
      </c>
      <c r="D1294" t="s">
        <v>60</v>
      </c>
    </row>
    <row r="1295" spans="1:4" hidden="1" x14ac:dyDescent="0.2">
      <c r="A1295" t="s">
        <v>1365</v>
      </c>
      <c r="B1295">
        <v>0.38128063116769501</v>
      </c>
      <c r="C1295" t="s">
        <v>50</v>
      </c>
      <c r="D1295" t="s">
        <v>62</v>
      </c>
    </row>
    <row r="1296" spans="1:4" hidden="1" x14ac:dyDescent="0.2">
      <c r="A1296" t="s">
        <v>1366</v>
      </c>
      <c r="B1296">
        <v>0.50034088783408104</v>
      </c>
      <c r="C1296" t="s">
        <v>50</v>
      </c>
      <c r="D1296" t="s">
        <v>64</v>
      </c>
    </row>
    <row r="1297" spans="1:4" hidden="1" x14ac:dyDescent="0.2">
      <c r="A1297" t="s">
        <v>1367</v>
      </c>
      <c r="B1297">
        <v>0.42182659511958098</v>
      </c>
      <c r="C1297" t="s">
        <v>50</v>
      </c>
      <c r="D1297" t="s">
        <v>66</v>
      </c>
    </row>
    <row r="1298" spans="1:4" hidden="1" x14ac:dyDescent="0.2">
      <c r="A1298" t="s">
        <v>1368</v>
      </c>
      <c r="B1298">
        <v>0.56617633667343403</v>
      </c>
      <c r="C1298" t="s">
        <v>50</v>
      </c>
      <c r="D1298" t="s">
        <v>68</v>
      </c>
    </row>
    <row r="1299" spans="1:4" hidden="1" x14ac:dyDescent="0.2">
      <c r="A1299" t="s">
        <v>1369</v>
      </c>
      <c r="B1299">
        <v>0.420257435150589</v>
      </c>
      <c r="C1299" t="s">
        <v>50</v>
      </c>
      <c r="D1299" t="s">
        <v>70</v>
      </c>
    </row>
    <row r="1300" spans="1:4" hidden="1" x14ac:dyDescent="0.2">
      <c r="A1300" t="s">
        <v>1370</v>
      </c>
      <c r="B1300">
        <v>0.45798324059399298</v>
      </c>
      <c r="C1300" t="s">
        <v>50</v>
      </c>
      <c r="D1300" t="s">
        <v>72</v>
      </c>
    </row>
    <row r="1301" spans="1:4" hidden="1" x14ac:dyDescent="0.2">
      <c r="A1301" t="s">
        <v>1371</v>
      </c>
      <c r="B1301">
        <v>0.86184515463461997</v>
      </c>
      <c r="C1301" t="s">
        <v>50</v>
      </c>
      <c r="D1301" t="s">
        <v>74</v>
      </c>
    </row>
    <row r="1302" spans="1:4" hidden="1" x14ac:dyDescent="0.2">
      <c r="A1302" t="s">
        <v>1372</v>
      </c>
      <c r="B1302">
        <v>0.48681882928008302</v>
      </c>
      <c r="C1302" t="s">
        <v>50</v>
      </c>
      <c r="D1302" t="s">
        <v>76</v>
      </c>
    </row>
    <row r="1303" spans="1:4" hidden="1" x14ac:dyDescent="0.2">
      <c r="A1303" t="s">
        <v>1373</v>
      </c>
      <c r="B1303">
        <v>0.71171756527598795</v>
      </c>
      <c r="C1303" t="s">
        <v>50</v>
      </c>
      <c r="D1303" t="s">
        <v>78</v>
      </c>
    </row>
    <row r="1304" spans="1:4" hidden="1" x14ac:dyDescent="0.2">
      <c r="A1304" t="s">
        <v>1374</v>
      </c>
      <c r="B1304">
        <v>0.89306328696400905</v>
      </c>
      <c r="C1304" t="s">
        <v>50</v>
      </c>
      <c r="D1304" t="s">
        <v>80</v>
      </c>
    </row>
    <row r="1305" spans="1:4" hidden="1" x14ac:dyDescent="0.2">
      <c r="A1305" t="s">
        <v>1375</v>
      </c>
      <c r="B1305">
        <v>0.42698947263084402</v>
      </c>
      <c r="C1305" t="s">
        <v>50</v>
      </c>
      <c r="D1305" t="s">
        <v>82</v>
      </c>
    </row>
    <row r="1306" spans="1:4" hidden="1" x14ac:dyDescent="0.2">
      <c r="A1306" t="s">
        <v>1376</v>
      </c>
      <c r="B1306">
        <v>0.51056578779803996</v>
      </c>
      <c r="C1306" t="s">
        <v>50</v>
      </c>
      <c r="D1306" t="s">
        <v>84</v>
      </c>
    </row>
    <row r="1307" spans="1:4" hidden="1" x14ac:dyDescent="0.2">
      <c r="A1307" t="s">
        <v>1377</v>
      </c>
      <c r="B1307">
        <v>0.40775674871196699</v>
      </c>
      <c r="C1307" t="s">
        <v>50</v>
      </c>
      <c r="D1307" t="s">
        <v>86</v>
      </c>
    </row>
    <row r="1308" spans="1:4" hidden="1" x14ac:dyDescent="0.2">
      <c r="A1308" t="s">
        <v>1378</v>
      </c>
      <c r="B1308">
        <v>0.44803042788123798</v>
      </c>
      <c r="C1308" t="s">
        <v>50</v>
      </c>
      <c r="D1308" t="s">
        <v>88</v>
      </c>
    </row>
    <row r="1309" spans="1:4" hidden="1" x14ac:dyDescent="0.2">
      <c r="A1309" t="s">
        <v>1379</v>
      </c>
      <c r="B1309">
        <v>0.35579025862090502</v>
      </c>
      <c r="C1309" t="s">
        <v>50</v>
      </c>
      <c r="D1309" t="s">
        <v>90</v>
      </c>
    </row>
    <row r="1310" spans="1:4" hidden="1" x14ac:dyDescent="0.2">
      <c r="A1310" t="s">
        <v>1380</v>
      </c>
      <c r="B1310">
        <v>0.66580658591531405</v>
      </c>
      <c r="C1310" t="s">
        <v>50</v>
      </c>
      <c r="D1310" t="s">
        <v>92</v>
      </c>
    </row>
    <row r="1311" spans="1:4" hidden="1" x14ac:dyDescent="0.2">
      <c r="A1311" t="s">
        <v>1381</v>
      </c>
      <c r="B1311">
        <v>0.59059081082482401</v>
      </c>
      <c r="C1311" t="s">
        <v>50</v>
      </c>
      <c r="D1311" t="s">
        <v>94</v>
      </c>
    </row>
    <row r="1312" spans="1:4" hidden="1" x14ac:dyDescent="0.2">
      <c r="A1312" t="s">
        <v>1382</v>
      </c>
      <c r="B1312">
        <v>0.61545536003894397</v>
      </c>
      <c r="C1312" t="s">
        <v>50</v>
      </c>
      <c r="D1312" t="s">
        <v>96</v>
      </c>
    </row>
    <row r="1313" spans="1:4" hidden="1" x14ac:dyDescent="0.2">
      <c r="A1313" t="s">
        <v>1383</v>
      </c>
      <c r="B1313">
        <v>0.42599949067987603</v>
      </c>
      <c r="C1313" t="s">
        <v>50</v>
      </c>
      <c r="D1313" t="s">
        <v>98</v>
      </c>
    </row>
    <row r="1314" spans="1:4" hidden="1" x14ac:dyDescent="0.2">
      <c r="A1314" t="s">
        <v>1384</v>
      </c>
      <c r="B1314">
        <v>0.43120742378287402</v>
      </c>
      <c r="C1314" t="s">
        <v>50</v>
      </c>
      <c r="D1314" t="s">
        <v>100</v>
      </c>
    </row>
    <row r="1315" spans="1:4" hidden="1" x14ac:dyDescent="0.2">
      <c r="A1315" t="s">
        <v>1385</v>
      </c>
      <c r="B1315">
        <v>0.44471376772531102</v>
      </c>
      <c r="C1315" t="s">
        <v>50</v>
      </c>
      <c r="D1315" t="s">
        <v>102</v>
      </c>
    </row>
    <row r="1316" spans="1:4" hidden="1" x14ac:dyDescent="0.2">
      <c r="A1316" t="s">
        <v>1386</v>
      </c>
      <c r="B1316">
        <v>0.399974910138165</v>
      </c>
      <c r="C1316" t="s">
        <v>50</v>
      </c>
      <c r="D1316" t="s">
        <v>104</v>
      </c>
    </row>
    <row r="1317" spans="1:4" hidden="1" x14ac:dyDescent="0.2">
      <c r="A1317" t="s">
        <v>1387</v>
      </c>
      <c r="B1317">
        <v>0.82666755150222304</v>
      </c>
      <c r="C1317" t="s">
        <v>50</v>
      </c>
      <c r="D1317" t="s">
        <v>106</v>
      </c>
    </row>
    <row r="1318" spans="1:4" hidden="1" x14ac:dyDescent="0.2">
      <c r="A1318" t="s">
        <v>1388</v>
      </c>
      <c r="B1318">
        <v>0.97499999999999998</v>
      </c>
      <c r="C1318" t="s">
        <v>50</v>
      </c>
      <c r="D1318" t="s">
        <v>108</v>
      </c>
    </row>
    <row r="1319" spans="1:4" hidden="1" x14ac:dyDescent="0.2">
      <c r="A1319" t="s">
        <v>1389</v>
      </c>
      <c r="B1319">
        <v>0.49591501403003002</v>
      </c>
      <c r="C1319" t="s">
        <v>50</v>
      </c>
      <c r="D1319" t="s">
        <v>110</v>
      </c>
    </row>
    <row r="1320" spans="1:4" hidden="1" x14ac:dyDescent="0.2">
      <c r="A1320" t="s">
        <v>1390</v>
      </c>
      <c r="B1320">
        <v>0.35806929521803899</v>
      </c>
      <c r="C1320" t="s">
        <v>50</v>
      </c>
      <c r="D1320" t="s">
        <v>112</v>
      </c>
    </row>
    <row r="1321" spans="1:4" hidden="1" x14ac:dyDescent="0.2">
      <c r="A1321" t="s">
        <v>1391</v>
      </c>
      <c r="B1321">
        <v>0.38245969649923101</v>
      </c>
      <c r="C1321" t="s">
        <v>50</v>
      </c>
      <c r="D1321" t="s">
        <v>114</v>
      </c>
    </row>
    <row r="1322" spans="1:4" hidden="1" x14ac:dyDescent="0.2">
      <c r="A1322" t="s">
        <v>1392</v>
      </c>
      <c r="B1322">
        <v>0.36509563064646</v>
      </c>
      <c r="C1322" t="s">
        <v>50</v>
      </c>
      <c r="D1322" t="s">
        <v>116</v>
      </c>
    </row>
    <row r="1323" spans="1:4" hidden="1" x14ac:dyDescent="0.2">
      <c r="A1323" t="s">
        <v>1393</v>
      </c>
      <c r="B1323">
        <v>0.94025427407335604</v>
      </c>
      <c r="C1323" t="s">
        <v>50</v>
      </c>
      <c r="D1323" t="s">
        <v>118</v>
      </c>
    </row>
    <row r="1324" spans="1:4" hidden="1" x14ac:dyDescent="0.2">
      <c r="A1324" t="s">
        <v>1394</v>
      </c>
      <c r="B1324">
        <v>0.53084007578875603</v>
      </c>
      <c r="C1324" t="s">
        <v>50</v>
      </c>
      <c r="D1324" t="s">
        <v>120</v>
      </c>
    </row>
    <row r="1325" spans="1:4" hidden="1" x14ac:dyDescent="0.2">
      <c r="A1325" t="s">
        <v>1395</v>
      </c>
      <c r="B1325">
        <v>0.35484316741649302</v>
      </c>
      <c r="C1325" t="s">
        <v>50</v>
      </c>
      <c r="D1325" t="s">
        <v>122</v>
      </c>
    </row>
    <row r="1326" spans="1:4" hidden="1" x14ac:dyDescent="0.2">
      <c r="A1326" t="s">
        <v>1396</v>
      </c>
      <c r="B1326">
        <v>0.45466439445066598</v>
      </c>
      <c r="C1326" t="s">
        <v>50</v>
      </c>
      <c r="D1326" t="s">
        <v>124</v>
      </c>
    </row>
    <row r="1327" spans="1:4" hidden="1" x14ac:dyDescent="0.2">
      <c r="A1327" t="s">
        <v>1397</v>
      </c>
      <c r="B1327">
        <v>0.61434889539286697</v>
      </c>
      <c r="C1327" t="s">
        <v>50</v>
      </c>
      <c r="D1327" t="s">
        <v>126</v>
      </c>
    </row>
    <row r="1328" spans="1:4" hidden="1" x14ac:dyDescent="0.2">
      <c r="A1328" t="s">
        <v>1398</v>
      </c>
      <c r="B1328">
        <v>0.35143997932454102</v>
      </c>
      <c r="C1328" t="s">
        <v>50</v>
      </c>
      <c r="D1328" t="s">
        <v>128</v>
      </c>
    </row>
    <row r="1329" spans="1:4" hidden="1" x14ac:dyDescent="0.2">
      <c r="A1329" t="s">
        <v>1399</v>
      </c>
      <c r="B1329">
        <v>0.43394504076871998</v>
      </c>
      <c r="C1329" t="s">
        <v>50</v>
      </c>
      <c r="D1329" t="s">
        <v>130</v>
      </c>
    </row>
    <row r="1330" spans="1:4" hidden="1" x14ac:dyDescent="0.2">
      <c r="A1330" t="s">
        <v>1400</v>
      </c>
      <c r="B1330">
        <v>0.420780309754054</v>
      </c>
      <c r="C1330" t="s">
        <v>50</v>
      </c>
      <c r="D1330" t="s">
        <v>132</v>
      </c>
    </row>
    <row r="1331" spans="1:4" hidden="1" x14ac:dyDescent="0.2">
      <c r="A1331" t="s">
        <v>1401</v>
      </c>
      <c r="B1331">
        <v>0.91251321171774602</v>
      </c>
      <c r="C1331" t="s">
        <v>50</v>
      </c>
      <c r="D1331" t="s">
        <v>134</v>
      </c>
    </row>
    <row r="1332" spans="1:4" hidden="1" x14ac:dyDescent="0.2">
      <c r="A1332" t="s">
        <v>1402</v>
      </c>
      <c r="B1332">
        <v>0.64635526607620097</v>
      </c>
      <c r="C1332" t="s">
        <v>50</v>
      </c>
      <c r="D1332" t="s">
        <v>136</v>
      </c>
    </row>
    <row r="1333" spans="1:4" hidden="1" x14ac:dyDescent="0.2">
      <c r="A1333" t="s">
        <v>1403</v>
      </c>
      <c r="B1333">
        <v>0.84531309458578197</v>
      </c>
      <c r="C1333" t="s">
        <v>50</v>
      </c>
      <c r="D1333" t="s">
        <v>138</v>
      </c>
    </row>
    <row r="1334" spans="1:4" hidden="1" x14ac:dyDescent="0.2">
      <c r="A1334" t="s">
        <v>1404</v>
      </c>
      <c r="B1334">
        <v>9.7915112724863695E-2</v>
      </c>
      <c r="C1334" t="s">
        <v>52</v>
      </c>
      <c r="D1334" t="s">
        <v>54</v>
      </c>
    </row>
    <row r="1335" spans="1:4" hidden="1" x14ac:dyDescent="0.2">
      <c r="A1335" t="s">
        <v>1405</v>
      </c>
      <c r="B1335">
        <v>9.0679625808149297E-2</v>
      </c>
      <c r="C1335" t="s">
        <v>52</v>
      </c>
      <c r="D1335" t="s">
        <v>56</v>
      </c>
    </row>
    <row r="1336" spans="1:4" hidden="1" x14ac:dyDescent="0.2">
      <c r="A1336" t="s">
        <v>1406</v>
      </c>
      <c r="B1336">
        <v>0.53496808200892099</v>
      </c>
      <c r="C1336" t="s">
        <v>52</v>
      </c>
      <c r="D1336" t="s">
        <v>58</v>
      </c>
    </row>
    <row r="1337" spans="1:4" hidden="1" x14ac:dyDescent="0.2">
      <c r="A1337" t="s">
        <v>1407</v>
      </c>
      <c r="B1337">
        <v>0.13174687589166301</v>
      </c>
      <c r="C1337" t="s">
        <v>52</v>
      </c>
      <c r="D1337" t="s">
        <v>60</v>
      </c>
    </row>
    <row r="1338" spans="1:4" hidden="1" x14ac:dyDescent="0.2">
      <c r="A1338" t="s">
        <v>1408</v>
      </c>
      <c r="B1338">
        <v>0.11063784796298499</v>
      </c>
      <c r="C1338" t="s">
        <v>52</v>
      </c>
      <c r="D1338" t="s">
        <v>62</v>
      </c>
    </row>
    <row r="1339" spans="1:4" hidden="1" x14ac:dyDescent="0.2">
      <c r="A1339" t="s">
        <v>1409</v>
      </c>
      <c r="B1339">
        <v>0.16815463023287899</v>
      </c>
      <c r="C1339" t="s">
        <v>52</v>
      </c>
      <c r="D1339" t="s">
        <v>64</v>
      </c>
    </row>
    <row r="1340" spans="1:4" hidden="1" x14ac:dyDescent="0.2">
      <c r="A1340" t="s">
        <v>1410</v>
      </c>
      <c r="B1340">
        <v>0.12837477121996299</v>
      </c>
      <c r="C1340" t="s">
        <v>52</v>
      </c>
      <c r="D1340" t="s">
        <v>66</v>
      </c>
    </row>
    <row r="1341" spans="1:4" hidden="1" x14ac:dyDescent="0.2">
      <c r="A1341" t="s">
        <v>1411</v>
      </c>
      <c r="B1341">
        <v>0.208521804883846</v>
      </c>
      <c r="C1341" t="s">
        <v>52</v>
      </c>
      <c r="D1341" t="s">
        <v>68</v>
      </c>
    </row>
    <row r="1342" spans="1:4" hidden="1" x14ac:dyDescent="0.2">
      <c r="A1342" t="s">
        <v>1412</v>
      </c>
      <c r="B1342">
        <v>0.12765620725678301</v>
      </c>
      <c r="C1342" t="s">
        <v>52</v>
      </c>
      <c r="D1342" t="s">
        <v>70</v>
      </c>
    </row>
    <row r="1343" spans="1:4" hidden="1" x14ac:dyDescent="0.2">
      <c r="A1343" t="s">
        <v>1413</v>
      </c>
      <c r="B1343">
        <v>0.14571770424062699</v>
      </c>
      <c r="C1343" t="s">
        <v>52</v>
      </c>
      <c r="D1343" t="s">
        <v>72</v>
      </c>
    </row>
    <row r="1344" spans="1:4" hidden="1" x14ac:dyDescent="0.2">
      <c r="A1344" t="s">
        <v>1414</v>
      </c>
      <c r="B1344">
        <v>0.55738955467403895</v>
      </c>
      <c r="C1344" t="s">
        <v>52</v>
      </c>
      <c r="D1344" t="s">
        <v>74</v>
      </c>
    </row>
    <row r="1345" spans="1:4" hidden="1" x14ac:dyDescent="0.2">
      <c r="A1345" t="s">
        <v>1415</v>
      </c>
      <c r="B1345">
        <v>0.160722375619194</v>
      </c>
      <c r="C1345" t="s">
        <v>52</v>
      </c>
      <c r="D1345" t="s">
        <v>76</v>
      </c>
    </row>
    <row r="1346" spans="1:4" hidden="1" x14ac:dyDescent="0.2">
      <c r="A1346" t="s">
        <v>1416</v>
      </c>
      <c r="B1346">
        <v>0.332614058246892</v>
      </c>
      <c r="C1346" t="s">
        <v>52</v>
      </c>
      <c r="D1346" t="s">
        <v>78</v>
      </c>
    </row>
    <row r="1347" spans="1:4" hidden="1" x14ac:dyDescent="0.2">
      <c r="A1347" t="s">
        <v>1417</v>
      </c>
      <c r="B1347">
        <v>0.62768404896374996</v>
      </c>
      <c r="C1347" t="s">
        <v>52</v>
      </c>
      <c r="D1347" t="s">
        <v>80</v>
      </c>
    </row>
    <row r="1348" spans="1:4" hidden="1" x14ac:dyDescent="0.2">
      <c r="A1348" t="s">
        <v>1418</v>
      </c>
      <c r="B1348">
        <v>0.13075827317090999</v>
      </c>
      <c r="C1348" t="s">
        <v>52</v>
      </c>
      <c r="D1348" t="s">
        <v>82</v>
      </c>
    </row>
    <row r="1349" spans="1:4" hidden="1" x14ac:dyDescent="0.2">
      <c r="A1349" t="s">
        <v>1419</v>
      </c>
      <c r="B1349">
        <v>0.17395441124298799</v>
      </c>
      <c r="C1349" t="s">
        <v>52</v>
      </c>
      <c r="D1349" t="s">
        <v>84</v>
      </c>
    </row>
    <row r="1350" spans="1:4" hidden="1" x14ac:dyDescent="0.2">
      <c r="A1350" t="s">
        <v>1420</v>
      </c>
      <c r="B1350">
        <v>0.122027075739379</v>
      </c>
      <c r="C1350" t="s">
        <v>52</v>
      </c>
      <c r="D1350" t="s">
        <v>86</v>
      </c>
    </row>
    <row r="1351" spans="1:4" hidden="1" x14ac:dyDescent="0.2">
      <c r="A1351" t="s">
        <v>1421</v>
      </c>
      <c r="B1351">
        <v>0.14078830939700199</v>
      </c>
      <c r="C1351" t="s">
        <v>52</v>
      </c>
      <c r="D1351" t="s">
        <v>88</v>
      </c>
    </row>
    <row r="1352" spans="1:4" hidden="1" x14ac:dyDescent="0.2">
      <c r="A1352" t="s">
        <v>1422</v>
      </c>
      <c r="B1352">
        <v>0.10030781231543399</v>
      </c>
      <c r="C1352" t="s">
        <v>52</v>
      </c>
      <c r="D1352" t="s">
        <v>90</v>
      </c>
    </row>
    <row r="1353" spans="1:4" hidden="1" x14ac:dyDescent="0.2">
      <c r="A1353" t="s">
        <v>1423</v>
      </c>
      <c r="B1353">
        <v>0.28682657886213703</v>
      </c>
      <c r="C1353" t="s">
        <v>52</v>
      </c>
      <c r="D1353" t="s">
        <v>92</v>
      </c>
    </row>
    <row r="1354" spans="1:4" hidden="1" x14ac:dyDescent="0.2">
      <c r="A1354" t="s">
        <v>1424</v>
      </c>
      <c r="B1354">
        <v>0.22553137655188699</v>
      </c>
      <c r="C1354" t="s">
        <v>52</v>
      </c>
      <c r="D1354" t="s">
        <v>94</v>
      </c>
    </row>
    <row r="1355" spans="1:4" hidden="1" x14ac:dyDescent="0.2">
      <c r="A1355" t="s">
        <v>1425</v>
      </c>
      <c r="B1355">
        <v>0.24419365422887901</v>
      </c>
      <c r="C1355" t="s">
        <v>52</v>
      </c>
      <c r="D1355" t="s">
        <v>96</v>
      </c>
    </row>
    <row r="1356" spans="1:4" hidden="1" x14ac:dyDescent="0.2">
      <c r="A1356" t="s">
        <v>1426</v>
      </c>
      <c r="B1356">
        <v>0.130298930266495</v>
      </c>
      <c r="C1356" t="s">
        <v>52</v>
      </c>
      <c r="D1356" t="s">
        <v>98</v>
      </c>
    </row>
    <row r="1357" spans="1:4" hidden="1" x14ac:dyDescent="0.2">
      <c r="A1357" t="s">
        <v>1427</v>
      </c>
      <c r="B1357">
        <v>0.132727769049442</v>
      </c>
      <c r="C1357" t="s">
        <v>52</v>
      </c>
      <c r="D1357" t="s">
        <v>100</v>
      </c>
    </row>
    <row r="1358" spans="1:4" hidden="1" x14ac:dyDescent="0.2">
      <c r="A1358" t="s">
        <v>1428</v>
      </c>
      <c r="B1358">
        <v>0.13917261497304001</v>
      </c>
      <c r="C1358" t="s">
        <v>52</v>
      </c>
      <c r="D1358" t="s">
        <v>102</v>
      </c>
    </row>
    <row r="1359" spans="1:4" hidden="1" x14ac:dyDescent="0.2">
      <c r="A1359" t="s">
        <v>1429</v>
      </c>
      <c r="B1359">
        <v>0.118606195687858</v>
      </c>
      <c r="C1359" t="s">
        <v>52</v>
      </c>
      <c r="D1359" t="s">
        <v>104</v>
      </c>
    </row>
    <row r="1360" spans="1:4" hidden="1" x14ac:dyDescent="0.2">
      <c r="A1360" t="s">
        <v>1430</v>
      </c>
      <c r="B1360">
        <v>0.49051740100748797</v>
      </c>
      <c r="C1360" t="s">
        <v>52</v>
      </c>
      <c r="D1360" t="s">
        <v>106</v>
      </c>
    </row>
    <row r="1361" spans="1:4" hidden="1" x14ac:dyDescent="0.2">
      <c r="A1361" t="s">
        <v>1431</v>
      </c>
      <c r="B1361">
        <v>0.89145078137461498</v>
      </c>
      <c r="C1361" t="s">
        <v>52</v>
      </c>
      <c r="D1361" t="s">
        <v>108</v>
      </c>
    </row>
    <row r="1362" spans="1:4" hidden="1" x14ac:dyDescent="0.2">
      <c r="A1362" t="s">
        <v>1432</v>
      </c>
      <c r="B1362">
        <v>0.16569276594132501</v>
      </c>
      <c r="C1362" t="s">
        <v>52</v>
      </c>
      <c r="D1362" t="s">
        <v>110</v>
      </c>
    </row>
    <row r="1363" spans="1:4" hidden="1" x14ac:dyDescent="0.2">
      <c r="A1363" t="s">
        <v>1433</v>
      </c>
      <c r="B1363">
        <v>0.101207441060654</v>
      </c>
      <c r="C1363" t="s">
        <v>52</v>
      </c>
      <c r="D1363" t="s">
        <v>112</v>
      </c>
    </row>
    <row r="1364" spans="1:4" hidden="1" x14ac:dyDescent="0.2">
      <c r="A1364" t="s">
        <v>1434</v>
      </c>
      <c r="B1364">
        <v>0.111130306462647</v>
      </c>
      <c r="C1364" t="s">
        <v>52</v>
      </c>
      <c r="D1364" t="s">
        <v>114</v>
      </c>
    </row>
    <row r="1365" spans="1:4" hidden="1" x14ac:dyDescent="0.2">
      <c r="A1365" t="s">
        <v>1435</v>
      </c>
      <c r="B1365">
        <v>0.104010092208112</v>
      </c>
      <c r="C1365" t="s">
        <v>52</v>
      </c>
      <c r="D1365" t="s">
        <v>116</v>
      </c>
    </row>
    <row r="1366" spans="1:4" hidden="1" x14ac:dyDescent="0.2">
      <c r="A1366" t="s">
        <v>1436</v>
      </c>
      <c r="B1366">
        <v>0.76059175819437896</v>
      </c>
      <c r="C1366" t="s">
        <v>52</v>
      </c>
      <c r="D1366" t="s">
        <v>118</v>
      </c>
    </row>
    <row r="1367" spans="1:4" hidden="1" x14ac:dyDescent="0.2">
      <c r="A1367" t="s">
        <v>1437</v>
      </c>
      <c r="B1367">
        <v>0.185940149132371</v>
      </c>
      <c r="C1367" t="s">
        <v>52</v>
      </c>
      <c r="D1367" t="s">
        <v>120</v>
      </c>
    </row>
    <row r="1368" spans="1:4" hidden="1" x14ac:dyDescent="0.2">
      <c r="A1368" t="s">
        <v>1438</v>
      </c>
      <c r="B1368">
        <v>9.9935299741014699E-2</v>
      </c>
      <c r="C1368" t="s">
        <v>52</v>
      </c>
      <c r="D1368" t="s">
        <v>122</v>
      </c>
    </row>
    <row r="1369" spans="1:4" hidden="1" x14ac:dyDescent="0.2">
      <c r="A1369" t="s">
        <v>1439</v>
      </c>
      <c r="B1369">
        <v>0.14406029722932101</v>
      </c>
      <c r="C1369" t="s">
        <v>52</v>
      </c>
      <c r="D1369" t="s">
        <v>124</v>
      </c>
    </row>
    <row r="1370" spans="1:4" hidden="1" x14ac:dyDescent="0.2">
      <c r="A1370" t="s">
        <v>1440</v>
      </c>
      <c r="B1370">
        <v>0.24333229169402901</v>
      </c>
      <c r="C1370" t="s">
        <v>52</v>
      </c>
      <c r="D1370" t="s">
        <v>126</v>
      </c>
    </row>
    <row r="1371" spans="1:4" hidden="1" x14ac:dyDescent="0.2">
      <c r="A1371" t="s">
        <v>1441</v>
      </c>
      <c r="B1371">
        <v>9.8603207619990502E-2</v>
      </c>
      <c r="C1371" t="s">
        <v>52</v>
      </c>
      <c r="D1371" t="s">
        <v>128</v>
      </c>
    </row>
    <row r="1372" spans="1:4" hidden="1" x14ac:dyDescent="0.2">
      <c r="A1372" t="s">
        <v>1442</v>
      </c>
      <c r="B1372">
        <v>0.13401690602833599</v>
      </c>
      <c r="C1372" t="s">
        <v>52</v>
      </c>
      <c r="D1372" t="s">
        <v>130</v>
      </c>
    </row>
    <row r="1373" spans="1:4" hidden="1" x14ac:dyDescent="0.2">
      <c r="A1373" t="s">
        <v>1443</v>
      </c>
      <c r="B1373">
        <v>0.12789534568307101</v>
      </c>
      <c r="C1373" t="s">
        <v>52</v>
      </c>
      <c r="D1373" t="s">
        <v>132</v>
      </c>
    </row>
    <row r="1374" spans="1:4" hidden="1" x14ac:dyDescent="0.2">
      <c r="A1374" t="s">
        <v>1444</v>
      </c>
      <c r="B1374">
        <v>0.67799844631464401</v>
      </c>
      <c r="C1374" t="s">
        <v>52</v>
      </c>
      <c r="D1374" t="s">
        <v>134</v>
      </c>
    </row>
    <row r="1375" spans="1:4" hidden="1" x14ac:dyDescent="0.2">
      <c r="A1375" t="s">
        <v>1445</v>
      </c>
      <c r="B1375">
        <v>0.26951794720035899</v>
      </c>
      <c r="C1375" t="s">
        <v>52</v>
      </c>
      <c r="D1375" t="s">
        <v>136</v>
      </c>
    </row>
    <row r="1376" spans="1:4" hidden="1" x14ac:dyDescent="0.2">
      <c r="A1376" t="s">
        <v>1446</v>
      </c>
      <c r="B1376">
        <v>0.52452476102710599</v>
      </c>
      <c r="C1376" t="s">
        <v>52</v>
      </c>
      <c r="D1376" t="s">
        <v>138</v>
      </c>
    </row>
    <row r="1377" spans="1:4" hidden="1" x14ac:dyDescent="0.2">
      <c r="A1377" t="s">
        <v>1447</v>
      </c>
      <c r="B1377">
        <v>0.478823404706747</v>
      </c>
      <c r="C1377" t="s">
        <v>54</v>
      </c>
      <c r="D1377" t="s">
        <v>56</v>
      </c>
    </row>
    <row r="1378" spans="1:4" hidden="1" x14ac:dyDescent="0.2">
      <c r="A1378" t="s">
        <v>1448</v>
      </c>
      <c r="B1378">
        <v>0.91378165952055301</v>
      </c>
      <c r="C1378" t="s">
        <v>54</v>
      </c>
      <c r="D1378" t="s">
        <v>58</v>
      </c>
    </row>
    <row r="1379" spans="1:4" hidden="1" x14ac:dyDescent="0.2">
      <c r="A1379" t="s">
        <v>1449</v>
      </c>
      <c r="B1379">
        <v>0.58297712694288895</v>
      </c>
      <c r="C1379" t="s">
        <v>54</v>
      </c>
      <c r="D1379" t="s">
        <v>60</v>
      </c>
    </row>
    <row r="1380" spans="1:4" hidden="1" x14ac:dyDescent="0.2">
      <c r="A1380" t="s">
        <v>1450</v>
      </c>
      <c r="B1380">
        <v>0.53403862146599401</v>
      </c>
      <c r="C1380" t="s">
        <v>54</v>
      </c>
      <c r="D1380" t="s">
        <v>62</v>
      </c>
    </row>
    <row r="1381" spans="1:4" hidden="1" x14ac:dyDescent="0.2">
      <c r="A1381" t="s">
        <v>1451</v>
      </c>
      <c r="B1381">
        <v>0.65063807130278895</v>
      </c>
      <c r="C1381" t="s">
        <v>54</v>
      </c>
      <c r="D1381" t="s">
        <v>64</v>
      </c>
    </row>
    <row r="1382" spans="1:4" hidden="1" x14ac:dyDescent="0.2">
      <c r="A1382" t="s">
        <v>1452</v>
      </c>
      <c r="B1382">
        <v>0.57571370202794503</v>
      </c>
      <c r="C1382" t="s">
        <v>54</v>
      </c>
      <c r="D1382" t="s">
        <v>66</v>
      </c>
    </row>
    <row r="1383" spans="1:4" hidden="1" x14ac:dyDescent="0.2">
      <c r="A1383" t="s">
        <v>1453</v>
      </c>
      <c r="B1383">
        <v>0.708218821024173</v>
      </c>
      <c r="C1383" t="s">
        <v>54</v>
      </c>
      <c r="D1383" t="s">
        <v>68</v>
      </c>
    </row>
    <row r="1384" spans="1:4" hidden="1" x14ac:dyDescent="0.2">
      <c r="A1384" t="s">
        <v>1454</v>
      </c>
      <c r="B1384">
        <v>0.57414054914387502</v>
      </c>
      <c r="C1384" t="s">
        <v>54</v>
      </c>
      <c r="D1384" t="s">
        <v>70</v>
      </c>
    </row>
    <row r="1385" spans="1:4" hidden="1" x14ac:dyDescent="0.2">
      <c r="A1385" t="s">
        <v>1455</v>
      </c>
      <c r="B1385">
        <v>0.61111873810395401</v>
      </c>
      <c r="C1385" t="s">
        <v>54</v>
      </c>
      <c r="D1385" t="s">
        <v>72</v>
      </c>
    </row>
    <row r="1386" spans="1:4" hidden="1" x14ac:dyDescent="0.2">
      <c r="A1386" t="s">
        <v>1456</v>
      </c>
      <c r="B1386">
        <v>0.92064784842828096</v>
      </c>
      <c r="C1386" t="s">
        <v>54</v>
      </c>
      <c r="D1386" t="s">
        <v>74</v>
      </c>
    </row>
    <row r="1387" spans="1:4" hidden="1" x14ac:dyDescent="0.2">
      <c r="A1387" t="s">
        <v>1457</v>
      </c>
      <c r="B1387">
        <v>0.63824260131427002</v>
      </c>
      <c r="C1387" t="s">
        <v>54</v>
      </c>
      <c r="D1387" t="s">
        <v>76</v>
      </c>
    </row>
    <row r="1388" spans="1:4" hidden="1" x14ac:dyDescent="0.2">
      <c r="A1388" t="s">
        <v>1458</v>
      </c>
      <c r="B1388">
        <v>0.82115935439119003</v>
      </c>
      <c r="C1388" t="s">
        <v>54</v>
      </c>
      <c r="D1388" t="s">
        <v>78</v>
      </c>
    </row>
    <row r="1389" spans="1:4" hidden="1" x14ac:dyDescent="0.2">
      <c r="A1389" t="s">
        <v>1459</v>
      </c>
      <c r="B1389">
        <v>0.93951121636680002</v>
      </c>
      <c r="C1389" t="s">
        <v>54</v>
      </c>
      <c r="D1389" t="s">
        <v>80</v>
      </c>
    </row>
    <row r="1390" spans="1:4" x14ac:dyDescent="0.2">
      <c r="A1390" t="s">
        <v>1460</v>
      </c>
      <c r="B1390">
        <v>0.58086780218501999</v>
      </c>
      <c r="C1390" t="s">
        <v>54</v>
      </c>
      <c r="D1390" t="s">
        <v>82</v>
      </c>
    </row>
    <row r="1391" spans="1:4" hidden="1" x14ac:dyDescent="0.2">
      <c r="A1391" t="s">
        <v>1461</v>
      </c>
      <c r="B1391">
        <v>0.65987808958788297</v>
      </c>
      <c r="C1391" t="s">
        <v>54</v>
      </c>
      <c r="D1391" t="s">
        <v>84</v>
      </c>
    </row>
    <row r="1392" spans="1:4" hidden="1" x14ac:dyDescent="0.2">
      <c r="A1392" t="s">
        <v>1462</v>
      </c>
      <c r="B1392">
        <v>0.56149579714323405</v>
      </c>
      <c r="C1392" t="s">
        <v>54</v>
      </c>
      <c r="D1392" t="s">
        <v>86</v>
      </c>
    </row>
    <row r="1393" spans="1:4" hidden="1" x14ac:dyDescent="0.2">
      <c r="A1393" t="s">
        <v>1463</v>
      </c>
      <c r="B1393">
        <v>0.60153133735529996</v>
      </c>
      <c r="C1393" t="s">
        <v>54</v>
      </c>
      <c r="D1393" t="s">
        <v>88</v>
      </c>
    </row>
    <row r="1394" spans="1:4" hidden="1" x14ac:dyDescent="0.2">
      <c r="A1394" t="s">
        <v>1464</v>
      </c>
      <c r="B1394">
        <v>0.50669924551939505</v>
      </c>
      <c r="C1394" t="s">
        <v>54</v>
      </c>
      <c r="D1394" t="s">
        <v>90</v>
      </c>
    </row>
    <row r="1395" spans="1:4" hidden="1" x14ac:dyDescent="0.2">
      <c r="A1395" t="s">
        <v>1465</v>
      </c>
      <c r="B1395">
        <v>0.78747313560506604</v>
      </c>
      <c r="C1395" t="s">
        <v>54</v>
      </c>
      <c r="D1395" t="s">
        <v>92</v>
      </c>
    </row>
    <row r="1396" spans="1:4" hidden="1" x14ac:dyDescent="0.2">
      <c r="A1396" t="s">
        <v>1466</v>
      </c>
      <c r="B1396">
        <v>0.728473169974306</v>
      </c>
      <c r="C1396" t="s">
        <v>54</v>
      </c>
      <c r="D1396" t="s">
        <v>94</v>
      </c>
    </row>
    <row r="1397" spans="1:4" hidden="1" x14ac:dyDescent="0.2">
      <c r="A1397" t="s">
        <v>1467</v>
      </c>
      <c r="B1397">
        <v>0.74852934096111701</v>
      </c>
      <c r="C1397" t="s">
        <v>54</v>
      </c>
      <c r="D1397" t="s">
        <v>96</v>
      </c>
    </row>
    <row r="1398" spans="1:4" hidden="1" x14ac:dyDescent="0.2">
      <c r="A1398" t="s">
        <v>1468</v>
      </c>
      <c r="B1398">
        <v>0.57988209863050899</v>
      </c>
      <c r="C1398" t="s">
        <v>54</v>
      </c>
      <c r="D1398" t="s">
        <v>98</v>
      </c>
    </row>
    <row r="1399" spans="1:4" hidden="1" x14ac:dyDescent="0.2">
      <c r="A1399" t="s">
        <v>1469</v>
      </c>
      <c r="B1399">
        <v>0.58505380531687701</v>
      </c>
      <c r="C1399" t="s">
        <v>54</v>
      </c>
      <c r="D1399" t="s">
        <v>100</v>
      </c>
    </row>
    <row r="1400" spans="1:4" hidden="1" x14ac:dyDescent="0.2">
      <c r="A1400" t="s">
        <v>1470</v>
      </c>
      <c r="B1400">
        <v>0.598310077566374</v>
      </c>
      <c r="C1400" t="s">
        <v>54</v>
      </c>
      <c r="D1400" t="s">
        <v>102</v>
      </c>
    </row>
    <row r="1401" spans="1:4" hidden="1" x14ac:dyDescent="0.2">
      <c r="A1401" t="s">
        <v>1471</v>
      </c>
      <c r="B1401">
        <v>0.55352213010428397</v>
      </c>
      <c r="C1401" t="s">
        <v>54</v>
      </c>
      <c r="D1401" t="s">
        <v>104</v>
      </c>
    </row>
    <row r="1402" spans="1:4" hidden="1" x14ac:dyDescent="0.2">
      <c r="A1402" t="s">
        <v>1472</v>
      </c>
      <c r="B1402">
        <v>0.89868269117198996</v>
      </c>
      <c r="C1402" t="s">
        <v>54</v>
      </c>
      <c r="D1402" t="s">
        <v>106</v>
      </c>
    </row>
    <row r="1403" spans="1:4" hidden="1" x14ac:dyDescent="0.2">
      <c r="A1403" t="s">
        <v>1473</v>
      </c>
      <c r="B1403">
        <v>0.97499999999999998</v>
      </c>
      <c r="C1403" t="s">
        <v>54</v>
      </c>
      <c r="D1403" t="s">
        <v>108</v>
      </c>
    </row>
    <row r="1404" spans="1:4" hidden="1" x14ac:dyDescent="0.2">
      <c r="A1404" t="s">
        <v>1474</v>
      </c>
      <c r="B1404">
        <v>0.64660318433238595</v>
      </c>
      <c r="C1404" t="s">
        <v>54</v>
      </c>
      <c r="D1404" t="s">
        <v>110</v>
      </c>
    </row>
    <row r="1405" spans="1:4" hidden="1" x14ac:dyDescent="0.2">
      <c r="A1405" t="s">
        <v>1475</v>
      </c>
      <c r="B1405">
        <v>0.50918089712514603</v>
      </c>
      <c r="C1405" t="s">
        <v>54</v>
      </c>
      <c r="D1405" t="s">
        <v>112</v>
      </c>
    </row>
    <row r="1406" spans="1:4" hidden="1" x14ac:dyDescent="0.2">
      <c r="A1406" t="s">
        <v>1476</v>
      </c>
      <c r="B1406">
        <v>0.53528139085891902</v>
      </c>
      <c r="C1406" t="s">
        <v>54</v>
      </c>
      <c r="D1406" t="s">
        <v>114</v>
      </c>
    </row>
    <row r="1407" spans="1:4" hidden="1" x14ac:dyDescent="0.2">
      <c r="A1407" t="s">
        <v>1477</v>
      </c>
      <c r="B1407">
        <v>0.51678531040304698</v>
      </c>
      <c r="C1407" t="s">
        <v>54</v>
      </c>
      <c r="D1407" t="s">
        <v>116</v>
      </c>
    </row>
    <row r="1408" spans="1:4" hidden="1" x14ac:dyDescent="0.2">
      <c r="A1408" t="s">
        <v>1478</v>
      </c>
      <c r="B1408">
        <v>0.96696306865083803</v>
      </c>
      <c r="C1408" t="s">
        <v>54</v>
      </c>
      <c r="D1408" t="s">
        <v>118</v>
      </c>
    </row>
    <row r="1409" spans="1:4" hidden="1" x14ac:dyDescent="0.2">
      <c r="A1409" t="s">
        <v>1479</v>
      </c>
      <c r="B1409">
        <v>0.67786963097655895</v>
      </c>
      <c r="C1409" t="s">
        <v>54</v>
      </c>
      <c r="D1409" t="s">
        <v>120</v>
      </c>
    </row>
    <row r="1410" spans="1:4" hidden="1" x14ac:dyDescent="0.2">
      <c r="A1410" t="s">
        <v>1480</v>
      </c>
      <c r="B1410">
        <v>0.50566576237577099</v>
      </c>
      <c r="C1410" t="s">
        <v>54</v>
      </c>
      <c r="D1410" t="s">
        <v>122</v>
      </c>
    </row>
    <row r="1411" spans="1:4" hidden="1" x14ac:dyDescent="0.2">
      <c r="A1411" t="s">
        <v>1481</v>
      </c>
      <c r="B1411">
        <v>0.60793485203992803</v>
      </c>
      <c r="C1411" t="s">
        <v>54</v>
      </c>
      <c r="D1411" t="s">
        <v>124</v>
      </c>
    </row>
    <row r="1412" spans="1:4" hidden="1" x14ac:dyDescent="0.2">
      <c r="A1412" t="s">
        <v>1482</v>
      </c>
      <c r="B1412">
        <v>0.74764877753069603</v>
      </c>
      <c r="C1412" t="s">
        <v>54</v>
      </c>
      <c r="D1412" t="s">
        <v>126</v>
      </c>
    </row>
    <row r="1413" spans="1:4" hidden="1" x14ac:dyDescent="0.2">
      <c r="A1413" t="s">
        <v>1483</v>
      </c>
      <c r="B1413">
        <v>0.50194147435668901</v>
      </c>
      <c r="C1413" t="s">
        <v>54</v>
      </c>
      <c r="D1413" t="s">
        <v>128</v>
      </c>
    </row>
    <row r="1414" spans="1:4" hidden="1" x14ac:dyDescent="0.2">
      <c r="A1414" t="s">
        <v>1484</v>
      </c>
      <c r="B1414">
        <v>0.58775885349054202</v>
      </c>
      <c r="C1414" t="s">
        <v>54</v>
      </c>
      <c r="D1414" t="s">
        <v>130</v>
      </c>
    </row>
    <row r="1415" spans="1:4" hidden="1" x14ac:dyDescent="0.2">
      <c r="A1415" t="s">
        <v>1485</v>
      </c>
      <c r="B1415">
        <v>0.57466510056098297</v>
      </c>
      <c r="C1415" t="s">
        <v>54</v>
      </c>
      <c r="D1415" t="s">
        <v>132</v>
      </c>
    </row>
    <row r="1416" spans="1:4" hidden="1" x14ac:dyDescent="0.2">
      <c r="A1416" t="s">
        <v>1486</v>
      </c>
      <c r="B1416">
        <v>0.95097681444258098</v>
      </c>
      <c r="C1416" t="s">
        <v>54</v>
      </c>
      <c r="D1416" t="s">
        <v>134</v>
      </c>
    </row>
    <row r="1417" spans="1:4" hidden="1" x14ac:dyDescent="0.2">
      <c r="A1417" t="s">
        <v>1487</v>
      </c>
      <c r="B1417">
        <v>0.772685575056968</v>
      </c>
      <c r="C1417" t="s">
        <v>54</v>
      </c>
      <c r="D1417" t="s">
        <v>136</v>
      </c>
    </row>
    <row r="1418" spans="1:4" hidden="1" x14ac:dyDescent="0.2">
      <c r="A1418" t="s">
        <v>1488</v>
      </c>
      <c r="B1418">
        <v>0.91042094386569095</v>
      </c>
      <c r="C1418" t="s">
        <v>54</v>
      </c>
      <c r="D1418" t="s">
        <v>138</v>
      </c>
    </row>
    <row r="1419" spans="1:4" hidden="1" x14ac:dyDescent="0.2">
      <c r="A1419" t="s">
        <v>1489</v>
      </c>
      <c r="B1419">
        <v>0.92022924141397699</v>
      </c>
      <c r="C1419" t="s">
        <v>56</v>
      </c>
      <c r="D1419" t="s">
        <v>58</v>
      </c>
    </row>
    <row r="1420" spans="1:4" hidden="1" x14ac:dyDescent="0.2">
      <c r="A1420" t="s">
        <v>1490</v>
      </c>
      <c r="B1420">
        <v>0.60342676489947999</v>
      </c>
      <c r="C1420" t="s">
        <v>56</v>
      </c>
      <c r="D1420" t="s">
        <v>60</v>
      </c>
    </row>
    <row r="1421" spans="1:4" hidden="1" x14ac:dyDescent="0.2">
      <c r="A1421" t="s">
        <v>1491</v>
      </c>
      <c r="B1421">
        <v>0.555056470559114</v>
      </c>
      <c r="C1421" t="s">
        <v>56</v>
      </c>
      <c r="D1421" t="s">
        <v>62</v>
      </c>
    </row>
    <row r="1422" spans="1:4" hidden="1" x14ac:dyDescent="0.2">
      <c r="A1422" t="s">
        <v>1492</v>
      </c>
      <c r="B1422">
        <v>0.66964993021304597</v>
      </c>
      <c r="C1422" t="s">
        <v>56</v>
      </c>
      <c r="D1422" t="s">
        <v>64</v>
      </c>
    </row>
    <row r="1423" spans="1:4" hidden="1" x14ac:dyDescent="0.2">
      <c r="A1423" t="s">
        <v>1493</v>
      </c>
      <c r="B1423">
        <v>0.59627285528643204</v>
      </c>
      <c r="C1423" t="s">
        <v>56</v>
      </c>
      <c r="D1423" t="s">
        <v>66</v>
      </c>
    </row>
    <row r="1424" spans="1:4" hidden="1" x14ac:dyDescent="0.2">
      <c r="A1424" t="s">
        <v>1494</v>
      </c>
      <c r="B1424">
        <v>0.72541958471481505</v>
      </c>
      <c r="C1424" t="s">
        <v>56</v>
      </c>
      <c r="D1424" t="s">
        <v>68</v>
      </c>
    </row>
    <row r="1425" spans="1:4" hidden="1" x14ac:dyDescent="0.2">
      <c r="A1425" t="s">
        <v>1495</v>
      </c>
      <c r="B1425">
        <v>0.59472226929913197</v>
      </c>
      <c r="C1425" t="s">
        <v>56</v>
      </c>
      <c r="D1425" t="s">
        <v>70</v>
      </c>
    </row>
    <row r="1426" spans="1:4" hidden="1" x14ac:dyDescent="0.2">
      <c r="A1426" t="s">
        <v>1496</v>
      </c>
      <c r="B1426">
        <v>0.63106171703129599</v>
      </c>
      <c r="C1426" t="s">
        <v>56</v>
      </c>
      <c r="D1426" t="s">
        <v>72</v>
      </c>
    </row>
    <row r="1427" spans="1:4" hidden="1" x14ac:dyDescent="0.2">
      <c r="A1427" t="s">
        <v>1497</v>
      </c>
      <c r="B1427">
        <v>0.92662319434464802</v>
      </c>
      <c r="C1427" t="s">
        <v>56</v>
      </c>
      <c r="D1427" t="s">
        <v>74</v>
      </c>
    </row>
    <row r="1428" spans="1:4" hidden="1" x14ac:dyDescent="0.2">
      <c r="A1428" t="s">
        <v>1498</v>
      </c>
      <c r="B1428">
        <v>0.65757399797518501</v>
      </c>
      <c r="C1428" t="s">
        <v>56</v>
      </c>
      <c r="D1428" t="s">
        <v>76</v>
      </c>
    </row>
    <row r="1429" spans="1:4" hidden="1" x14ac:dyDescent="0.2">
      <c r="A1429" t="s">
        <v>1499</v>
      </c>
      <c r="B1429">
        <v>0.83326959982736404</v>
      </c>
      <c r="C1429" t="s">
        <v>56</v>
      </c>
      <c r="D1429" t="s">
        <v>78</v>
      </c>
    </row>
    <row r="1430" spans="1:4" hidden="1" x14ac:dyDescent="0.2">
      <c r="A1430" t="s">
        <v>1500</v>
      </c>
      <c r="B1430">
        <v>0.94415228593719702</v>
      </c>
      <c r="C1430" t="s">
        <v>56</v>
      </c>
      <c r="D1430" t="s">
        <v>80</v>
      </c>
    </row>
    <row r="1431" spans="1:4" hidden="1" x14ac:dyDescent="0.2">
      <c r="A1431" t="s">
        <v>1501</v>
      </c>
      <c r="B1431">
        <v>0.60135014462376202</v>
      </c>
      <c r="C1431" t="s">
        <v>56</v>
      </c>
      <c r="D1431" t="s">
        <v>82</v>
      </c>
    </row>
    <row r="1432" spans="1:4" hidden="1" x14ac:dyDescent="0.2">
      <c r="A1432" t="s">
        <v>1502</v>
      </c>
      <c r="B1432">
        <v>0.67863547696369197</v>
      </c>
      <c r="C1432" t="s">
        <v>56</v>
      </c>
      <c r="D1432" t="s">
        <v>84</v>
      </c>
    </row>
    <row r="1433" spans="1:4" hidden="1" x14ac:dyDescent="0.2">
      <c r="A1433" t="s">
        <v>1503</v>
      </c>
      <c r="B1433">
        <v>0.58224397398486805</v>
      </c>
      <c r="C1433" t="s">
        <v>56</v>
      </c>
      <c r="D1433" t="s">
        <v>86</v>
      </c>
    </row>
    <row r="1434" spans="1:4" hidden="1" x14ac:dyDescent="0.2">
      <c r="A1434" t="s">
        <v>1504</v>
      </c>
      <c r="B1434">
        <v>0.62166159765542495</v>
      </c>
      <c r="C1434" t="s">
        <v>56</v>
      </c>
      <c r="D1434" t="s">
        <v>88</v>
      </c>
    </row>
    <row r="1435" spans="1:4" hidden="1" x14ac:dyDescent="0.2">
      <c r="A1435" t="s">
        <v>1505</v>
      </c>
      <c r="B1435">
        <v>0.52786002858254299</v>
      </c>
      <c r="C1435" t="s">
        <v>56</v>
      </c>
      <c r="D1435" t="s">
        <v>90</v>
      </c>
    </row>
    <row r="1436" spans="1:4" hidden="1" x14ac:dyDescent="0.2">
      <c r="A1436" t="s">
        <v>1506</v>
      </c>
      <c r="B1436">
        <v>0.80131252548458898</v>
      </c>
      <c r="C1436" t="s">
        <v>56</v>
      </c>
      <c r="D1436" t="s">
        <v>92</v>
      </c>
    </row>
    <row r="1437" spans="1:4" hidden="1" x14ac:dyDescent="0.2">
      <c r="A1437" t="s">
        <v>1507</v>
      </c>
      <c r="B1437">
        <v>0.744909987152927</v>
      </c>
      <c r="C1437" t="s">
        <v>56</v>
      </c>
      <c r="D1437" t="s">
        <v>94</v>
      </c>
    </row>
    <row r="1438" spans="1:4" hidden="1" x14ac:dyDescent="0.2">
      <c r="A1438" t="s">
        <v>1508</v>
      </c>
      <c r="B1438">
        <v>0.76414514521847998</v>
      </c>
      <c r="C1438" t="s">
        <v>56</v>
      </c>
      <c r="D1438" t="s">
        <v>96</v>
      </c>
    </row>
    <row r="1439" spans="1:4" hidden="1" x14ac:dyDescent="0.2">
      <c r="A1439" t="s">
        <v>1509</v>
      </c>
      <c r="B1439">
        <v>0.60037947141943704</v>
      </c>
      <c r="C1439" t="s">
        <v>56</v>
      </c>
      <c r="D1439" t="s">
        <v>98</v>
      </c>
    </row>
    <row r="1440" spans="1:4" hidden="1" x14ac:dyDescent="0.2">
      <c r="A1440" t="s">
        <v>1510</v>
      </c>
      <c r="B1440">
        <v>0.60547052521568101</v>
      </c>
      <c r="C1440" t="s">
        <v>56</v>
      </c>
      <c r="D1440" t="s">
        <v>100</v>
      </c>
    </row>
    <row r="1441" spans="1:4" hidden="1" x14ac:dyDescent="0.2">
      <c r="A1441" t="s">
        <v>1511</v>
      </c>
      <c r="B1441">
        <v>0.61849986390519396</v>
      </c>
      <c r="C1441" t="s">
        <v>56</v>
      </c>
      <c r="D1441" t="s">
        <v>102</v>
      </c>
    </row>
    <row r="1442" spans="1:4" hidden="1" x14ac:dyDescent="0.2">
      <c r="A1442" t="s">
        <v>1512</v>
      </c>
      <c r="B1442">
        <v>0.57436159228489303</v>
      </c>
      <c r="C1442" t="s">
        <v>56</v>
      </c>
      <c r="D1442" t="s">
        <v>104</v>
      </c>
    </row>
    <row r="1443" spans="1:4" hidden="1" x14ac:dyDescent="0.2">
      <c r="A1443" t="s">
        <v>1513</v>
      </c>
      <c r="B1443">
        <v>0.90614342883184695</v>
      </c>
      <c r="C1443" t="s">
        <v>56</v>
      </c>
      <c r="D1443" t="s">
        <v>106</v>
      </c>
    </row>
    <row r="1444" spans="1:4" hidden="1" x14ac:dyDescent="0.2">
      <c r="A1444" t="s">
        <v>1514</v>
      </c>
      <c r="B1444">
        <v>0.97499999999999998</v>
      </c>
      <c r="C1444" t="s">
        <v>56</v>
      </c>
      <c r="D1444" t="s">
        <v>108</v>
      </c>
    </row>
    <row r="1445" spans="1:4" hidden="1" x14ac:dyDescent="0.2">
      <c r="A1445" t="s">
        <v>1515</v>
      </c>
      <c r="B1445">
        <v>0.66572180662074498</v>
      </c>
      <c r="C1445" t="s">
        <v>56</v>
      </c>
      <c r="D1445" t="s">
        <v>110</v>
      </c>
    </row>
    <row r="1446" spans="1:4" hidden="1" x14ac:dyDescent="0.2">
      <c r="A1446" t="s">
        <v>1516</v>
      </c>
      <c r="B1446">
        <v>0.530333899802922</v>
      </c>
      <c r="C1446" t="s">
        <v>56</v>
      </c>
      <c r="D1446" t="s">
        <v>112</v>
      </c>
    </row>
    <row r="1447" spans="1:4" hidden="1" x14ac:dyDescent="0.2">
      <c r="A1447" t="s">
        <v>1517</v>
      </c>
      <c r="B1447">
        <v>0.55628975837776595</v>
      </c>
      <c r="C1447" t="s">
        <v>56</v>
      </c>
      <c r="D1447" t="s">
        <v>114</v>
      </c>
    </row>
    <row r="1448" spans="1:4" hidden="1" x14ac:dyDescent="0.2">
      <c r="A1448" t="s">
        <v>1518</v>
      </c>
      <c r="B1448">
        <v>0.53790800469976296</v>
      </c>
      <c r="C1448" t="s">
        <v>56</v>
      </c>
      <c r="D1448" t="s">
        <v>116</v>
      </c>
    </row>
    <row r="1449" spans="1:4" hidden="1" x14ac:dyDescent="0.2">
      <c r="A1449" t="s">
        <v>1519</v>
      </c>
      <c r="B1449">
        <v>0.96956609340734501</v>
      </c>
      <c r="C1449" t="s">
        <v>56</v>
      </c>
      <c r="D1449" t="s">
        <v>118</v>
      </c>
    </row>
    <row r="1450" spans="1:4" hidden="1" x14ac:dyDescent="0.2">
      <c r="A1450" t="s">
        <v>1520</v>
      </c>
      <c r="B1450">
        <v>0.69609176964344099</v>
      </c>
      <c r="C1450" t="s">
        <v>56</v>
      </c>
      <c r="D1450" t="s">
        <v>120</v>
      </c>
    </row>
    <row r="1451" spans="1:4" hidden="1" x14ac:dyDescent="0.2">
      <c r="A1451" t="s">
        <v>1521</v>
      </c>
      <c r="B1451">
        <v>0.52682947896617205</v>
      </c>
      <c r="C1451" t="s">
        <v>56</v>
      </c>
      <c r="D1451" t="s">
        <v>122</v>
      </c>
    </row>
    <row r="1452" spans="1:4" hidden="1" x14ac:dyDescent="0.2">
      <c r="A1452" t="s">
        <v>1522</v>
      </c>
      <c r="B1452">
        <v>0.62794170328090804</v>
      </c>
      <c r="C1452" t="s">
        <v>56</v>
      </c>
      <c r="D1452" t="s">
        <v>124</v>
      </c>
    </row>
    <row r="1453" spans="1:4" hidden="1" x14ac:dyDescent="0.2">
      <c r="A1453" t="s">
        <v>1523</v>
      </c>
      <c r="B1453">
        <v>0.76330197180870396</v>
      </c>
      <c r="C1453" t="s">
        <v>56</v>
      </c>
      <c r="D1453" t="s">
        <v>126</v>
      </c>
    </row>
    <row r="1454" spans="1:4" hidden="1" x14ac:dyDescent="0.2">
      <c r="A1454" t="s">
        <v>1524</v>
      </c>
      <c r="B1454">
        <v>0.523114265853868</v>
      </c>
      <c r="C1454" t="s">
        <v>56</v>
      </c>
      <c r="D1454" t="s">
        <v>128</v>
      </c>
    </row>
    <row r="1455" spans="1:4" hidden="1" x14ac:dyDescent="0.2">
      <c r="A1455" t="s">
        <v>1525</v>
      </c>
      <c r="B1455">
        <v>0.60813162451577896</v>
      </c>
      <c r="C1455" t="s">
        <v>56</v>
      </c>
      <c r="D1455" t="s">
        <v>130</v>
      </c>
    </row>
    <row r="1456" spans="1:4" hidden="1" x14ac:dyDescent="0.2">
      <c r="A1456" t="s">
        <v>1526</v>
      </c>
      <c r="B1456">
        <v>0.59523934165529802</v>
      </c>
      <c r="C1456" t="s">
        <v>56</v>
      </c>
      <c r="D1456" t="s">
        <v>132</v>
      </c>
    </row>
    <row r="1457" spans="1:4" hidden="1" x14ac:dyDescent="0.2">
      <c r="A1457" t="s">
        <v>1527</v>
      </c>
      <c r="B1457">
        <v>0.95478051441994805</v>
      </c>
      <c r="C1457" t="s">
        <v>56</v>
      </c>
      <c r="D1457" t="s">
        <v>134</v>
      </c>
    </row>
    <row r="1458" spans="1:4" hidden="1" x14ac:dyDescent="0.2">
      <c r="A1458" t="s">
        <v>1528</v>
      </c>
      <c r="B1458">
        <v>0.78722772284950504</v>
      </c>
      <c r="C1458" t="s">
        <v>56</v>
      </c>
      <c r="D1458" t="s">
        <v>136</v>
      </c>
    </row>
    <row r="1459" spans="1:4" hidden="1" x14ac:dyDescent="0.2">
      <c r="A1459" t="s">
        <v>1529</v>
      </c>
      <c r="B1459">
        <v>0.91709704573421502</v>
      </c>
      <c r="C1459" t="s">
        <v>56</v>
      </c>
      <c r="D1459" t="s">
        <v>138</v>
      </c>
    </row>
    <row r="1460" spans="1:4" hidden="1" x14ac:dyDescent="0.2">
      <c r="A1460" t="s">
        <v>1530</v>
      </c>
      <c r="B1460">
        <v>0.11653064860118301</v>
      </c>
      <c r="C1460" t="s">
        <v>58</v>
      </c>
      <c r="D1460" t="s">
        <v>60</v>
      </c>
    </row>
    <row r="1461" spans="1:4" hidden="1" x14ac:dyDescent="0.2">
      <c r="A1461" t="s">
        <v>1531</v>
      </c>
      <c r="B1461">
        <v>9.7585612380777495E-2</v>
      </c>
      <c r="C1461" t="s">
        <v>58</v>
      </c>
      <c r="D1461" t="s">
        <v>62</v>
      </c>
    </row>
    <row r="1462" spans="1:4" hidden="1" x14ac:dyDescent="0.2">
      <c r="A1462" t="s">
        <v>1532</v>
      </c>
      <c r="B1462">
        <v>0.149457276820537</v>
      </c>
      <c r="C1462" t="s">
        <v>58</v>
      </c>
      <c r="D1462" t="s">
        <v>64</v>
      </c>
    </row>
    <row r="1463" spans="1:4" hidden="1" x14ac:dyDescent="0.2">
      <c r="A1463" t="s">
        <v>1533</v>
      </c>
      <c r="B1463">
        <v>0.11349709792432799</v>
      </c>
      <c r="C1463" t="s">
        <v>58</v>
      </c>
      <c r="D1463" t="s">
        <v>66</v>
      </c>
    </row>
    <row r="1464" spans="1:4" hidden="1" x14ac:dyDescent="0.2">
      <c r="A1464" t="s">
        <v>1534</v>
      </c>
      <c r="B1464">
        <v>0.18634143159406499</v>
      </c>
      <c r="C1464" t="s">
        <v>58</v>
      </c>
      <c r="D1464" t="s">
        <v>68</v>
      </c>
    </row>
    <row r="1465" spans="1:4" hidden="1" x14ac:dyDescent="0.2">
      <c r="A1465" t="s">
        <v>1535</v>
      </c>
      <c r="B1465">
        <v>0.112851028206225</v>
      </c>
      <c r="C1465" t="s">
        <v>58</v>
      </c>
      <c r="D1465" t="s">
        <v>70</v>
      </c>
    </row>
    <row r="1466" spans="1:4" hidden="1" x14ac:dyDescent="0.2">
      <c r="A1466" t="s">
        <v>1536</v>
      </c>
      <c r="B1466">
        <v>0.129127876257872</v>
      </c>
      <c r="C1466" t="s">
        <v>58</v>
      </c>
      <c r="D1466" t="s">
        <v>72</v>
      </c>
    </row>
    <row r="1467" spans="1:4" hidden="1" x14ac:dyDescent="0.2">
      <c r="A1467" t="s">
        <v>1537</v>
      </c>
      <c r="B1467">
        <v>0.52260280412191795</v>
      </c>
      <c r="C1467" t="s">
        <v>58</v>
      </c>
      <c r="D1467" t="s">
        <v>74</v>
      </c>
    </row>
    <row r="1468" spans="1:4" hidden="1" x14ac:dyDescent="0.2">
      <c r="A1468" t="s">
        <v>1538</v>
      </c>
      <c r="B1468">
        <v>0.14270964924051999</v>
      </c>
      <c r="C1468" t="s">
        <v>58</v>
      </c>
      <c r="D1468" t="s">
        <v>76</v>
      </c>
    </row>
    <row r="1469" spans="1:4" hidden="1" x14ac:dyDescent="0.2">
      <c r="A1469" t="s">
        <v>1539</v>
      </c>
      <c r="B1469">
        <v>0.302275148763479</v>
      </c>
      <c r="C1469" t="s">
        <v>58</v>
      </c>
      <c r="D1469" t="s">
        <v>78</v>
      </c>
    </row>
    <row r="1470" spans="1:4" hidden="1" x14ac:dyDescent="0.2">
      <c r="A1470" t="s">
        <v>1540</v>
      </c>
      <c r="B1470">
        <v>0.59440183175476302</v>
      </c>
      <c r="C1470" t="s">
        <v>58</v>
      </c>
      <c r="D1470" t="s">
        <v>80</v>
      </c>
    </row>
    <row r="1471" spans="1:4" hidden="1" x14ac:dyDescent="0.2">
      <c r="A1471" t="s">
        <v>1541</v>
      </c>
      <c r="B1471">
        <v>0.115641018099507</v>
      </c>
      <c r="C1471" t="s">
        <v>58</v>
      </c>
      <c r="D1471" t="s">
        <v>82</v>
      </c>
    </row>
    <row r="1472" spans="1:4" hidden="1" x14ac:dyDescent="0.2">
      <c r="A1472" t="s">
        <v>1542</v>
      </c>
      <c r="B1472">
        <v>0.154732127573874</v>
      </c>
      <c r="C1472" t="s">
        <v>58</v>
      </c>
      <c r="D1472" t="s">
        <v>84</v>
      </c>
    </row>
    <row r="1473" spans="1:4" hidden="1" x14ac:dyDescent="0.2">
      <c r="A1473" t="s">
        <v>1543</v>
      </c>
      <c r="B1473">
        <v>0.10779407472092201</v>
      </c>
      <c r="C1473" t="s">
        <v>58</v>
      </c>
      <c r="D1473" t="s">
        <v>86</v>
      </c>
    </row>
    <row r="1474" spans="1:4" hidden="1" x14ac:dyDescent="0.2">
      <c r="A1474" t="s">
        <v>1544</v>
      </c>
      <c r="B1474">
        <v>0.124677783450641</v>
      </c>
      <c r="C1474" t="s">
        <v>58</v>
      </c>
      <c r="D1474" t="s">
        <v>88</v>
      </c>
    </row>
    <row r="1475" spans="1:4" hidden="1" x14ac:dyDescent="0.2">
      <c r="A1475" t="s">
        <v>1545</v>
      </c>
      <c r="B1475">
        <v>8.8353170789294902E-2</v>
      </c>
      <c r="C1475" t="s">
        <v>58</v>
      </c>
      <c r="D1475" t="s">
        <v>90</v>
      </c>
    </row>
    <row r="1476" spans="1:4" hidden="1" x14ac:dyDescent="0.2">
      <c r="A1476" t="s">
        <v>1546</v>
      </c>
      <c r="B1476">
        <v>0.25904304093698699</v>
      </c>
      <c r="C1476" t="s">
        <v>58</v>
      </c>
      <c r="D1476" t="s">
        <v>92</v>
      </c>
    </row>
    <row r="1477" spans="1:4" hidden="1" x14ac:dyDescent="0.2">
      <c r="A1477" t="s">
        <v>1547</v>
      </c>
      <c r="B1477">
        <v>0.202003477796901</v>
      </c>
      <c r="C1477" t="s">
        <v>58</v>
      </c>
      <c r="D1477" t="s">
        <v>94</v>
      </c>
    </row>
    <row r="1478" spans="1:4" hidden="1" x14ac:dyDescent="0.2">
      <c r="A1478" t="s">
        <v>1548</v>
      </c>
      <c r="B1478">
        <v>0.21927007722039099</v>
      </c>
      <c r="C1478" t="s">
        <v>58</v>
      </c>
      <c r="D1478" t="s">
        <v>96</v>
      </c>
    </row>
    <row r="1479" spans="1:4" hidden="1" x14ac:dyDescent="0.2">
      <c r="A1479" t="s">
        <v>1549</v>
      </c>
      <c r="B1479">
        <v>0.115227741100555</v>
      </c>
      <c r="C1479" t="s">
        <v>58</v>
      </c>
      <c r="D1479" t="s">
        <v>98</v>
      </c>
    </row>
    <row r="1480" spans="1:4" hidden="1" x14ac:dyDescent="0.2">
      <c r="A1480" t="s">
        <v>1550</v>
      </c>
      <c r="B1480">
        <v>0.117413572651081</v>
      </c>
      <c r="C1480" t="s">
        <v>58</v>
      </c>
      <c r="D1480" t="s">
        <v>100</v>
      </c>
    </row>
    <row r="1481" spans="1:4" hidden="1" x14ac:dyDescent="0.2">
      <c r="A1481" t="s">
        <v>1551</v>
      </c>
      <c r="B1481">
        <v>0.12322045971829799</v>
      </c>
      <c r="C1481" t="s">
        <v>58</v>
      </c>
      <c r="D1481" t="s">
        <v>102</v>
      </c>
    </row>
    <row r="1482" spans="1:4" hidden="1" x14ac:dyDescent="0.2">
      <c r="A1482" t="s">
        <v>1552</v>
      </c>
      <c r="B1482">
        <v>0.10472460618099499</v>
      </c>
      <c r="C1482" t="s">
        <v>58</v>
      </c>
      <c r="D1482" t="s">
        <v>104</v>
      </c>
    </row>
    <row r="1483" spans="1:4" hidden="1" x14ac:dyDescent="0.2">
      <c r="A1483" t="s">
        <v>1553</v>
      </c>
      <c r="B1483">
        <v>0.45560809196178897</v>
      </c>
      <c r="C1483" t="s">
        <v>58</v>
      </c>
      <c r="D1483" t="s">
        <v>106</v>
      </c>
    </row>
    <row r="1484" spans="1:4" hidden="1" x14ac:dyDescent="0.2">
      <c r="A1484" t="s">
        <v>1554</v>
      </c>
      <c r="B1484">
        <v>0.87713180316747996</v>
      </c>
      <c r="C1484" t="s">
        <v>58</v>
      </c>
      <c r="D1484" t="s">
        <v>108</v>
      </c>
    </row>
    <row r="1485" spans="1:4" hidden="1" x14ac:dyDescent="0.2">
      <c r="A1485" t="s">
        <v>1555</v>
      </c>
      <c r="B1485">
        <v>0.14722070431290901</v>
      </c>
      <c r="C1485" t="s">
        <v>58</v>
      </c>
      <c r="D1485" t="s">
        <v>110</v>
      </c>
    </row>
    <row r="1486" spans="1:4" hidden="1" x14ac:dyDescent="0.2">
      <c r="A1486" t="s">
        <v>1556</v>
      </c>
      <c r="B1486">
        <v>8.9156207019982503E-2</v>
      </c>
      <c r="C1486" t="s">
        <v>58</v>
      </c>
      <c r="D1486" t="s">
        <v>112</v>
      </c>
    </row>
    <row r="1487" spans="1:4" hidden="1" x14ac:dyDescent="0.2">
      <c r="A1487" t="s">
        <v>1557</v>
      </c>
      <c r="B1487">
        <v>9.8026377732765194E-2</v>
      </c>
      <c r="C1487" t="s">
        <v>58</v>
      </c>
      <c r="D1487" t="s">
        <v>114</v>
      </c>
    </row>
    <row r="1488" spans="1:4" hidden="1" x14ac:dyDescent="0.2">
      <c r="A1488" t="s">
        <v>1558</v>
      </c>
      <c r="B1488">
        <v>9.1659166984070797E-2</v>
      </c>
      <c r="C1488" t="s">
        <v>58</v>
      </c>
      <c r="D1488" t="s">
        <v>116</v>
      </c>
    </row>
    <row r="1489" spans="1:4" hidden="1" x14ac:dyDescent="0.2">
      <c r="A1489" t="s">
        <v>1559</v>
      </c>
      <c r="B1489">
        <v>0.73415857643137605</v>
      </c>
      <c r="C1489" t="s">
        <v>58</v>
      </c>
      <c r="D1489" t="s">
        <v>118</v>
      </c>
    </row>
    <row r="1490" spans="1:4" hidden="1" x14ac:dyDescent="0.2">
      <c r="A1490" t="s">
        <v>1560</v>
      </c>
      <c r="B1490">
        <v>0.165659029897297</v>
      </c>
      <c r="C1490" t="s">
        <v>58</v>
      </c>
      <c r="D1490" t="s">
        <v>120</v>
      </c>
    </row>
    <row r="1491" spans="1:4" hidden="1" x14ac:dyDescent="0.2">
      <c r="A1491" t="s">
        <v>1561</v>
      </c>
      <c r="B1491">
        <v>8.8020710663468796E-2</v>
      </c>
      <c r="C1491" t="s">
        <v>58</v>
      </c>
      <c r="D1491" t="s">
        <v>122</v>
      </c>
    </row>
    <row r="1492" spans="1:4" hidden="1" x14ac:dyDescent="0.2">
      <c r="A1492" t="s">
        <v>1562</v>
      </c>
      <c r="B1492">
        <v>0.12763097233625501</v>
      </c>
      <c r="C1492" t="s">
        <v>58</v>
      </c>
      <c r="D1492" t="s">
        <v>124</v>
      </c>
    </row>
    <row r="1493" spans="1:4" hidden="1" x14ac:dyDescent="0.2">
      <c r="A1493" t="s">
        <v>1563</v>
      </c>
      <c r="B1493">
        <v>0.21847121708297201</v>
      </c>
      <c r="C1493" t="s">
        <v>58</v>
      </c>
      <c r="D1493" t="s">
        <v>126</v>
      </c>
    </row>
    <row r="1494" spans="1:4" hidden="1" x14ac:dyDescent="0.2">
      <c r="A1494" t="s">
        <v>1564</v>
      </c>
      <c r="B1494">
        <v>8.6832113107533498E-2</v>
      </c>
      <c r="C1494" t="s">
        <v>58</v>
      </c>
      <c r="D1494" t="s">
        <v>128</v>
      </c>
    </row>
    <row r="1495" spans="1:4" hidden="1" x14ac:dyDescent="0.2">
      <c r="A1495" t="s">
        <v>1565</v>
      </c>
      <c r="B1495">
        <v>0.118574304411679</v>
      </c>
      <c r="C1495" t="s">
        <v>58</v>
      </c>
      <c r="D1495" t="s">
        <v>130</v>
      </c>
    </row>
    <row r="1496" spans="1:4" hidden="1" x14ac:dyDescent="0.2">
      <c r="A1496" t="s">
        <v>1566</v>
      </c>
      <c r="B1496">
        <v>0.113066026808411</v>
      </c>
      <c r="C1496" t="s">
        <v>58</v>
      </c>
      <c r="D1496" t="s">
        <v>132</v>
      </c>
    </row>
    <row r="1497" spans="1:4" hidden="1" x14ac:dyDescent="0.2">
      <c r="A1497" t="s">
        <v>1567</v>
      </c>
      <c r="B1497">
        <v>0.64668222458681301</v>
      </c>
      <c r="C1497" t="s">
        <v>58</v>
      </c>
      <c r="D1497" t="s">
        <v>134</v>
      </c>
    </row>
    <row r="1498" spans="1:4" hidden="1" x14ac:dyDescent="0.2">
      <c r="A1498" t="s">
        <v>1568</v>
      </c>
      <c r="B1498">
        <v>0.242840119869314</v>
      </c>
      <c r="C1498" t="s">
        <v>58</v>
      </c>
      <c r="D1498" t="s">
        <v>136</v>
      </c>
    </row>
    <row r="1499" spans="1:4" hidden="1" x14ac:dyDescent="0.2">
      <c r="A1499" t="s">
        <v>1569</v>
      </c>
      <c r="B1499">
        <v>0.489520624570569</v>
      </c>
      <c r="C1499" t="s">
        <v>58</v>
      </c>
      <c r="D1499" t="s">
        <v>138</v>
      </c>
    </row>
    <row r="1500" spans="1:4" hidden="1" x14ac:dyDescent="0.2">
      <c r="A1500" t="s">
        <v>1570</v>
      </c>
      <c r="B1500">
        <v>0.45050226423621798</v>
      </c>
      <c r="C1500" t="s">
        <v>60</v>
      </c>
      <c r="D1500" t="s">
        <v>62</v>
      </c>
    </row>
    <row r="1501" spans="1:4" hidden="1" x14ac:dyDescent="0.2">
      <c r="A1501" t="s">
        <v>1571</v>
      </c>
      <c r="B1501">
        <v>0.57122188172908706</v>
      </c>
      <c r="C1501" t="s">
        <v>60</v>
      </c>
      <c r="D1501" t="s">
        <v>64</v>
      </c>
    </row>
    <row r="1502" spans="1:4" hidden="1" x14ac:dyDescent="0.2">
      <c r="A1502" t="s">
        <v>1572</v>
      </c>
      <c r="B1502">
        <v>0.492549320103702</v>
      </c>
      <c r="C1502" t="s">
        <v>60</v>
      </c>
      <c r="D1502" t="s">
        <v>66</v>
      </c>
    </row>
    <row r="1503" spans="1:4" hidden="1" x14ac:dyDescent="0.2">
      <c r="A1503" t="s">
        <v>1573</v>
      </c>
      <c r="B1503">
        <v>0.63453965880060104</v>
      </c>
      <c r="C1503" t="s">
        <v>60</v>
      </c>
      <c r="D1503" t="s">
        <v>68</v>
      </c>
    </row>
    <row r="1504" spans="1:4" hidden="1" x14ac:dyDescent="0.2">
      <c r="A1504" t="s">
        <v>1574</v>
      </c>
      <c r="B1504">
        <v>0.49094046706959099</v>
      </c>
      <c r="C1504" t="s">
        <v>60</v>
      </c>
      <c r="D1504" t="s">
        <v>70</v>
      </c>
    </row>
    <row r="1505" spans="1:4" hidden="1" x14ac:dyDescent="0.2">
      <c r="A1505" t="s">
        <v>1575</v>
      </c>
      <c r="B1505">
        <v>0.52921923423649797</v>
      </c>
      <c r="C1505" t="s">
        <v>60</v>
      </c>
      <c r="D1505" t="s">
        <v>72</v>
      </c>
    </row>
    <row r="1506" spans="1:4" hidden="1" x14ac:dyDescent="0.2">
      <c r="A1506" t="s">
        <v>1576</v>
      </c>
      <c r="B1506">
        <v>0.89246539953936099</v>
      </c>
      <c r="C1506" t="s">
        <v>60</v>
      </c>
      <c r="D1506" t="s">
        <v>74</v>
      </c>
    </row>
    <row r="1507" spans="1:4" hidden="1" x14ac:dyDescent="0.2">
      <c r="A1507" t="s">
        <v>1577</v>
      </c>
      <c r="B1507">
        <v>0.55792319774992805</v>
      </c>
      <c r="C1507" t="s">
        <v>60</v>
      </c>
      <c r="D1507" t="s">
        <v>76</v>
      </c>
    </row>
    <row r="1508" spans="1:4" hidden="1" x14ac:dyDescent="0.2">
      <c r="A1508" t="s">
        <v>1578</v>
      </c>
      <c r="B1508">
        <v>0.76660065033881297</v>
      </c>
      <c r="C1508" t="s">
        <v>60</v>
      </c>
      <c r="D1508" t="s">
        <v>78</v>
      </c>
    </row>
    <row r="1509" spans="1:4" hidden="1" x14ac:dyDescent="0.2">
      <c r="A1509" t="s">
        <v>1579</v>
      </c>
      <c r="B1509">
        <v>0.91742734714832297</v>
      </c>
      <c r="C1509" t="s">
        <v>60</v>
      </c>
      <c r="D1509" t="s">
        <v>80</v>
      </c>
    </row>
    <row r="1510" spans="1:4" hidden="1" x14ac:dyDescent="0.2">
      <c r="A1510" t="s">
        <v>1580</v>
      </c>
      <c r="B1510">
        <v>0.49783247821218901</v>
      </c>
      <c r="C1510" t="s">
        <v>60</v>
      </c>
      <c r="D1510" t="s">
        <v>82</v>
      </c>
    </row>
    <row r="1511" spans="1:4" hidden="1" x14ac:dyDescent="0.2">
      <c r="A1511" t="s">
        <v>1581</v>
      </c>
      <c r="B1511">
        <v>0.58121036415397598</v>
      </c>
      <c r="C1511" t="s">
        <v>60</v>
      </c>
      <c r="D1511" t="s">
        <v>84</v>
      </c>
    </row>
    <row r="1512" spans="1:4" hidden="1" x14ac:dyDescent="0.2">
      <c r="A1512" t="s">
        <v>1582</v>
      </c>
      <c r="B1512">
        <v>0.47807105978535602</v>
      </c>
      <c r="C1512" t="s">
        <v>60</v>
      </c>
      <c r="D1512" t="s">
        <v>86</v>
      </c>
    </row>
    <row r="1513" spans="1:4" hidden="1" x14ac:dyDescent="0.2">
      <c r="A1513" t="s">
        <v>1583</v>
      </c>
      <c r="B1513">
        <v>0.51920125672490003</v>
      </c>
      <c r="C1513" t="s">
        <v>60</v>
      </c>
      <c r="D1513" t="s">
        <v>88</v>
      </c>
    </row>
    <row r="1514" spans="1:4" hidden="1" x14ac:dyDescent="0.2">
      <c r="A1514" t="s">
        <v>1584</v>
      </c>
      <c r="B1514">
        <v>0.42355211467804499</v>
      </c>
      <c r="C1514" t="s">
        <v>60</v>
      </c>
      <c r="D1514" t="s">
        <v>90</v>
      </c>
    </row>
    <row r="1515" spans="1:4" hidden="1" x14ac:dyDescent="0.2">
      <c r="A1515" t="s">
        <v>1585</v>
      </c>
      <c r="B1515">
        <v>0.72606603537001602</v>
      </c>
      <c r="C1515" t="s">
        <v>60</v>
      </c>
      <c r="D1515" t="s">
        <v>92</v>
      </c>
    </row>
    <row r="1516" spans="1:4" hidden="1" x14ac:dyDescent="0.2">
      <c r="A1516" t="s">
        <v>1586</v>
      </c>
      <c r="B1516">
        <v>0.65743463996183304</v>
      </c>
      <c r="C1516" t="s">
        <v>60</v>
      </c>
      <c r="D1516" t="s">
        <v>94</v>
      </c>
    </row>
    <row r="1517" spans="1:4" hidden="1" x14ac:dyDescent="0.2">
      <c r="A1517" t="s">
        <v>1587</v>
      </c>
      <c r="B1517">
        <v>0.68043620050042797</v>
      </c>
      <c r="C1517" t="s">
        <v>60</v>
      </c>
      <c r="D1517" t="s">
        <v>96</v>
      </c>
    </row>
    <row r="1518" spans="1:4" hidden="1" x14ac:dyDescent="0.2">
      <c r="A1518" t="s">
        <v>1588</v>
      </c>
      <c r="B1518">
        <v>0.49682065680995502</v>
      </c>
      <c r="C1518" t="s">
        <v>60</v>
      </c>
      <c r="D1518" t="s">
        <v>98</v>
      </c>
    </row>
    <row r="1519" spans="1:4" hidden="1" x14ac:dyDescent="0.2">
      <c r="A1519" t="s">
        <v>1589</v>
      </c>
      <c r="B1519">
        <v>0.502136986501869</v>
      </c>
      <c r="C1519" t="s">
        <v>60</v>
      </c>
      <c r="D1519" t="s">
        <v>100</v>
      </c>
    </row>
    <row r="1520" spans="1:4" hidden="1" x14ac:dyDescent="0.2">
      <c r="A1520" t="s">
        <v>1590</v>
      </c>
      <c r="B1520">
        <v>0.51585012020148802</v>
      </c>
      <c r="C1520" t="s">
        <v>60</v>
      </c>
      <c r="D1520" t="s">
        <v>102</v>
      </c>
    </row>
    <row r="1521" spans="1:4" hidden="1" x14ac:dyDescent="0.2">
      <c r="A1521" t="s">
        <v>1591</v>
      </c>
      <c r="B1521">
        <v>0.47001226827793902</v>
      </c>
      <c r="C1521" t="s">
        <v>60</v>
      </c>
      <c r="D1521" t="s">
        <v>104</v>
      </c>
    </row>
    <row r="1522" spans="1:4" hidden="1" x14ac:dyDescent="0.2">
      <c r="A1522" t="s">
        <v>1592</v>
      </c>
      <c r="B1522">
        <v>0.86385280717537005</v>
      </c>
      <c r="C1522" t="s">
        <v>60</v>
      </c>
      <c r="D1522" t="s">
        <v>106</v>
      </c>
    </row>
    <row r="1523" spans="1:4" hidden="1" x14ac:dyDescent="0.2">
      <c r="A1523" t="s">
        <v>1593</v>
      </c>
      <c r="B1523">
        <v>0.97499999999999998</v>
      </c>
      <c r="C1523" t="s">
        <v>60</v>
      </c>
      <c r="D1523" t="s">
        <v>108</v>
      </c>
    </row>
    <row r="1524" spans="1:4" hidden="1" x14ac:dyDescent="0.2">
      <c r="A1524" t="s">
        <v>1594</v>
      </c>
      <c r="B1524">
        <v>0.56688035996466202</v>
      </c>
      <c r="C1524" t="s">
        <v>60</v>
      </c>
      <c r="D1524" t="s">
        <v>110</v>
      </c>
    </row>
    <row r="1525" spans="1:4" hidden="1" x14ac:dyDescent="0.2">
      <c r="A1525" t="s">
        <v>1595</v>
      </c>
      <c r="B1525">
        <v>0.42597819035996898</v>
      </c>
      <c r="C1525" t="s">
        <v>60</v>
      </c>
      <c r="D1525" t="s">
        <v>112</v>
      </c>
    </row>
    <row r="1526" spans="1:4" hidden="1" x14ac:dyDescent="0.2">
      <c r="A1526" t="s">
        <v>1596</v>
      </c>
      <c r="B1526">
        <v>0.45173910010558699</v>
      </c>
      <c r="C1526" t="s">
        <v>60</v>
      </c>
      <c r="D1526" t="s">
        <v>114</v>
      </c>
    </row>
    <row r="1527" spans="1:4" hidden="1" x14ac:dyDescent="0.2">
      <c r="A1527" t="s">
        <v>1597</v>
      </c>
      <c r="B1527">
        <v>0.43343733108740801</v>
      </c>
      <c r="C1527" t="s">
        <v>60</v>
      </c>
      <c r="D1527" t="s">
        <v>116</v>
      </c>
    </row>
    <row r="1528" spans="1:4" hidden="1" x14ac:dyDescent="0.2">
      <c r="A1528" t="s">
        <v>1598</v>
      </c>
      <c r="B1528">
        <v>0.95441532211869895</v>
      </c>
      <c r="C1528" t="s">
        <v>60</v>
      </c>
      <c r="D1528" t="s">
        <v>118</v>
      </c>
    </row>
    <row r="1529" spans="1:4" hidden="1" x14ac:dyDescent="0.2">
      <c r="A1529" t="s">
        <v>1599</v>
      </c>
      <c r="B1529">
        <v>0.60084608016472396</v>
      </c>
      <c r="C1529" t="s">
        <v>60</v>
      </c>
      <c r="D1529" t="s">
        <v>120</v>
      </c>
    </row>
    <row r="1530" spans="1:4" hidden="1" x14ac:dyDescent="0.2">
      <c r="A1530" t="s">
        <v>1600</v>
      </c>
      <c r="B1530">
        <v>0.422542957099248</v>
      </c>
      <c r="C1530" t="s">
        <v>60</v>
      </c>
      <c r="D1530" t="s">
        <v>122</v>
      </c>
    </row>
    <row r="1531" spans="1:4" hidden="1" x14ac:dyDescent="0.2">
      <c r="A1531" t="s">
        <v>1601</v>
      </c>
      <c r="B1531">
        <v>0.52588502405442905</v>
      </c>
      <c r="C1531" t="s">
        <v>60</v>
      </c>
      <c r="D1531" t="s">
        <v>124</v>
      </c>
    </row>
    <row r="1532" spans="1:4" hidden="1" x14ac:dyDescent="0.2">
      <c r="A1532" t="s">
        <v>1602</v>
      </c>
      <c r="B1532">
        <v>0.67941931708488101</v>
      </c>
      <c r="C1532" t="s">
        <v>60</v>
      </c>
      <c r="D1532" t="s">
        <v>126</v>
      </c>
    </row>
    <row r="1533" spans="1:4" hidden="1" x14ac:dyDescent="0.2">
      <c r="A1533" t="s">
        <v>1603</v>
      </c>
      <c r="B1533">
        <v>0.41891207581429801</v>
      </c>
      <c r="C1533" t="s">
        <v>60</v>
      </c>
      <c r="D1533" t="s">
        <v>128</v>
      </c>
    </row>
    <row r="1534" spans="1:4" hidden="1" x14ac:dyDescent="0.2">
      <c r="A1534" t="s">
        <v>1604</v>
      </c>
      <c r="B1534">
        <v>0.50492516721945002</v>
      </c>
      <c r="C1534" t="s">
        <v>60</v>
      </c>
      <c r="D1534" t="s">
        <v>130</v>
      </c>
    </row>
    <row r="1535" spans="1:4" hidden="1" x14ac:dyDescent="0.2">
      <c r="A1535" t="s">
        <v>1605</v>
      </c>
      <c r="B1535">
        <v>0.49147673087691801</v>
      </c>
      <c r="C1535" t="s">
        <v>60</v>
      </c>
      <c r="D1535" t="s">
        <v>132</v>
      </c>
    </row>
    <row r="1536" spans="1:4" hidden="1" x14ac:dyDescent="0.2">
      <c r="A1536" t="s">
        <v>1606</v>
      </c>
      <c r="B1536">
        <v>0.93277942374533696</v>
      </c>
      <c r="C1536" t="s">
        <v>60</v>
      </c>
      <c r="D1536" t="s">
        <v>134</v>
      </c>
    </row>
    <row r="1537" spans="1:4" hidden="1" x14ac:dyDescent="0.2">
      <c r="A1537" t="s">
        <v>1607</v>
      </c>
      <c r="B1537">
        <v>0.70858694113357801</v>
      </c>
      <c r="C1537" t="s">
        <v>60</v>
      </c>
      <c r="D1537" t="s">
        <v>136</v>
      </c>
    </row>
    <row r="1538" spans="1:4" hidden="1" x14ac:dyDescent="0.2">
      <c r="A1538" t="s">
        <v>1608</v>
      </c>
      <c r="B1538">
        <v>0.87908338328072599</v>
      </c>
      <c r="C1538" t="s">
        <v>60</v>
      </c>
      <c r="D1538" t="s">
        <v>138</v>
      </c>
    </row>
    <row r="1539" spans="1:4" hidden="1" x14ac:dyDescent="0.2">
      <c r="A1539" t="s">
        <v>1609</v>
      </c>
      <c r="B1539">
        <v>0.61904097502446398</v>
      </c>
      <c r="C1539" t="s">
        <v>62</v>
      </c>
      <c r="D1539" t="s">
        <v>64</v>
      </c>
    </row>
    <row r="1540" spans="1:4" hidden="1" x14ac:dyDescent="0.2">
      <c r="A1540" t="s">
        <v>1610</v>
      </c>
      <c r="B1540">
        <v>0.54210916205094895</v>
      </c>
      <c r="C1540" t="s">
        <v>62</v>
      </c>
      <c r="D1540" t="s">
        <v>66</v>
      </c>
    </row>
    <row r="1541" spans="1:4" hidden="1" x14ac:dyDescent="0.2">
      <c r="A1541" t="s">
        <v>1611</v>
      </c>
      <c r="B1541">
        <v>0.67926226135963497</v>
      </c>
      <c r="C1541" t="s">
        <v>62</v>
      </c>
      <c r="D1541" t="s">
        <v>68</v>
      </c>
    </row>
    <row r="1542" spans="1:4" hidden="1" x14ac:dyDescent="0.2">
      <c r="A1542" t="s">
        <v>1612</v>
      </c>
      <c r="B1542">
        <v>0.54051085550525602</v>
      </c>
      <c r="C1542" t="s">
        <v>62</v>
      </c>
      <c r="D1542" t="s">
        <v>70</v>
      </c>
    </row>
    <row r="1543" spans="1:4" hidden="1" x14ac:dyDescent="0.2">
      <c r="A1543" t="s">
        <v>1613</v>
      </c>
      <c r="B1543">
        <v>0.57826418867362495</v>
      </c>
      <c r="C1543" t="s">
        <v>62</v>
      </c>
      <c r="D1543" t="s">
        <v>72</v>
      </c>
    </row>
    <row r="1544" spans="1:4" hidden="1" x14ac:dyDescent="0.2">
      <c r="A1544" t="s">
        <v>1614</v>
      </c>
      <c r="B1544">
        <v>0.91009673087324805</v>
      </c>
      <c r="C1544" t="s">
        <v>62</v>
      </c>
      <c r="D1544" t="s">
        <v>74</v>
      </c>
    </row>
    <row r="1545" spans="1:4" hidden="1" x14ac:dyDescent="0.2">
      <c r="A1545" t="s">
        <v>1615</v>
      </c>
      <c r="B1545">
        <v>0.60620295790979495</v>
      </c>
      <c r="C1545" t="s">
        <v>62</v>
      </c>
      <c r="D1545" t="s">
        <v>76</v>
      </c>
    </row>
    <row r="1546" spans="1:4" hidden="1" x14ac:dyDescent="0.2">
      <c r="A1546" t="s">
        <v>1616</v>
      </c>
      <c r="B1546">
        <v>0.80024983630249202</v>
      </c>
      <c r="C1546" t="s">
        <v>62</v>
      </c>
      <c r="D1546" t="s">
        <v>78</v>
      </c>
    </row>
    <row r="1547" spans="1:4" hidden="1" x14ac:dyDescent="0.2">
      <c r="A1547" t="s">
        <v>1617</v>
      </c>
      <c r="B1547">
        <v>0.93128106496002905</v>
      </c>
      <c r="C1547" t="s">
        <v>62</v>
      </c>
      <c r="D1547" t="s">
        <v>80</v>
      </c>
    </row>
    <row r="1548" spans="1:4" hidden="1" x14ac:dyDescent="0.2">
      <c r="A1548" t="s">
        <v>1618</v>
      </c>
      <c r="B1548">
        <v>0.54735052257908301</v>
      </c>
      <c r="C1548" t="s">
        <v>62</v>
      </c>
      <c r="D1548" t="s">
        <v>82</v>
      </c>
    </row>
    <row r="1549" spans="1:4" hidden="1" x14ac:dyDescent="0.2">
      <c r="A1549" t="s">
        <v>1619</v>
      </c>
      <c r="B1549">
        <v>0.62863970152896298</v>
      </c>
      <c r="C1549" t="s">
        <v>62</v>
      </c>
      <c r="D1549" t="s">
        <v>84</v>
      </c>
    </row>
    <row r="1550" spans="1:4" hidden="1" x14ac:dyDescent="0.2">
      <c r="A1550" t="s">
        <v>1620</v>
      </c>
      <c r="B1550">
        <v>0.52768900187971901</v>
      </c>
      <c r="C1550" t="s">
        <v>62</v>
      </c>
      <c r="D1550" t="s">
        <v>86</v>
      </c>
    </row>
    <row r="1551" spans="1:4" hidden="1" x14ac:dyDescent="0.2">
      <c r="A1551" t="s">
        <v>1621</v>
      </c>
      <c r="B1551">
        <v>0.56843879863243896</v>
      </c>
      <c r="C1551" t="s">
        <v>62</v>
      </c>
      <c r="D1551" t="s">
        <v>88</v>
      </c>
    </row>
    <row r="1552" spans="1:4" hidden="1" x14ac:dyDescent="0.2">
      <c r="A1552" t="s">
        <v>1622</v>
      </c>
      <c r="B1552">
        <v>0.47263565222277598</v>
      </c>
      <c r="C1552" t="s">
        <v>62</v>
      </c>
      <c r="D1552" t="s">
        <v>90</v>
      </c>
    </row>
    <row r="1553" spans="1:4" hidden="1" x14ac:dyDescent="0.2">
      <c r="A1553" t="s">
        <v>1623</v>
      </c>
      <c r="B1553">
        <v>0.76375820150339402</v>
      </c>
      <c r="C1553" t="s">
        <v>62</v>
      </c>
      <c r="D1553" t="s">
        <v>92</v>
      </c>
    </row>
    <row r="1554" spans="1:4" hidden="1" x14ac:dyDescent="0.2">
      <c r="A1554" t="s">
        <v>1624</v>
      </c>
      <c r="B1554">
        <v>0.70067713216465199</v>
      </c>
      <c r="C1554" t="s">
        <v>62</v>
      </c>
      <c r="D1554" t="s">
        <v>94</v>
      </c>
    </row>
    <row r="1555" spans="1:4" hidden="1" x14ac:dyDescent="0.2">
      <c r="A1555" t="s">
        <v>1625</v>
      </c>
      <c r="B1555">
        <v>0.722002930772076</v>
      </c>
      <c r="C1555" t="s">
        <v>62</v>
      </c>
      <c r="D1555" t="s">
        <v>96</v>
      </c>
    </row>
    <row r="1556" spans="1:4" hidden="1" x14ac:dyDescent="0.2">
      <c r="A1556" t="s">
        <v>1626</v>
      </c>
      <c r="B1556">
        <v>0.54634755562589699</v>
      </c>
      <c r="C1556" t="s">
        <v>62</v>
      </c>
      <c r="D1556" t="s">
        <v>98</v>
      </c>
    </row>
    <row r="1557" spans="1:4" hidden="1" x14ac:dyDescent="0.2">
      <c r="A1557" t="s">
        <v>1627</v>
      </c>
      <c r="B1557">
        <v>0.55161287280557902</v>
      </c>
      <c r="C1557" t="s">
        <v>62</v>
      </c>
      <c r="D1557" t="s">
        <v>100</v>
      </c>
    </row>
    <row r="1558" spans="1:4" hidden="1" x14ac:dyDescent="0.2">
      <c r="A1558" t="s">
        <v>1628</v>
      </c>
      <c r="B1558">
        <v>0.56514341239052202</v>
      </c>
      <c r="C1558" t="s">
        <v>62</v>
      </c>
      <c r="D1558" t="s">
        <v>102</v>
      </c>
    </row>
    <row r="1559" spans="1:4" hidden="1" x14ac:dyDescent="0.2">
      <c r="A1559" t="s">
        <v>1629</v>
      </c>
      <c r="B1559">
        <v>0.519626520687264</v>
      </c>
      <c r="C1559" t="s">
        <v>62</v>
      </c>
      <c r="D1559" t="s">
        <v>104</v>
      </c>
    </row>
    <row r="1560" spans="1:4" hidden="1" x14ac:dyDescent="0.2">
      <c r="A1560" t="s">
        <v>1630</v>
      </c>
      <c r="B1560">
        <v>0.88557395920457205</v>
      </c>
      <c r="C1560" t="s">
        <v>62</v>
      </c>
      <c r="D1560" t="s">
        <v>106</v>
      </c>
    </row>
    <row r="1561" spans="1:4" hidden="1" x14ac:dyDescent="0.2">
      <c r="A1561" t="s">
        <v>1631</v>
      </c>
      <c r="B1561">
        <v>0.97499999999999998</v>
      </c>
      <c r="C1561" t="s">
        <v>62</v>
      </c>
      <c r="D1561" t="s">
        <v>108</v>
      </c>
    </row>
    <row r="1562" spans="1:4" hidden="1" x14ac:dyDescent="0.2">
      <c r="A1562" t="s">
        <v>1632</v>
      </c>
      <c r="B1562">
        <v>0.61485717929142503</v>
      </c>
      <c r="C1562" t="s">
        <v>62</v>
      </c>
      <c r="D1562" t="s">
        <v>110</v>
      </c>
    </row>
    <row r="1563" spans="1:4" hidden="1" x14ac:dyDescent="0.2">
      <c r="A1563" t="s">
        <v>1633</v>
      </c>
      <c r="B1563">
        <v>0.47511115216692501</v>
      </c>
      <c r="C1563" t="s">
        <v>62</v>
      </c>
      <c r="D1563" t="s">
        <v>112</v>
      </c>
    </row>
    <row r="1564" spans="1:4" hidden="1" x14ac:dyDescent="0.2">
      <c r="A1564" t="s">
        <v>1634</v>
      </c>
      <c r="B1564">
        <v>0.50124875615386999</v>
      </c>
      <c r="C1564" t="s">
        <v>62</v>
      </c>
      <c r="D1564" t="s">
        <v>114</v>
      </c>
    </row>
    <row r="1565" spans="1:4" hidden="1" x14ac:dyDescent="0.2">
      <c r="A1565" t="s">
        <v>1635</v>
      </c>
      <c r="B1565">
        <v>0.48270715602312397</v>
      </c>
      <c r="C1565" t="s">
        <v>62</v>
      </c>
      <c r="D1565" t="s">
        <v>116</v>
      </c>
    </row>
    <row r="1566" spans="1:4" hidden="1" x14ac:dyDescent="0.2">
      <c r="A1566" t="s">
        <v>1636</v>
      </c>
      <c r="B1566">
        <v>0.96231823018987495</v>
      </c>
      <c r="C1566" t="s">
        <v>62</v>
      </c>
      <c r="D1566" t="s">
        <v>118</v>
      </c>
    </row>
    <row r="1567" spans="1:4" hidden="1" x14ac:dyDescent="0.2">
      <c r="A1567" t="s">
        <v>1637</v>
      </c>
      <c r="B1567">
        <v>0.64740071216998596</v>
      </c>
      <c r="C1567" t="s">
        <v>62</v>
      </c>
      <c r="D1567" t="s">
        <v>120</v>
      </c>
    </row>
    <row r="1568" spans="1:4" hidden="1" x14ac:dyDescent="0.2">
      <c r="A1568" t="s">
        <v>1638</v>
      </c>
      <c r="B1568">
        <v>0.47160522471839</v>
      </c>
      <c r="C1568" t="s">
        <v>62</v>
      </c>
      <c r="D1568" t="s">
        <v>122</v>
      </c>
    </row>
    <row r="1569" spans="1:4" hidden="1" x14ac:dyDescent="0.2">
      <c r="A1569" t="s">
        <v>1639</v>
      </c>
      <c r="B1569">
        <v>0.57499838132791903</v>
      </c>
      <c r="C1569" t="s">
        <v>62</v>
      </c>
      <c r="D1569" t="s">
        <v>124</v>
      </c>
    </row>
    <row r="1570" spans="1:4" hidden="1" x14ac:dyDescent="0.2">
      <c r="A1570" t="s">
        <v>1640</v>
      </c>
      <c r="B1570">
        <v>0.721064094661231</v>
      </c>
      <c r="C1570" t="s">
        <v>62</v>
      </c>
      <c r="D1570" t="s">
        <v>126</v>
      </c>
    </row>
    <row r="1571" spans="1:4" hidden="1" x14ac:dyDescent="0.2">
      <c r="A1571" t="s">
        <v>1641</v>
      </c>
      <c r="B1571">
        <v>0.46789435415147401</v>
      </c>
      <c r="C1571" t="s">
        <v>62</v>
      </c>
      <c r="D1571" t="s">
        <v>128</v>
      </c>
    </row>
    <row r="1572" spans="1:4" hidden="1" x14ac:dyDescent="0.2">
      <c r="A1572" t="s">
        <v>1642</v>
      </c>
      <c r="B1572">
        <v>0.554369872985636</v>
      </c>
      <c r="C1572" t="s">
        <v>62</v>
      </c>
      <c r="D1572" t="s">
        <v>130</v>
      </c>
    </row>
    <row r="1573" spans="1:4" hidden="1" x14ac:dyDescent="0.2">
      <c r="A1573" t="s">
        <v>1643</v>
      </c>
      <c r="B1573">
        <v>0.54104371727832101</v>
      </c>
      <c r="C1573" t="s">
        <v>62</v>
      </c>
      <c r="D1573" t="s">
        <v>132</v>
      </c>
    </row>
    <row r="1574" spans="1:4" hidden="1" x14ac:dyDescent="0.2">
      <c r="A1574" t="s">
        <v>1644</v>
      </c>
      <c r="B1574">
        <v>0.94421405112735302</v>
      </c>
      <c r="C1574" t="s">
        <v>62</v>
      </c>
      <c r="D1574" t="s">
        <v>134</v>
      </c>
    </row>
    <row r="1575" spans="1:4" hidden="1" x14ac:dyDescent="0.2">
      <c r="A1575" t="s">
        <v>1645</v>
      </c>
      <c r="B1575">
        <v>0.74784892211292897</v>
      </c>
      <c r="C1575" t="s">
        <v>62</v>
      </c>
      <c r="D1575" t="s">
        <v>136</v>
      </c>
    </row>
    <row r="1576" spans="1:4" hidden="1" x14ac:dyDescent="0.2">
      <c r="A1576" t="s">
        <v>1646</v>
      </c>
      <c r="B1576">
        <v>0.89865968144704</v>
      </c>
      <c r="C1576" t="s">
        <v>62</v>
      </c>
      <c r="D1576" t="s">
        <v>138</v>
      </c>
    </row>
    <row r="1577" spans="1:4" hidden="1" x14ac:dyDescent="0.2">
      <c r="A1577" t="s">
        <v>1647</v>
      </c>
      <c r="B1577">
        <v>0.42149404352543701</v>
      </c>
      <c r="C1577" t="s">
        <v>64</v>
      </c>
      <c r="D1577" t="s">
        <v>66</v>
      </c>
    </row>
    <row r="1578" spans="1:4" hidden="1" x14ac:dyDescent="0.2">
      <c r="A1578" t="s">
        <v>1648</v>
      </c>
      <c r="B1578">
        <v>0.56584135780894496</v>
      </c>
      <c r="C1578" t="s">
        <v>64</v>
      </c>
      <c r="D1578" t="s">
        <v>68</v>
      </c>
    </row>
    <row r="1579" spans="1:4" hidden="1" x14ac:dyDescent="0.2">
      <c r="A1579" t="s">
        <v>1649</v>
      </c>
      <c r="B1579">
        <v>0.41992522214550099</v>
      </c>
      <c r="C1579" t="s">
        <v>64</v>
      </c>
      <c r="D1579" t="s">
        <v>70</v>
      </c>
    </row>
    <row r="1580" spans="1:4" hidden="1" x14ac:dyDescent="0.2">
      <c r="A1580" t="s">
        <v>1650</v>
      </c>
      <c r="B1580">
        <v>0.45764474682512302</v>
      </c>
      <c r="C1580" t="s">
        <v>64</v>
      </c>
      <c r="D1580" t="s">
        <v>72</v>
      </c>
    </row>
    <row r="1581" spans="1:4" hidden="1" x14ac:dyDescent="0.2">
      <c r="A1581" t="s">
        <v>1651</v>
      </c>
      <c r="B1581">
        <v>0.86168270341431696</v>
      </c>
      <c r="C1581" t="s">
        <v>64</v>
      </c>
      <c r="D1581" t="s">
        <v>74</v>
      </c>
    </row>
    <row r="1582" spans="1:4" hidden="1" x14ac:dyDescent="0.2">
      <c r="A1582" t="s">
        <v>1652</v>
      </c>
      <c r="B1582">
        <v>0.48647815171460301</v>
      </c>
      <c r="C1582" t="s">
        <v>64</v>
      </c>
      <c r="D1582" t="s">
        <v>76</v>
      </c>
    </row>
    <row r="1583" spans="1:4" hidden="1" x14ac:dyDescent="0.2">
      <c r="A1583" t="s">
        <v>1653</v>
      </c>
      <c r="B1583">
        <v>0.71143769000184798</v>
      </c>
      <c r="C1583" t="s">
        <v>64</v>
      </c>
      <c r="D1583" t="s">
        <v>78</v>
      </c>
    </row>
    <row r="1584" spans="1:4" hidden="1" x14ac:dyDescent="0.2">
      <c r="A1584" t="s">
        <v>1654</v>
      </c>
      <c r="B1584">
        <v>0.89293298373503005</v>
      </c>
      <c r="C1584" t="s">
        <v>64</v>
      </c>
      <c r="D1584" t="s">
        <v>80</v>
      </c>
    </row>
    <row r="1585" spans="1:4" hidden="1" x14ac:dyDescent="0.2">
      <c r="A1585" t="s">
        <v>1655</v>
      </c>
      <c r="B1585">
        <v>0.42665585438721498</v>
      </c>
      <c r="C1585" t="s">
        <v>64</v>
      </c>
      <c r="D1585" t="s">
        <v>82</v>
      </c>
    </row>
    <row r="1586" spans="1:4" hidden="1" x14ac:dyDescent="0.2">
      <c r="A1586" t="s">
        <v>1656</v>
      </c>
      <c r="B1586">
        <v>0.51022501450415403</v>
      </c>
      <c r="C1586" t="s">
        <v>64</v>
      </c>
      <c r="D1586" t="s">
        <v>84</v>
      </c>
    </row>
    <row r="1587" spans="1:4" hidden="1" x14ac:dyDescent="0.2">
      <c r="A1587" t="s">
        <v>1657</v>
      </c>
      <c r="B1587">
        <v>0.407427472837186</v>
      </c>
      <c r="C1587" t="s">
        <v>64</v>
      </c>
      <c r="D1587" t="s">
        <v>86</v>
      </c>
    </row>
    <row r="1588" spans="1:4" hidden="1" x14ac:dyDescent="0.2">
      <c r="A1588" t="s">
        <v>1658</v>
      </c>
      <c r="B1588">
        <v>0.44769321424310199</v>
      </c>
      <c r="C1588" t="s">
        <v>64</v>
      </c>
      <c r="D1588" t="s">
        <v>88</v>
      </c>
    </row>
    <row r="1589" spans="1:4" hidden="1" x14ac:dyDescent="0.2">
      <c r="A1589" t="s">
        <v>1659</v>
      </c>
      <c r="B1589">
        <v>0.35547775920992702</v>
      </c>
      <c r="C1589" t="s">
        <v>64</v>
      </c>
      <c r="D1589" t="s">
        <v>90</v>
      </c>
    </row>
    <row r="1590" spans="1:4" hidden="1" x14ac:dyDescent="0.2">
      <c r="A1590" t="s">
        <v>1660</v>
      </c>
      <c r="B1590">
        <v>0.66550308679071302</v>
      </c>
      <c r="C1590" t="s">
        <v>64</v>
      </c>
      <c r="D1590" t="s">
        <v>92</v>
      </c>
    </row>
    <row r="1591" spans="1:4" hidden="1" x14ac:dyDescent="0.2">
      <c r="A1591" t="s">
        <v>1661</v>
      </c>
      <c r="B1591">
        <v>0.59026104079240305</v>
      </c>
      <c r="C1591" t="s">
        <v>64</v>
      </c>
      <c r="D1591" t="s">
        <v>94</v>
      </c>
    </row>
    <row r="1592" spans="1:4" hidden="1" x14ac:dyDescent="0.2">
      <c r="A1592" t="s">
        <v>1662</v>
      </c>
      <c r="B1592">
        <v>0.615132566402946</v>
      </c>
      <c r="C1592" t="s">
        <v>64</v>
      </c>
      <c r="D1592" t="s">
        <v>96</v>
      </c>
    </row>
    <row r="1593" spans="1:4" hidden="1" x14ac:dyDescent="0.2">
      <c r="A1593" t="s">
        <v>1663</v>
      </c>
      <c r="B1593">
        <v>0.42566607133456003</v>
      </c>
      <c r="C1593" t="s">
        <v>64</v>
      </c>
      <c r="D1593" t="s">
        <v>98</v>
      </c>
    </row>
    <row r="1594" spans="1:4" hidden="1" x14ac:dyDescent="0.2">
      <c r="A1594" t="s">
        <v>1664</v>
      </c>
      <c r="B1594">
        <v>0.43087298805317398</v>
      </c>
      <c r="C1594" t="s">
        <v>64</v>
      </c>
      <c r="D1594" t="s">
        <v>100</v>
      </c>
    </row>
    <row r="1595" spans="1:4" hidden="1" x14ac:dyDescent="0.2">
      <c r="A1595" t="s">
        <v>1665</v>
      </c>
      <c r="B1595">
        <v>0.444377040679868</v>
      </c>
      <c r="C1595" t="s">
        <v>64</v>
      </c>
      <c r="D1595" t="s">
        <v>102</v>
      </c>
    </row>
    <row r="1596" spans="1:4" hidden="1" x14ac:dyDescent="0.2">
      <c r="A1596" t="s">
        <v>1666</v>
      </c>
      <c r="B1596">
        <v>0.39964767782225102</v>
      </c>
      <c r="C1596" t="s">
        <v>64</v>
      </c>
      <c r="D1596" t="s">
        <v>104</v>
      </c>
    </row>
    <row r="1597" spans="1:4" hidden="1" x14ac:dyDescent="0.2">
      <c r="A1597" t="s">
        <v>1667</v>
      </c>
      <c r="B1597">
        <v>0.82647206465964596</v>
      </c>
      <c r="C1597" t="s">
        <v>64</v>
      </c>
      <c r="D1597" t="s">
        <v>106</v>
      </c>
    </row>
    <row r="1598" spans="1:4" hidden="1" x14ac:dyDescent="0.2">
      <c r="A1598" t="s">
        <v>1668</v>
      </c>
      <c r="B1598">
        <v>0.97499999999999998</v>
      </c>
      <c r="C1598" t="s">
        <v>64</v>
      </c>
      <c r="D1598" t="s">
        <v>108</v>
      </c>
    </row>
    <row r="1599" spans="1:4" hidden="1" x14ac:dyDescent="0.2">
      <c r="A1599" t="s">
        <v>1669</v>
      </c>
      <c r="B1599">
        <v>0.49557411806517498</v>
      </c>
      <c r="C1599" t="s">
        <v>64</v>
      </c>
      <c r="D1599" t="s">
        <v>110</v>
      </c>
    </row>
    <row r="1600" spans="1:4" hidden="1" x14ac:dyDescent="0.2">
      <c r="A1600" t="s">
        <v>1670</v>
      </c>
      <c r="B1600">
        <v>0.35775590571730398</v>
      </c>
      <c r="C1600" t="s">
        <v>64</v>
      </c>
      <c r="D1600" t="s">
        <v>112</v>
      </c>
    </row>
    <row r="1601" spans="1:4" hidden="1" x14ac:dyDescent="0.2">
      <c r="A1601" t="s">
        <v>1671</v>
      </c>
      <c r="B1601">
        <v>0.382137667756004</v>
      </c>
      <c r="C1601" t="s">
        <v>64</v>
      </c>
      <c r="D1601" t="s">
        <v>114</v>
      </c>
    </row>
    <row r="1602" spans="1:4" hidden="1" x14ac:dyDescent="0.2">
      <c r="A1602" t="s">
        <v>1672</v>
      </c>
      <c r="B1602">
        <v>0.36477958608336197</v>
      </c>
      <c r="C1602" t="s">
        <v>64</v>
      </c>
      <c r="D1602" t="s">
        <v>116</v>
      </c>
    </row>
    <row r="1603" spans="1:4" hidden="1" x14ac:dyDescent="0.2">
      <c r="A1603" t="s">
        <v>1673</v>
      </c>
      <c r="B1603">
        <v>0.94017762158928497</v>
      </c>
      <c r="C1603" t="s">
        <v>64</v>
      </c>
      <c r="D1603" t="s">
        <v>118</v>
      </c>
    </row>
    <row r="1604" spans="1:4" hidden="1" x14ac:dyDescent="0.2">
      <c r="A1604" t="s">
        <v>1674</v>
      </c>
      <c r="B1604">
        <v>0.53050043789755996</v>
      </c>
      <c r="C1604" t="s">
        <v>64</v>
      </c>
      <c r="D1604" t="s">
        <v>120</v>
      </c>
    </row>
    <row r="1605" spans="1:4" hidden="1" x14ac:dyDescent="0.2">
      <c r="A1605" t="s">
        <v>1675</v>
      </c>
      <c r="B1605">
        <v>0.35453104206117197</v>
      </c>
      <c r="C1605" t="s">
        <v>64</v>
      </c>
      <c r="D1605" t="s">
        <v>122</v>
      </c>
    </row>
    <row r="1606" spans="1:4" hidden="1" x14ac:dyDescent="0.2">
      <c r="A1606" t="s">
        <v>1676</v>
      </c>
      <c r="B1606">
        <v>0.45432629753313902</v>
      </c>
      <c r="C1606" t="s">
        <v>64</v>
      </c>
      <c r="D1606" t="s">
        <v>124</v>
      </c>
    </row>
    <row r="1607" spans="1:4" hidden="1" x14ac:dyDescent="0.2">
      <c r="A1607" t="s">
        <v>1677</v>
      </c>
      <c r="B1607">
        <v>0.61402575544598703</v>
      </c>
      <c r="C1607" t="s">
        <v>64</v>
      </c>
      <c r="D1607" t="s">
        <v>126</v>
      </c>
    </row>
    <row r="1608" spans="1:4" hidden="1" x14ac:dyDescent="0.2">
      <c r="A1608" t="s">
        <v>1678</v>
      </c>
      <c r="B1608">
        <v>0.35112921824250398</v>
      </c>
      <c r="C1608" t="s">
        <v>64</v>
      </c>
      <c r="D1608" t="s">
        <v>128</v>
      </c>
    </row>
    <row r="1609" spans="1:4" hidden="1" x14ac:dyDescent="0.2">
      <c r="A1609" t="s">
        <v>1679</v>
      </c>
      <c r="B1609">
        <v>0.43361010041768999</v>
      </c>
      <c r="C1609" t="s">
        <v>64</v>
      </c>
      <c r="D1609" t="s">
        <v>130</v>
      </c>
    </row>
    <row r="1610" spans="1:4" hidden="1" x14ac:dyDescent="0.2">
      <c r="A1610" t="s">
        <v>1680</v>
      </c>
      <c r="B1610">
        <v>0.42044798317871501</v>
      </c>
      <c r="C1610" t="s">
        <v>64</v>
      </c>
      <c r="D1610" t="s">
        <v>132</v>
      </c>
    </row>
    <row r="1611" spans="1:4" hidden="1" x14ac:dyDescent="0.2">
      <c r="A1611" t="s">
        <v>1681</v>
      </c>
      <c r="B1611">
        <v>0.91240428378272997</v>
      </c>
      <c r="C1611" t="s">
        <v>64</v>
      </c>
      <c r="D1611" t="s">
        <v>134</v>
      </c>
    </row>
    <row r="1612" spans="1:4" hidden="1" x14ac:dyDescent="0.2">
      <c r="A1612" t="s">
        <v>1682</v>
      </c>
      <c r="B1612">
        <v>0.64604349312523601</v>
      </c>
      <c r="C1612" t="s">
        <v>64</v>
      </c>
      <c r="D1612" t="s">
        <v>136</v>
      </c>
    </row>
    <row r="1613" spans="1:4" hidden="1" x14ac:dyDescent="0.2">
      <c r="A1613" t="s">
        <v>1683</v>
      </c>
      <c r="B1613">
        <v>0.84513469700330401</v>
      </c>
      <c r="C1613" t="s">
        <v>64</v>
      </c>
      <c r="D1613" t="s">
        <v>138</v>
      </c>
    </row>
    <row r="1614" spans="1:4" hidden="1" x14ac:dyDescent="0.2">
      <c r="A1614" t="s">
        <v>1684</v>
      </c>
      <c r="B1614">
        <v>0.64142326472549505</v>
      </c>
      <c r="C1614" t="s">
        <v>66</v>
      </c>
      <c r="D1614" t="s">
        <v>68</v>
      </c>
    </row>
    <row r="1615" spans="1:4" hidden="1" x14ac:dyDescent="0.2">
      <c r="A1615" t="s">
        <v>1685</v>
      </c>
      <c r="B1615">
        <v>0.49839069459748198</v>
      </c>
      <c r="C1615" t="s">
        <v>66</v>
      </c>
      <c r="D1615" t="s">
        <v>70</v>
      </c>
    </row>
    <row r="1616" spans="1:4" hidden="1" x14ac:dyDescent="0.2">
      <c r="A1616" t="s">
        <v>1686</v>
      </c>
      <c r="B1616">
        <v>0.53663799152393399</v>
      </c>
      <c r="C1616" t="s">
        <v>66</v>
      </c>
      <c r="D1616" t="s">
        <v>72</v>
      </c>
    </row>
    <row r="1617" spans="1:4" hidden="1" x14ac:dyDescent="0.2">
      <c r="A1617" t="s">
        <v>1687</v>
      </c>
      <c r="B1617">
        <v>0.89529251937712695</v>
      </c>
      <c r="C1617" t="s">
        <v>66</v>
      </c>
      <c r="D1617" t="s">
        <v>74</v>
      </c>
    </row>
    <row r="1618" spans="1:4" hidden="1" x14ac:dyDescent="0.2">
      <c r="A1618" t="s">
        <v>1688</v>
      </c>
      <c r="B1618">
        <v>0.56526120167959804</v>
      </c>
      <c r="C1618" t="s">
        <v>66</v>
      </c>
      <c r="D1618" t="s">
        <v>76</v>
      </c>
    </row>
    <row r="1619" spans="1:4" hidden="1" x14ac:dyDescent="0.2">
      <c r="A1619" t="s">
        <v>1689</v>
      </c>
      <c r="B1619">
        <v>0.77189102794034103</v>
      </c>
      <c r="C1619" t="s">
        <v>66</v>
      </c>
      <c r="D1619" t="s">
        <v>78</v>
      </c>
    </row>
    <row r="1620" spans="1:4" hidden="1" x14ac:dyDescent="0.2">
      <c r="A1620" t="s">
        <v>1690</v>
      </c>
      <c r="B1620">
        <v>0.91965728772812005</v>
      </c>
      <c r="C1620" t="s">
        <v>66</v>
      </c>
      <c r="D1620" t="s">
        <v>80</v>
      </c>
    </row>
    <row r="1621" spans="1:4" hidden="1" x14ac:dyDescent="0.2">
      <c r="A1621" t="s">
        <v>1691</v>
      </c>
      <c r="B1621">
        <v>0.50528348155119196</v>
      </c>
      <c r="C1621" t="s">
        <v>66</v>
      </c>
      <c r="D1621" t="s">
        <v>82</v>
      </c>
    </row>
    <row r="1622" spans="1:4" hidden="1" x14ac:dyDescent="0.2">
      <c r="A1622" t="s">
        <v>1692</v>
      </c>
      <c r="B1622">
        <v>0.58844695943850001</v>
      </c>
      <c r="C1622" t="s">
        <v>66</v>
      </c>
      <c r="D1622" t="s">
        <v>84</v>
      </c>
    </row>
    <row r="1623" spans="1:4" hidden="1" x14ac:dyDescent="0.2">
      <c r="A1623" t="s">
        <v>1693</v>
      </c>
      <c r="B1623">
        <v>0.48551225349366001</v>
      </c>
      <c r="C1623" t="s">
        <v>66</v>
      </c>
      <c r="D1623" t="s">
        <v>86</v>
      </c>
    </row>
    <row r="1624" spans="1:4" hidden="1" x14ac:dyDescent="0.2">
      <c r="A1624" t="s">
        <v>1694</v>
      </c>
      <c r="B1624">
        <v>0.52663667596965402</v>
      </c>
      <c r="C1624" t="s">
        <v>66</v>
      </c>
      <c r="D1624" t="s">
        <v>88</v>
      </c>
    </row>
    <row r="1625" spans="1:4" hidden="1" x14ac:dyDescent="0.2">
      <c r="A1625" t="s">
        <v>1695</v>
      </c>
      <c r="B1625">
        <v>0.430845217957182</v>
      </c>
      <c r="C1625" t="s">
        <v>66</v>
      </c>
      <c r="D1625" t="s">
        <v>90</v>
      </c>
    </row>
    <row r="1626" spans="1:4" hidden="1" x14ac:dyDescent="0.2">
      <c r="A1626" t="s">
        <v>1696</v>
      </c>
      <c r="B1626">
        <v>0.73195393870861303</v>
      </c>
      <c r="C1626" t="s">
        <v>66</v>
      </c>
      <c r="D1626" t="s">
        <v>92</v>
      </c>
    </row>
    <row r="1627" spans="1:4" hidden="1" x14ac:dyDescent="0.2">
      <c r="A1627" t="s">
        <v>1697</v>
      </c>
      <c r="B1627">
        <v>0.664115278171727</v>
      </c>
      <c r="C1627" t="s">
        <v>66</v>
      </c>
      <c r="D1627" t="s">
        <v>94</v>
      </c>
    </row>
    <row r="1628" spans="1:4" hidden="1" x14ac:dyDescent="0.2">
      <c r="A1628" t="s">
        <v>1698</v>
      </c>
      <c r="B1628">
        <v>0.68688190944326899</v>
      </c>
      <c r="C1628" t="s">
        <v>66</v>
      </c>
      <c r="D1628" t="s">
        <v>96</v>
      </c>
    </row>
    <row r="1629" spans="1:4" hidden="1" x14ac:dyDescent="0.2">
      <c r="A1629" t="s">
        <v>1699</v>
      </c>
      <c r="B1629">
        <v>0.50427172360517303</v>
      </c>
      <c r="C1629" t="s">
        <v>66</v>
      </c>
      <c r="D1629" t="s">
        <v>98</v>
      </c>
    </row>
    <row r="1630" spans="1:4" hidden="1" x14ac:dyDescent="0.2">
      <c r="A1630" t="s">
        <v>1700</v>
      </c>
      <c r="B1630">
        <v>0.50958703796121496</v>
      </c>
      <c r="C1630" t="s">
        <v>66</v>
      </c>
      <c r="D1630" t="s">
        <v>100</v>
      </c>
    </row>
    <row r="1631" spans="1:4" hidden="1" x14ac:dyDescent="0.2">
      <c r="A1631" t="s">
        <v>1701</v>
      </c>
      <c r="B1631">
        <v>0.52328978071563204</v>
      </c>
      <c r="C1631" t="s">
        <v>66</v>
      </c>
      <c r="D1631" t="s">
        <v>102</v>
      </c>
    </row>
    <row r="1632" spans="1:4" hidden="1" x14ac:dyDescent="0.2">
      <c r="A1632" t="s">
        <v>1702</v>
      </c>
      <c r="B1632">
        <v>0.47744277060759899</v>
      </c>
      <c r="C1632" t="s">
        <v>66</v>
      </c>
      <c r="D1632" t="s">
        <v>104</v>
      </c>
    </row>
    <row r="1633" spans="1:4" hidden="1" x14ac:dyDescent="0.2">
      <c r="A1633" t="s">
        <v>1703</v>
      </c>
      <c r="B1633">
        <v>0.86732032940311299</v>
      </c>
      <c r="C1633" t="s">
        <v>66</v>
      </c>
      <c r="D1633" t="s">
        <v>106</v>
      </c>
    </row>
    <row r="1634" spans="1:4" hidden="1" x14ac:dyDescent="0.2">
      <c r="A1634" t="s">
        <v>1704</v>
      </c>
      <c r="B1634">
        <v>0.97499999999999998</v>
      </c>
      <c r="C1634" t="s">
        <v>66</v>
      </c>
      <c r="D1634" t="s">
        <v>108</v>
      </c>
    </row>
    <row r="1635" spans="1:4" hidden="1" x14ac:dyDescent="0.2">
      <c r="A1635" t="s">
        <v>1705</v>
      </c>
      <c r="B1635">
        <v>0.57418315925085095</v>
      </c>
      <c r="C1635" t="s">
        <v>66</v>
      </c>
      <c r="D1635" t="s">
        <v>110</v>
      </c>
    </row>
    <row r="1636" spans="1:4" hidden="1" x14ac:dyDescent="0.2">
      <c r="A1636" t="s">
        <v>1706</v>
      </c>
      <c r="B1636">
        <v>0.43328166869277501</v>
      </c>
      <c r="C1636" t="s">
        <v>66</v>
      </c>
      <c r="D1636" t="s">
        <v>112</v>
      </c>
    </row>
    <row r="1637" spans="1:4" hidden="1" x14ac:dyDescent="0.2">
      <c r="A1637" t="s">
        <v>1707</v>
      </c>
      <c r="B1637">
        <v>0.45913098012451498</v>
      </c>
      <c r="C1637" t="s">
        <v>66</v>
      </c>
      <c r="D1637" t="s">
        <v>114</v>
      </c>
    </row>
    <row r="1638" spans="1:4" hidden="1" x14ac:dyDescent="0.2">
      <c r="A1638" t="s">
        <v>1708</v>
      </c>
      <c r="B1638">
        <v>0.44077049696514597</v>
      </c>
      <c r="C1638" t="s">
        <v>66</v>
      </c>
      <c r="D1638" t="s">
        <v>116</v>
      </c>
    </row>
    <row r="1639" spans="1:4" hidden="1" x14ac:dyDescent="0.2">
      <c r="A1639" t="s">
        <v>1709</v>
      </c>
      <c r="B1639">
        <v>0.95569461229333197</v>
      </c>
      <c r="C1639" t="s">
        <v>66</v>
      </c>
      <c r="D1639" t="s">
        <v>118</v>
      </c>
    </row>
    <row r="1640" spans="1:4" hidden="1" x14ac:dyDescent="0.2">
      <c r="A1640" t="s">
        <v>1710</v>
      </c>
      <c r="B1640">
        <v>0.60797223378638798</v>
      </c>
      <c r="C1640" t="s">
        <v>66</v>
      </c>
      <c r="D1640" t="s">
        <v>120</v>
      </c>
    </row>
    <row r="1641" spans="1:4" hidden="1" x14ac:dyDescent="0.2">
      <c r="A1641" t="s">
        <v>1711</v>
      </c>
      <c r="B1641">
        <v>0.42983164074204</v>
      </c>
      <c r="C1641" t="s">
        <v>66</v>
      </c>
      <c r="D1641" t="s">
        <v>122</v>
      </c>
    </row>
    <row r="1642" spans="1:4" hidden="1" x14ac:dyDescent="0.2">
      <c r="A1642" t="s">
        <v>1712</v>
      </c>
      <c r="B1642">
        <v>0.53330998935806395</v>
      </c>
      <c r="C1642" t="s">
        <v>66</v>
      </c>
      <c r="D1642" t="s">
        <v>124</v>
      </c>
    </row>
    <row r="1643" spans="1:4" hidden="1" x14ac:dyDescent="0.2">
      <c r="A1643" t="s">
        <v>1713</v>
      </c>
      <c r="B1643">
        <v>0.68587606804272105</v>
      </c>
      <c r="C1643" t="s">
        <v>66</v>
      </c>
      <c r="D1643" t="s">
        <v>126</v>
      </c>
    </row>
    <row r="1644" spans="1:4" hidden="1" x14ac:dyDescent="0.2">
      <c r="A1644" t="s">
        <v>1714</v>
      </c>
      <c r="B1644">
        <v>0.426184352383294</v>
      </c>
      <c r="C1644" t="s">
        <v>66</v>
      </c>
      <c r="D1644" t="s">
        <v>128</v>
      </c>
    </row>
    <row r="1645" spans="1:4" hidden="1" x14ac:dyDescent="0.2">
      <c r="A1645" t="s">
        <v>1715</v>
      </c>
      <c r="B1645">
        <v>0.51237401296163498</v>
      </c>
      <c r="C1645" t="s">
        <v>66</v>
      </c>
      <c r="D1645" t="s">
        <v>130</v>
      </c>
    </row>
    <row r="1646" spans="1:4" hidden="1" x14ac:dyDescent="0.2">
      <c r="A1646" t="s">
        <v>1716</v>
      </c>
      <c r="B1646">
        <v>0.49892712038558701</v>
      </c>
      <c r="C1646" t="s">
        <v>66</v>
      </c>
      <c r="D1646" t="s">
        <v>132</v>
      </c>
    </row>
    <row r="1647" spans="1:4" hidden="1" x14ac:dyDescent="0.2">
      <c r="A1647" t="s">
        <v>1717</v>
      </c>
      <c r="B1647">
        <v>0.93462431317307204</v>
      </c>
      <c r="C1647" t="s">
        <v>66</v>
      </c>
      <c r="D1647" t="s">
        <v>134</v>
      </c>
    </row>
    <row r="1648" spans="1:4" hidden="1" x14ac:dyDescent="0.2">
      <c r="A1648" t="s">
        <v>1718</v>
      </c>
      <c r="B1648">
        <v>0.71470291469352198</v>
      </c>
      <c r="C1648" t="s">
        <v>66</v>
      </c>
      <c r="D1648" t="s">
        <v>136</v>
      </c>
    </row>
    <row r="1649" spans="1:4" hidden="1" x14ac:dyDescent="0.2">
      <c r="A1649" t="s">
        <v>1719</v>
      </c>
      <c r="B1649">
        <v>0.88221588918914395</v>
      </c>
      <c r="C1649" t="s">
        <v>66</v>
      </c>
      <c r="D1649" t="s">
        <v>138</v>
      </c>
    </row>
    <row r="1650" spans="1:4" hidden="1" x14ac:dyDescent="0.2">
      <c r="A1650" t="s">
        <v>1720</v>
      </c>
      <c r="B1650">
        <v>0.35709748654734802</v>
      </c>
      <c r="C1650" t="s">
        <v>68</v>
      </c>
      <c r="D1650" t="s">
        <v>70</v>
      </c>
    </row>
    <row r="1651" spans="1:4" hidden="1" x14ac:dyDescent="0.2">
      <c r="A1651" t="s">
        <v>1721</v>
      </c>
      <c r="B1651">
        <v>0.39299695847869898</v>
      </c>
      <c r="C1651" t="s">
        <v>68</v>
      </c>
      <c r="D1651" t="s">
        <v>72</v>
      </c>
    </row>
    <row r="1652" spans="1:4" hidden="1" x14ac:dyDescent="0.2">
      <c r="A1652" t="s">
        <v>1722</v>
      </c>
      <c r="B1652">
        <v>0.82698852502727904</v>
      </c>
      <c r="C1652" t="s">
        <v>68</v>
      </c>
      <c r="D1652" t="s">
        <v>74</v>
      </c>
    </row>
    <row r="1653" spans="1:4" hidden="1" x14ac:dyDescent="0.2">
      <c r="A1653" t="s">
        <v>1723</v>
      </c>
      <c r="B1653">
        <v>0.42091837803676901</v>
      </c>
      <c r="C1653" t="s">
        <v>68</v>
      </c>
      <c r="D1653" t="s">
        <v>76</v>
      </c>
    </row>
    <row r="1654" spans="1:4" hidden="1" x14ac:dyDescent="0.2">
      <c r="A1654" t="s">
        <v>1724</v>
      </c>
      <c r="B1654">
        <v>0.65418197879065498</v>
      </c>
      <c r="C1654" t="s">
        <v>68</v>
      </c>
      <c r="D1654" t="s">
        <v>78</v>
      </c>
    </row>
    <row r="1655" spans="1:4" hidden="1" x14ac:dyDescent="0.2">
      <c r="A1655" t="s">
        <v>1725</v>
      </c>
      <c r="B1655">
        <v>0.86484787847004096</v>
      </c>
      <c r="C1655" t="s">
        <v>68</v>
      </c>
      <c r="D1655" t="s">
        <v>80</v>
      </c>
    </row>
    <row r="1656" spans="1:4" hidden="1" x14ac:dyDescent="0.2">
      <c r="A1656" t="s">
        <v>1726</v>
      </c>
      <c r="B1656">
        <v>0.36345206036161198</v>
      </c>
      <c r="C1656" t="s">
        <v>68</v>
      </c>
      <c r="D1656" t="s">
        <v>82</v>
      </c>
    </row>
    <row r="1657" spans="1:4" hidden="1" x14ac:dyDescent="0.2">
      <c r="A1657" t="s">
        <v>1727</v>
      </c>
      <c r="B1657">
        <v>0.444233441462767</v>
      </c>
      <c r="C1657" t="s">
        <v>68</v>
      </c>
      <c r="D1657" t="s">
        <v>84</v>
      </c>
    </row>
    <row r="1658" spans="1:4" hidden="1" x14ac:dyDescent="0.2">
      <c r="A1658" t="s">
        <v>1728</v>
      </c>
      <c r="B1658">
        <v>0.34535635138772802</v>
      </c>
      <c r="C1658" t="s">
        <v>68</v>
      </c>
      <c r="D1658" t="s">
        <v>86</v>
      </c>
    </row>
    <row r="1659" spans="1:4" hidden="1" x14ac:dyDescent="0.2">
      <c r="A1659" t="s">
        <v>1729</v>
      </c>
      <c r="B1659">
        <v>0.383457285929657</v>
      </c>
      <c r="C1659" t="s">
        <v>68</v>
      </c>
      <c r="D1659" t="s">
        <v>88</v>
      </c>
    </row>
    <row r="1660" spans="1:4" hidden="1" x14ac:dyDescent="0.2">
      <c r="A1660" t="s">
        <v>1730</v>
      </c>
      <c r="B1660">
        <v>0.29734967517666899</v>
      </c>
      <c r="C1660" t="s">
        <v>68</v>
      </c>
      <c r="D1660" t="s">
        <v>90</v>
      </c>
    </row>
    <row r="1661" spans="1:4" hidden="1" x14ac:dyDescent="0.2">
      <c r="A1661" t="s">
        <v>1731</v>
      </c>
      <c r="B1661">
        <v>0.60420370046155703</v>
      </c>
      <c r="C1661" t="s">
        <v>68</v>
      </c>
      <c r="D1661" t="s">
        <v>92</v>
      </c>
    </row>
    <row r="1662" spans="1:4" hidden="1" x14ac:dyDescent="0.2">
      <c r="A1662" t="s">
        <v>1732</v>
      </c>
      <c r="B1662">
        <v>0.52501427307374804</v>
      </c>
      <c r="C1662" t="s">
        <v>68</v>
      </c>
      <c r="D1662" t="s">
        <v>94</v>
      </c>
    </row>
    <row r="1663" spans="1:4" hidden="1" x14ac:dyDescent="0.2">
      <c r="A1663" t="s">
        <v>1733</v>
      </c>
      <c r="B1663">
        <v>0.55083250921711002</v>
      </c>
      <c r="C1663" t="s">
        <v>68</v>
      </c>
      <c r="D1663" t="s">
        <v>96</v>
      </c>
    </row>
    <row r="1664" spans="1:4" hidden="1" x14ac:dyDescent="0.2">
      <c r="A1664" t="s">
        <v>1734</v>
      </c>
      <c r="B1664">
        <v>0.36251619338305202</v>
      </c>
      <c r="C1664" t="s">
        <v>68</v>
      </c>
      <c r="D1664" t="s">
        <v>98</v>
      </c>
    </row>
    <row r="1665" spans="1:4" hidden="1" x14ac:dyDescent="0.2">
      <c r="A1665" t="s">
        <v>1735</v>
      </c>
      <c r="B1665">
        <v>0.36744484598042698</v>
      </c>
      <c r="C1665" t="s">
        <v>68</v>
      </c>
      <c r="D1665" t="s">
        <v>100</v>
      </c>
    </row>
    <row r="1666" spans="1:4" hidden="1" x14ac:dyDescent="0.2">
      <c r="A1666" t="s">
        <v>1736</v>
      </c>
      <c r="B1666">
        <v>0.38028930511373299</v>
      </c>
      <c r="C1666" t="s">
        <v>68</v>
      </c>
      <c r="D1666" t="s">
        <v>102</v>
      </c>
    </row>
    <row r="1667" spans="1:4" hidden="1" x14ac:dyDescent="0.2">
      <c r="A1667" t="s">
        <v>1737</v>
      </c>
      <c r="B1667">
        <v>0.33808557238947001</v>
      </c>
      <c r="C1667" t="s">
        <v>68</v>
      </c>
      <c r="D1667" t="s">
        <v>104</v>
      </c>
    </row>
    <row r="1668" spans="1:4" hidden="1" x14ac:dyDescent="0.2">
      <c r="A1668" t="s">
        <v>1738</v>
      </c>
      <c r="B1668">
        <v>0.78514813310780396</v>
      </c>
      <c r="C1668" t="s">
        <v>68</v>
      </c>
      <c r="D1668" t="s">
        <v>106</v>
      </c>
    </row>
    <row r="1669" spans="1:4" hidden="1" x14ac:dyDescent="0.2">
      <c r="A1669" t="s">
        <v>1739</v>
      </c>
      <c r="B1669">
        <v>0.968916613648931</v>
      </c>
      <c r="C1669" t="s">
        <v>68</v>
      </c>
      <c r="D1669" t="s">
        <v>108</v>
      </c>
    </row>
    <row r="1670" spans="1:4" hidden="1" x14ac:dyDescent="0.2">
      <c r="A1670" t="s">
        <v>1740</v>
      </c>
      <c r="B1670">
        <v>0.42981452967831002</v>
      </c>
      <c r="C1670" t="s">
        <v>68</v>
      </c>
      <c r="D1670" t="s">
        <v>110</v>
      </c>
    </row>
    <row r="1671" spans="1:4" hidden="1" x14ac:dyDescent="0.2">
      <c r="A1671" t="s">
        <v>1741</v>
      </c>
      <c r="B1671">
        <v>0.29942836225486302</v>
      </c>
      <c r="C1671" t="s">
        <v>68</v>
      </c>
      <c r="D1671" t="s">
        <v>112</v>
      </c>
    </row>
    <row r="1672" spans="1:4" hidden="1" x14ac:dyDescent="0.2">
      <c r="A1672" t="s">
        <v>1742</v>
      </c>
      <c r="B1672">
        <v>0.32182691919453399</v>
      </c>
      <c r="C1672" t="s">
        <v>68</v>
      </c>
      <c r="D1672" t="s">
        <v>114</v>
      </c>
    </row>
    <row r="1673" spans="1:4" hidden="1" x14ac:dyDescent="0.2">
      <c r="A1673" t="s">
        <v>1743</v>
      </c>
      <c r="B1673">
        <v>0.305852255764123</v>
      </c>
      <c r="C1673" t="s">
        <v>68</v>
      </c>
      <c r="D1673" t="s">
        <v>116</v>
      </c>
    </row>
    <row r="1674" spans="1:4" hidden="1" x14ac:dyDescent="0.2">
      <c r="A1674" t="s">
        <v>1744</v>
      </c>
      <c r="B1674">
        <v>0.92342260701551604</v>
      </c>
      <c r="C1674" t="s">
        <v>68</v>
      </c>
      <c r="D1674" t="s">
        <v>118</v>
      </c>
    </row>
    <row r="1675" spans="1:4" hidden="1" x14ac:dyDescent="0.2">
      <c r="A1675" t="s">
        <v>1745</v>
      </c>
      <c r="B1675">
        <v>0.46437285505447501</v>
      </c>
      <c r="C1675" t="s">
        <v>68</v>
      </c>
      <c r="D1675" t="s">
        <v>120</v>
      </c>
    </row>
    <row r="1676" spans="1:4" hidden="1" x14ac:dyDescent="0.2">
      <c r="A1676" t="s">
        <v>1746</v>
      </c>
      <c r="B1676">
        <v>0.29648655290995302</v>
      </c>
      <c r="C1676" t="s">
        <v>68</v>
      </c>
      <c r="D1676" t="s">
        <v>122</v>
      </c>
    </row>
    <row r="1677" spans="1:4" hidden="1" x14ac:dyDescent="0.2">
      <c r="A1677" t="s">
        <v>1747</v>
      </c>
      <c r="B1677">
        <v>0.389810357386845</v>
      </c>
      <c r="C1677" t="s">
        <v>68</v>
      </c>
      <c r="D1677" t="s">
        <v>124</v>
      </c>
    </row>
    <row r="1678" spans="1:4" hidden="1" x14ac:dyDescent="0.2">
      <c r="A1678" t="s">
        <v>1748</v>
      </c>
      <c r="B1678">
        <v>0.54967615493915001</v>
      </c>
      <c r="C1678" t="s">
        <v>68</v>
      </c>
      <c r="D1678" t="s">
        <v>126</v>
      </c>
    </row>
    <row r="1679" spans="1:4" hidden="1" x14ac:dyDescent="0.2">
      <c r="A1679" t="s">
        <v>1749</v>
      </c>
      <c r="B1679">
        <v>0.29338852720273201</v>
      </c>
      <c r="C1679" t="s">
        <v>68</v>
      </c>
      <c r="D1679" t="s">
        <v>128</v>
      </c>
    </row>
    <row r="1680" spans="1:4" hidden="1" x14ac:dyDescent="0.2">
      <c r="A1680" t="s">
        <v>1750</v>
      </c>
      <c r="B1680">
        <v>0.37004101100866699</v>
      </c>
      <c r="C1680" t="s">
        <v>68</v>
      </c>
      <c r="D1680" t="s">
        <v>130</v>
      </c>
    </row>
    <row r="1681" spans="1:4" hidden="1" x14ac:dyDescent="0.2">
      <c r="A1681" t="s">
        <v>1751</v>
      </c>
      <c r="B1681">
        <v>0.35759024915318199</v>
      </c>
      <c r="C1681" t="s">
        <v>68</v>
      </c>
      <c r="D1681" t="s">
        <v>132</v>
      </c>
    </row>
    <row r="1682" spans="1:4" hidden="1" x14ac:dyDescent="0.2">
      <c r="A1682" t="s">
        <v>1752</v>
      </c>
      <c r="B1682">
        <v>0.88879064188700596</v>
      </c>
      <c r="C1682" t="s">
        <v>68</v>
      </c>
      <c r="D1682" t="s">
        <v>134</v>
      </c>
    </row>
    <row r="1683" spans="1:4" hidden="1" x14ac:dyDescent="0.2">
      <c r="A1683" t="s">
        <v>1753</v>
      </c>
      <c r="B1683">
        <v>0.58341029073209805</v>
      </c>
      <c r="C1683" t="s">
        <v>68</v>
      </c>
      <c r="D1683" t="s">
        <v>136</v>
      </c>
    </row>
    <row r="1684" spans="1:4" hidden="1" x14ac:dyDescent="0.2">
      <c r="A1684" t="s">
        <v>1754</v>
      </c>
      <c r="B1684">
        <v>0.80721840879823603</v>
      </c>
      <c r="C1684" t="s">
        <v>68</v>
      </c>
      <c r="D1684" t="s">
        <v>138</v>
      </c>
    </row>
    <row r="1685" spans="1:4" hidden="1" x14ac:dyDescent="0.2">
      <c r="A1685" t="s">
        <v>1755</v>
      </c>
      <c r="B1685">
        <v>0.538238260953391</v>
      </c>
      <c r="C1685" t="s">
        <v>70</v>
      </c>
      <c r="D1685" t="s">
        <v>72</v>
      </c>
    </row>
    <row r="1686" spans="1:4" hidden="1" x14ac:dyDescent="0.2">
      <c r="A1686" t="s">
        <v>1756</v>
      </c>
      <c r="B1686">
        <v>0.89589443091271004</v>
      </c>
      <c r="C1686" t="s">
        <v>70</v>
      </c>
      <c r="D1686" t="s">
        <v>74</v>
      </c>
    </row>
    <row r="1687" spans="1:4" hidden="1" x14ac:dyDescent="0.2">
      <c r="A1687" t="s">
        <v>1757</v>
      </c>
      <c r="B1687">
        <v>0.56684240914213602</v>
      </c>
      <c r="C1687" t="s">
        <v>70</v>
      </c>
      <c r="D1687" t="s">
        <v>76</v>
      </c>
    </row>
    <row r="1688" spans="1:4" hidden="1" x14ac:dyDescent="0.2">
      <c r="A1688" t="s">
        <v>1758</v>
      </c>
      <c r="B1688">
        <v>0.773022470746493</v>
      </c>
      <c r="C1688" t="s">
        <v>70</v>
      </c>
      <c r="D1688" t="s">
        <v>78</v>
      </c>
    </row>
    <row r="1689" spans="1:4" hidden="1" x14ac:dyDescent="0.2">
      <c r="A1689" t="s">
        <v>1759</v>
      </c>
      <c r="B1689">
        <v>0.92013163299335399</v>
      </c>
      <c r="C1689" t="s">
        <v>70</v>
      </c>
      <c r="D1689" t="s">
        <v>80</v>
      </c>
    </row>
    <row r="1690" spans="1:4" hidden="1" x14ac:dyDescent="0.2">
      <c r="A1690" t="s">
        <v>1760</v>
      </c>
      <c r="B1690">
        <v>0.50689253483663799</v>
      </c>
      <c r="C1690" t="s">
        <v>70</v>
      </c>
      <c r="D1690" t="s">
        <v>82</v>
      </c>
    </row>
    <row r="1691" spans="1:4" hidden="1" x14ac:dyDescent="0.2">
      <c r="A1691" t="s">
        <v>1761</v>
      </c>
      <c r="B1691">
        <v>0.59000500311690596</v>
      </c>
      <c r="C1691" t="s">
        <v>70</v>
      </c>
      <c r="D1691" t="s">
        <v>84</v>
      </c>
    </row>
    <row r="1692" spans="1:4" hidden="1" x14ac:dyDescent="0.2">
      <c r="A1692" t="s">
        <v>1762</v>
      </c>
      <c r="B1692">
        <v>0.48712034004349802</v>
      </c>
      <c r="C1692" t="s">
        <v>70</v>
      </c>
      <c r="D1692" t="s">
        <v>86</v>
      </c>
    </row>
    <row r="1693" spans="1:4" hidden="1" x14ac:dyDescent="0.2">
      <c r="A1693" t="s">
        <v>1763</v>
      </c>
      <c r="B1693">
        <v>0.528241121330008</v>
      </c>
      <c r="C1693" t="s">
        <v>70</v>
      </c>
      <c r="D1693" t="s">
        <v>88</v>
      </c>
    </row>
    <row r="1694" spans="1:4" hidden="1" x14ac:dyDescent="0.2">
      <c r="A1694" t="s">
        <v>1764</v>
      </c>
      <c r="B1694">
        <v>0.43242442373421802</v>
      </c>
      <c r="C1694" t="s">
        <v>70</v>
      </c>
      <c r="D1694" t="s">
        <v>90</v>
      </c>
    </row>
    <row r="1695" spans="1:4" hidden="1" x14ac:dyDescent="0.2">
      <c r="A1695" t="s">
        <v>1765</v>
      </c>
      <c r="B1695">
        <v>0.73321500784074001</v>
      </c>
      <c r="C1695" t="s">
        <v>70</v>
      </c>
      <c r="D1695" t="s">
        <v>92</v>
      </c>
    </row>
    <row r="1696" spans="1:4" hidden="1" x14ac:dyDescent="0.2">
      <c r="A1696" t="s">
        <v>1766</v>
      </c>
      <c r="B1696">
        <v>0.66554967344052296</v>
      </c>
      <c r="C1696" t="s">
        <v>70</v>
      </c>
      <c r="D1696" t="s">
        <v>94</v>
      </c>
    </row>
    <row r="1697" spans="1:4" hidden="1" x14ac:dyDescent="0.2">
      <c r="A1697" t="s">
        <v>1767</v>
      </c>
      <c r="B1697">
        <v>0.68826471713364801</v>
      </c>
      <c r="C1697" t="s">
        <v>70</v>
      </c>
      <c r="D1697" t="s">
        <v>96</v>
      </c>
    </row>
    <row r="1698" spans="1:4" hidden="1" x14ac:dyDescent="0.2">
      <c r="A1698" t="s">
        <v>1768</v>
      </c>
      <c r="B1698">
        <v>0.50588084959963298</v>
      </c>
      <c r="C1698" t="s">
        <v>70</v>
      </c>
      <c r="D1698" t="s">
        <v>98</v>
      </c>
    </row>
    <row r="1699" spans="1:4" hidden="1" x14ac:dyDescent="0.2">
      <c r="A1699" t="s">
        <v>1769</v>
      </c>
      <c r="B1699">
        <v>0.51119563474713403</v>
      </c>
      <c r="C1699" t="s">
        <v>70</v>
      </c>
      <c r="D1699" t="s">
        <v>100</v>
      </c>
    </row>
    <row r="1700" spans="1:4" hidden="1" x14ac:dyDescent="0.2">
      <c r="A1700" t="s">
        <v>1770</v>
      </c>
      <c r="B1700">
        <v>0.52489533611551797</v>
      </c>
      <c r="C1700" t="s">
        <v>70</v>
      </c>
      <c r="D1700" t="s">
        <v>102</v>
      </c>
    </row>
    <row r="1701" spans="1:4" hidden="1" x14ac:dyDescent="0.2">
      <c r="A1701" t="s">
        <v>1771</v>
      </c>
      <c r="B1701">
        <v>0.479049016139381</v>
      </c>
      <c r="C1701" t="s">
        <v>70</v>
      </c>
      <c r="D1701" t="s">
        <v>104</v>
      </c>
    </row>
    <row r="1702" spans="1:4" hidden="1" x14ac:dyDescent="0.2">
      <c r="A1702" t="s">
        <v>1772</v>
      </c>
      <c r="B1702">
        <v>0.86805934213327096</v>
      </c>
      <c r="C1702" t="s">
        <v>70</v>
      </c>
      <c r="D1702" t="s">
        <v>106</v>
      </c>
    </row>
    <row r="1703" spans="1:4" hidden="1" x14ac:dyDescent="0.2">
      <c r="A1703" t="s">
        <v>1773</v>
      </c>
      <c r="B1703">
        <v>0.97499999999999998</v>
      </c>
      <c r="C1703" t="s">
        <v>70</v>
      </c>
      <c r="D1703" t="s">
        <v>108</v>
      </c>
    </row>
    <row r="1704" spans="1:4" hidden="1" x14ac:dyDescent="0.2">
      <c r="A1704" t="s">
        <v>1774</v>
      </c>
      <c r="B1704">
        <v>0.57575627120068795</v>
      </c>
      <c r="C1704" t="s">
        <v>70</v>
      </c>
      <c r="D1704" t="s">
        <v>110</v>
      </c>
    </row>
    <row r="1705" spans="1:4" hidden="1" x14ac:dyDescent="0.2">
      <c r="A1705" t="s">
        <v>1775</v>
      </c>
      <c r="B1705">
        <v>0.43486298161367998</v>
      </c>
      <c r="C1705" t="s">
        <v>70</v>
      </c>
      <c r="D1705" t="s">
        <v>112</v>
      </c>
    </row>
    <row r="1706" spans="1:4" hidden="1" x14ac:dyDescent="0.2">
      <c r="A1706" t="s">
        <v>1776</v>
      </c>
      <c r="B1706">
        <v>0.460729936658964</v>
      </c>
      <c r="C1706" t="s">
        <v>70</v>
      </c>
      <c r="D1706" t="s">
        <v>114</v>
      </c>
    </row>
    <row r="1707" spans="1:4" hidden="1" x14ac:dyDescent="0.2">
      <c r="A1707" t="s">
        <v>1777</v>
      </c>
      <c r="B1707">
        <v>0.44235780747445402</v>
      </c>
      <c r="C1707" t="s">
        <v>70</v>
      </c>
      <c r="D1707" t="s">
        <v>116</v>
      </c>
    </row>
    <row r="1708" spans="1:4" hidden="1" x14ac:dyDescent="0.2">
      <c r="A1708" t="s">
        <v>1778</v>
      </c>
      <c r="B1708">
        <v>0.95596637964343301</v>
      </c>
      <c r="C1708" t="s">
        <v>70</v>
      </c>
      <c r="D1708" t="s">
        <v>118</v>
      </c>
    </row>
    <row r="1709" spans="1:4" hidden="1" x14ac:dyDescent="0.2">
      <c r="A1709" t="s">
        <v>1779</v>
      </c>
      <c r="B1709">
        <v>0.60950541155558802</v>
      </c>
      <c r="C1709" t="s">
        <v>70</v>
      </c>
      <c r="D1709" t="s">
        <v>120</v>
      </c>
    </row>
    <row r="1710" spans="1:4" hidden="1" x14ac:dyDescent="0.2">
      <c r="A1710" t="s">
        <v>1780</v>
      </c>
      <c r="B1710">
        <v>0.43140994739584398</v>
      </c>
      <c r="C1710" t="s">
        <v>70</v>
      </c>
      <c r="D1710" t="s">
        <v>122</v>
      </c>
    </row>
    <row r="1711" spans="1:4" hidden="1" x14ac:dyDescent="0.2">
      <c r="A1711" t="s">
        <v>1781</v>
      </c>
      <c r="B1711">
        <v>0.53491179122650101</v>
      </c>
      <c r="C1711" t="s">
        <v>70</v>
      </c>
      <c r="D1711" t="s">
        <v>124</v>
      </c>
    </row>
    <row r="1712" spans="1:4" hidden="1" x14ac:dyDescent="0.2">
      <c r="A1712" t="s">
        <v>1782</v>
      </c>
      <c r="B1712">
        <v>0.68726129530714497</v>
      </c>
      <c r="C1712" t="s">
        <v>70</v>
      </c>
      <c r="D1712" t="s">
        <v>126</v>
      </c>
    </row>
    <row r="1713" spans="1:4" hidden="1" x14ac:dyDescent="0.2">
      <c r="A1713" t="s">
        <v>1783</v>
      </c>
      <c r="B1713">
        <v>0.42775931402596201</v>
      </c>
      <c r="C1713" t="s">
        <v>70</v>
      </c>
      <c r="D1713" t="s">
        <v>128</v>
      </c>
    </row>
    <row r="1714" spans="1:4" hidden="1" x14ac:dyDescent="0.2">
      <c r="A1714" t="s">
        <v>1784</v>
      </c>
      <c r="B1714">
        <v>0.51398218693754705</v>
      </c>
      <c r="C1714" t="s">
        <v>70</v>
      </c>
      <c r="D1714" t="s">
        <v>130</v>
      </c>
    </row>
    <row r="1715" spans="1:4" hidden="1" x14ac:dyDescent="0.2">
      <c r="A1715" t="s">
        <v>1785</v>
      </c>
      <c r="B1715">
        <v>0.50053641179467001</v>
      </c>
      <c r="C1715" t="s">
        <v>70</v>
      </c>
      <c r="D1715" t="s">
        <v>132</v>
      </c>
    </row>
    <row r="1716" spans="1:4" hidden="1" x14ac:dyDescent="0.2">
      <c r="A1716" t="s">
        <v>1786</v>
      </c>
      <c r="B1716">
        <v>0.93501653673196805</v>
      </c>
      <c r="C1716" t="s">
        <v>70</v>
      </c>
      <c r="D1716" t="s">
        <v>134</v>
      </c>
    </row>
    <row r="1717" spans="1:4" hidden="1" x14ac:dyDescent="0.2">
      <c r="A1717" t="s">
        <v>1787</v>
      </c>
      <c r="B1717">
        <v>0.71601365531604799</v>
      </c>
      <c r="C1717" t="s">
        <v>70</v>
      </c>
      <c r="D1717" t="s">
        <v>136</v>
      </c>
    </row>
    <row r="1718" spans="1:4" hidden="1" x14ac:dyDescent="0.2">
      <c r="A1718" t="s">
        <v>1788</v>
      </c>
      <c r="B1718">
        <v>0.88288313837080601</v>
      </c>
      <c r="C1718" t="s">
        <v>70</v>
      </c>
      <c r="D1718" t="s">
        <v>138</v>
      </c>
    </row>
    <row r="1719" spans="1:4" hidden="1" x14ac:dyDescent="0.2">
      <c r="A1719" t="s">
        <v>1789</v>
      </c>
      <c r="B1719">
        <v>0.88070935224892399</v>
      </c>
      <c r="C1719" t="s">
        <v>72</v>
      </c>
      <c r="D1719" t="s">
        <v>74</v>
      </c>
    </row>
    <row r="1720" spans="1:4" hidden="1" x14ac:dyDescent="0.2">
      <c r="A1720" t="s">
        <v>1790</v>
      </c>
      <c r="B1720">
        <v>0.52889958677360904</v>
      </c>
      <c r="C1720" t="s">
        <v>72</v>
      </c>
      <c r="D1720" t="s">
        <v>76</v>
      </c>
    </row>
    <row r="1721" spans="1:4" hidden="1" x14ac:dyDescent="0.2">
      <c r="A1721" t="s">
        <v>1791</v>
      </c>
      <c r="B1721">
        <v>0.74501596550666305</v>
      </c>
      <c r="C1721" t="s">
        <v>72</v>
      </c>
      <c r="D1721" t="s">
        <v>78</v>
      </c>
    </row>
    <row r="1722" spans="1:4" hidden="1" x14ac:dyDescent="0.2">
      <c r="A1722" t="s">
        <v>1792</v>
      </c>
      <c r="B1722">
        <v>0.90811927752703403</v>
      </c>
      <c r="C1722" t="s">
        <v>72</v>
      </c>
      <c r="D1722" t="s">
        <v>80</v>
      </c>
    </row>
    <row r="1723" spans="1:4" hidden="1" x14ac:dyDescent="0.2">
      <c r="A1723" t="s">
        <v>1793</v>
      </c>
      <c r="B1723">
        <v>0.46862116947995203</v>
      </c>
      <c r="C1723" t="s">
        <v>72</v>
      </c>
      <c r="D1723" t="s">
        <v>82</v>
      </c>
    </row>
    <row r="1724" spans="1:4" hidden="1" x14ac:dyDescent="0.2">
      <c r="A1724" t="s">
        <v>1794</v>
      </c>
      <c r="B1724">
        <v>0.55248931507809296</v>
      </c>
      <c r="C1724" t="s">
        <v>72</v>
      </c>
      <c r="D1724" t="s">
        <v>84</v>
      </c>
    </row>
    <row r="1725" spans="1:4" hidden="1" x14ac:dyDescent="0.2">
      <c r="A1725" t="s">
        <v>1795</v>
      </c>
      <c r="B1725">
        <v>0.44898255890705802</v>
      </c>
      <c r="C1725" t="s">
        <v>72</v>
      </c>
      <c r="D1725" t="s">
        <v>86</v>
      </c>
    </row>
    <row r="1726" spans="1:4" hidden="1" x14ac:dyDescent="0.2">
      <c r="A1726" t="s">
        <v>1796</v>
      </c>
      <c r="B1726">
        <v>0.489959465858123</v>
      </c>
      <c r="C1726" t="s">
        <v>72</v>
      </c>
      <c r="D1726" t="s">
        <v>88</v>
      </c>
    </row>
    <row r="1727" spans="1:4" hidden="1" x14ac:dyDescent="0.2">
      <c r="A1727" t="s">
        <v>1797</v>
      </c>
      <c r="B1727">
        <v>0.395268631617333</v>
      </c>
      <c r="C1727" t="s">
        <v>72</v>
      </c>
      <c r="D1727" t="s">
        <v>90</v>
      </c>
    </row>
    <row r="1728" spans="1:4" hidden="1" x14ac:dyDescent="0.2">
      <c r="A1728" t="s">
        <v>1798</v>
      </c>
      <c r="B1728">
        <v>0.70218900039520105</v>
      </c>
      <c r="C1728" t="s">
        <v>72</v>
      </c>
      <c r="D1728" t="s">
        <v>92</v>
      </c>
    </row>
    <row r="1729" spans="1:4" hidden="1" x14ac:dyDescent="0.2">
      <c r="A1729" t="s">
        <v>1799</v>
      </c>
      <c r="B1729">
        <v>0.63061883290326803</v>
      </c>
      <c r="C1729" t="s">
        <v>72</v>
      </c>
      <c r="D1729" t="s">
        <v>94</v>
      </c>
    </row>
    <row r="1730" spans="1:4" hidden="1" x14ac:dyDescent="0.2">
      <c r="A1730" t="s">
        <v>1800</v>
      </c>
      <c r="B1730">
        <v>0.65447463448504795</v>
      </c>
      <c r="C1730" t="s">
        <v>72</v>
      </c>
      <c r="D1730" t="s">
        <v>96</v>
      </c>
    </row>
    <row r="1731" spans="1:4" hidden="1" x14ac:dyDescent="0.2">
      <c r="A1731" t="s">
        <v>1801</v>
      </c>
      <c r="B1731">
        <v>0.46761343336375299</v>
      </c>
      <c r="C1731" t="s">
        <v>72</v>
      </c>
      <c r="D1731" t="s">
        <v>98</v>
      </c>
    </row>
    <row r="1732" spans="1:4" hidden="1" x14ac:dyDescent="0.2">
      <c r="A1732" t="s">
        <v>1802</v>
      </c>
      <c r="B1732">
        <v>0.47291096257655701</v>
      </c>
      <c r="C1732" t="s">
        <v>72</v>
      </c>
      <c r="D1732" t="s">
        <v>100</v>
      </c>
    </row>
    <row r="1733" spans="1:4" hidden="1" x14ac:dyDescent="0.2">
      <c r="A1733" t="s">
        <v>1803</v>
      </c>
      <c r="B1733">
        <v>0.48660604966583998</v>
      </c>
      <c r="C1733" t="s">
        <v>72</v>
      </c>
      <c r="D1733" t="s">
        <v>102</v>
      </c>
    </row>
    <row r="1734" spans="1:4" hidden="1" x14ac:dyDescent="0.2">
      <c r="A1734" t="s">
        <v>1804</v>
      </c>
      <c r="B1734">
        <v>0.44099979868989703</v>
      </c>
      <c r="C1734" t="s">
        <v>72</v>
      </c>
      <c r="D1734" t="s">
        <v>104</v>
      </c>
    </row>
    <row r="1735" spans="1:4" hidden="1" x14ac:dyDescent="0.2">
      <c r="A1735" t="s">
        <v>1805</v>
      </c>
      <c r="B1735">
        <v>0.84949623885590597</v>
      </c>
      <c r="C1735" t="s">
        <v>72</v>
      </c>
      <c r="D1735" t="s">
        <v>106</v>
      </c>
    </row>
    <row r="1736" spans="1:4" hidden="1" x14ac:dyDescent="0.2">
      <c r="A1736" t="s">
        <v>1806</v>
      </c>
      <c r="B1736">
        <v>0.97499999999999998</v>
      </c>
      <c r="C1736" t="s">
        <v>72</v>
      </c>
      <c r="D1736" t="s">
        <v>108</v>
      </c>
    </row>
    <row r="1737" spans="1:4" hidden="1" x14ac:dyDescent="0.2">
      <c r="A1737" t="s">
        <v>1807</v>
      </c>
      <c r="B1737">
        <v>0.53795780969412998</v>
      </c>
      <c r="C1737" t="s">
        <v>72</v>
      </c>
      <c r="D1737" t="s">
        <v>110</v>
      </c>
    </row>
    <row r="1738" spans="1:4" hidden="1" x14ac:dyDescent="0.2">
      <c r="A1738" t="s">
        <v>1808</v>
      </c>
      <c r="B1738">
        <v>0.397644456129638</v>
      </c>
      <c r="C1738" t="s">
        <v>72</v>
      </c>
      <c r="D1738" t="s">
        <v>112</v>
      </c>
    </row>
    <row r="1739" spans="1:4" hidden="1" x14ac:dyDescent="0.2">
      <c r="A1739" t="s">
        <v>1809</v>
      </c>
      <c r="B1739">
        <v>0.42295442462370297</v>
      </c>
      <c r="C1739" t="s">
        <v>72</v>
      </c>
      <c r="D1739" t="s">
        <v>114</v>
      </c>
    </row>
    <row r="1740" spans="1:4" hidden="1" x14ac:dyDescent="0.2">
      <c r="A1740" t="s">
        <v>1810</v>
      </c>
      <c r="B1740">
        <v>0.40495747039468499</v>
      </c>
      <c r="C1740" t="s">
        <v>72</v>
      </c>
      <c r="D1740" t="s">
        <v>116</v>
      </c>
    </row>
    <row r="1741" spans="1:4" hidden="1" x14ac:dyDescent="0.2">
      <c r="A1741" t="s">
        <v>1811</v>
      </c>
      <c r="B1741">
        <v>0.94904517398453303</v>
      </c>
      <c r="C1741" t="s">
        <v>72</v>
      </c>
      <c r="D1741" t="s">
        <v>118</v>
      </c>
    </row>
    <row r="1742" spans="1:4" hidden="1" x14ac:dyDescent="0.2">
      <c r="A1742" t="s">
        <v>1812</v>
      </c>
      <c r="B1742">
        <v>0.57248112749587399</v>
      </c>
      <c r="C1742" t="s">
        <v>72</v>
      </c>
      <c r="D1742" t="s">
        <v>120</v>
      </c>
    </row>
    <row r="1743" spans="1:4" hidden="1" x14ac:dyDescent="0.2">
      <c r="A1743" t="s">
        <v>1813</v>
      </c>
      <c r="B1743">
        <v>0.39428076988729699</v>
      </c>
      <c r="C1743" t="s">
        <v>72</v>
      </c>
      <c r="D1743" t="s">
        <v>122</v>
      </c>
    </row>
    <row r="1744" spans="1:4" hidden="1" x14ac:dyDescent="0.2">
      <c r="A1744" t="s">
        <v>1814</v>
      </c>
      <c r="B1744">
        <v>0.49665564812840501</v>
      </c>
      <c r="C1744" t="s">
        <v>72</v>
      </c>
      <c r="D1744" t="s">
        <v>124</v>
      </c>
    </row>
    <row r="1745" spans="1:4" hidden="1" x14ac:dyDescent="0.2">
      <c r="A1745" t="s">
        <v>1815</v>
      </c>
      <c r="B1745">
        <v>0.65341721768295102</v>
      </c>
      <c r="C1745" t="s">
        <v>72</v>
      </c>
      <c r="D1745" t="s">
        <v>126</v>
      </c>
    </row>
    <row r="1746" spans="1:4" hidden="1" x14ac:dyDescent="0.2">
      <c r="A1746" t="s">
        <v>1816</v>
      </c>
      <c r="B1746">
        <v>0.39072841906661998</v>
      </c>
      <c r="C1746" t="s">
        <v>72</v>
      </c>
      <c r="D1746" t="s">
        <v>128</v>
      </c>
    </row>
    <row r="1747" spans="1:4" hidden="1" x14ac:dyDescent="0.2">
      <c r="A1747" t="s">
        <v>1817</v>
      </c>
      <c r="B1747">
        <v>0.47569191649870401</v>
      </c>
      <c r="C1747" t="s">
        <v>72</v>
      </c>
      <c r="D1747" t="s">
        <v>130</v>
      </c>
    </row>
    <row r="1748" spans="1:4" hidden="1" x14ac:dyDescent="0.2">
      <c r="A1748" t="s">
        <v>1818</v>
      </c>
      <c r="B1748">
        <v>0.462295033557591</v>
      </c>
      <c r="C1748" t="s">
        <v>72</v>
      </c>
      <c r="D1748" t="s">
        <v>132</v>
      </c>
    </row>
    <row r="1749" spans="1:4" hidden="1" x14ac:dyDescent="0.2">
      <c r="A1749" t="s">
        <v>1819</v>
      </c>
      <c r="B1749">
        <v>0.925060568600932</v>
      </c>
      <c r="C1749" t="s">
        <v>72</v>
      </c>
      <c r="D1749" t="s">
        <v>134</v>
      </c>
    </row>
    <row r="1750" spans="1:4" hidden="1" x14ac:dyDescent="0.2">
      <c r="A1750" t="s">
        <v>1820</v>
      </c>
      <c r="B1750">
        <v>0.68384976056498603</v>
      </c>
      <c r="C1750" t="s">
        <v>72</v>
      </c>
      <c r="D1750" t="s">
        <v>136</v>
      </c>
    </row>
    <row r="1751" spans="1:4" hidden="1" x14ac:dyDescent="0.2">
      <c r="A1751" t="s">
        <v>1821</v>
      </c>
      <c r="B1751">
        <v>0.86608388958906701</v>
      </c>
      <c r="C1751" t="s">
        <v>72</v>
      </c>
      <c r="D1751" t="s">
        <v>138</v>
      </c>
    </row>
    <row r="1752" spans="1:4" hidden="1" x14ac:dyDescent="0.2">
      <c r="A1752" t="s">
        <v>1822</v>
      </c>
      <c r="B1752">
        <v>0.13199449665990101</v>
      </c>
      <c r="C1752" t="s">
        <v>74</v>
      </c>
      <c r="D1752" t="s">
        <v>76</v>
      </c>
    </row>
    <row r="1753" spans="1:4" hidden="1" x14ac:dyDescent="0.2">
      <c r="A1753" t="s">
        <v>1823</v>
      </c>
      <c r="B1753">
        <v>0.28354178118115098</v>
      </c>
      <c r="C1753" t="s">
        <v>74</v>
      </c>
      <c r="D1753" t="s">
        <v>78</v>
      </c>
    </row>
    <row r="1754" spans="1:4" hidden="1" x14ac:dyDescent="0.2">
      <c r="A1754" t="s">
        <v>1824</v>
      </c>
      <c r="B1754">
        <v>0.57241700186879396</v>
      </c>
      <c r="C1754" t="s">
        <v>74</v>
      </c>
      <c r="D1754" t="s">
        <v>80</v>
      </c>
    </row>
    <row r="1755" spans="1:4" hidden="1" x14ac:dyDescent="0.2">
      <c r="A1755" t="s">
        <v>1825</v>
      </c>
      <c r="B1755">
        <v>0.106705305264852</v>
      </c>
      <c r="C1755" t="s">
        <v>74</v>
      </c>
      <c r="D1755" t="s">
        <v>82</v>
      </c>
    </row>
    <row r="1756" spans="1:4" hidden="1" x14ac:dyDescent="0.2">
      <c r="A1756" t="s">
        <v>1826</v>
      </c>
      <c r="B1756">
        <v>0.14326513636246599</v>
      </c>
      <c r="C1756" t="s">
        <v>74</v>
      </c>
      <c r="D1756" t="s">
        <v>84</v>
      </c>
    </row>
    <row r="1757" spans="1:4" hidden="1" x14ac:dyDescent="0.2">
      <c r="A1757" t="s">
        <v>1827</v>
      </c>
      <c r="B1757">
        <v>9.9396554947301693E-2</v>
      </c>
      <c r="C1757" t="s">
        <v>74</v>
      </c>
      <c r="D1757" t="s">
        <v>86</v>
      </c>
    </row>
    <row r="1758" spans="1:4" hidden="1" x14ac:dyDescent="0.2">
      <c r="A1758" t="s">
        <v>1828</v>
      </c>
      <c r="B1758">
        <v>0.11513469871353101</v>
      </c>
      <c r="C1758" t="s">
        <v>74</v>
      </c>
      <c r="D1758" t="s">
        <v>88</v>
      </c>
    </row>
    <row r="1759" spans="1:4" hidden="1" x14ac:dyDescent="0.2">
      <c r="A1759" t="s">
        <v>1829</v>
      </c>
      <c r="B1759">
        <v>8.1332102086090097E-2</v>
      </c>
      <c r="C1759" t="s">
        <v>74</v>
      </c>
      <c r="D1759" t="s">
        <v>90</v>
      </c>
    </row>
    <row r="1760" spans="1:4" hidden="1" x14ac:dyDescent="0.2">
      <c r="A1760" t="s">
        <v>1830</v>
      </c>
      <c r="B1760">
        <v>0.24205944626015199</v>
      </c>
      <c r="C1760" t="s">
        <v>74</v>
      </c>
      <c r="D1760" t="s">
        <v>92</v>
      </c>
    </row>
    <row r="1761" spans="1:4" hidden="1" x14ac:dyDescent="0.2">
      <c r="A1761" t="s">
        <v>1831</v>
      </c>
      <c r="B1761">
        <v>0.187811656263597</v>
      </c>
      <c r="C1761" t="s">
        <v>74</v>
      </c>
      <c r="D1761" t="s">
        <v>94</v>
      </c>
    </row>
    <row r="1762" spans="1:4" hidden="1" x14ac:dyDescent="0.2">
      <c r="A1762" t="s">
        <v>1832</v>
      </c>
      <c r="B1762">
        <v>0.20417556152685201</v>
      </c>
      <c r="C1762" t="s">
        <v>74</v>
      </c>
      <c r="D1762" t="s">
        <v>96</v>
      </c>
    </row>
    <row r="1763" spans="1:4" hidden="1" x14ac:dyDescent="0.2">
      <c r="A1763" t="s">
        <v>1833</v>
      </c>
      <c r="B1763">
        <v>0.10632012340774701</v>
      </c>
      <c r="C1763" t="s">
        <v>74</v>
      </c>
      <c r="D1763" t="s">
        <v>98</v>
      </c>
    </row>
    <row r="1764" spans="1:4" hidden="1" x14ac:dyDescent="0.2">
      <c r="A1764" t="s">
        <v>1834</v>
      </c>
      <c r="B1764">
        <v>0.108357674677854</v>
      </c>
      <c r="C1764" t="s">
        <v>74</v>
      </c>
      <c r="D1764" t="s">
        <v>100</v>
      </c>
    </row>
    <row r="1765" spans="1:4" hidden="1" x14ac:dyDescent="0.2">
      <c r="A1765" t="s">
        <v>1835</v>
      </c>
      <c r="B1765">
        <v>0.11377442261651501</v>
      </c>
      <c r="C1765" t="s">
        <v>74</v>
      </c>
      <c r="D1765" t="s">
        <v>102</v>
      </c>
    </row>
    <row r="1766" spans="1:4" hidden="1" x14ac:dyDescent="0.2">
      <c r="A1766" t="s">
        <v>1836</v>
      </c>
      <c r="B1766">
        <v>9.6540334328783006E-2</v>
      </c>
      <c r="C1766" t="s">
        <v>74</v>
      </c>
      <c r="D1766" t="s">
        <v>104</v>
      </c>
    </row>
    <row r="1767" spans="1:4" hidden="1" x14ac:dyDescent="0.2">
      <c r="A1767" t="s">
        <v>1837</v>
      </c>
      <c r="B1767">
        <v>0.43327299304271699</v>
      </c>
      <c r="C1767" t="s">
        <v>74</v>
      </c>
      <c r="D1767" t="s">
        <v>106</v>
      </c>
    </row>
    <row r="1768" spans="1:4" hidden="1" x14ac:dyDescent="0.2">
      <c r="A1768" t="s">
        <v>1838</v>
      </c>
      <c r="B1768">
        <v>0.86704403163649602</v>
      </c>
      <c r="C1768" t="s">
        <v>74</v>
      </c>
      <c r="D1768" t="s">
        <v>108</v>
      </c>
    </row>
    <row r="1769" spans="1:4" hidden="1" x14ac:dyDescent="0.2">
      <c r="A1769" t="s">
        <v>1839</v>
      </c>
      <c r="B1769">
        <v>0.13622066484995499</v>
      </c>
      <c r="C1769" t="s">
        <v>74</v>
      </c>
      <c r="D1769" t="s">
        <v>110</v>
      </c>
    </row>
    <row r="1770" spans="1:4" hidden="1" x14ac:dyDescent="0.2">
      <c r="A1770" t="s">
        <v>1840</v>
      </c>
      <c r="B1770">
        <v>8.2077069562532495E-2</v>
      </c>
      <c r="C1770" t="s">
        <v>74</v>
      </c>
      <c r="D1770" t="s">
        <v>112</v>
      </c>
    </row>
    <row r="1771" spans="1:4" hidden="1" x14ac:dyDescent="0.2">
      <c r="A1771" t="s">
        <v>1841</v>
      </c>
      <c r="B1771">
        <v>9.0312769178861704E-2</v>
      </c>
      <c r="C1771" t="s">
        <v>74</v>
      </c>
      <c r="D1771" t="s">
        <v>114</v>
      </c>
    </row>
    <row r="1772" spans="1:4" hidden="1" x14ac:dyDescent="0.2">
      <c r="A1772" t="s">
        <v>1842</v>
      </c>
      <c r="B1772">
        <v>8.4399706064197597E-2</v>
      </c>
      <c r="C1772" t="s">
        <v>74</v>
      </c>
      <c r="D1772" t="s">
        <v>116</v>
      </c>
    </row>
    <row r="1773" spans="1:4" hidden="1" x14ac:dyDescent="0.2">
      <c r="A1773" t="s">
        <v>1843</v>
      </c>
      <c r="B1773">
        <v>0.71613130844764294</v>
      </c>
      <c r="C1773" t="s">
        <v>74</v>
      </c>
      <c r="D1773" t="s">
        <v>118</v>
      </c>
    </row>
    <row r="1774" spans="1:4" hidden="1" x14ac:dyDescent="0.2">
      <c r="A1774" t="s">
        <v>1844</v>
      </c>
      <c r="B1774">
        <v>0.15352934375753</v>
      </c>
      <c r="C1774" t="s">
        <v>74</v>
      </c>
      <c r="D1774" t="s">
        <v>120</v>
      </c>
    </row>
    <row r="1775" spans="1:4" hidden="1" x14ac:dyDescent="0.2">
      <c r="A1775" t="s">
        <v>1845</v>
      </c>
      <c r="B1775">
        <v>8.1023713176552103E-2</v>
      </c>
      <c r="C1775" t="s">
        <v>74</v>
      </c>
      <c r="D1775" t="s">
        <v>122</v>
      </c>
    </row>
    <row r="1776" spans="1:4" hidden="1" x14ac:dyDescent="0.2">
      <c r="A1776" t="s">
        <v>1846</v>
      </c>
      <c r="B1776">
        <v>0.11789228913418399</v>
      </c>
      <c r="C1776" t="s">
        <v>74</v>
      </c>
      <c r="D1776" t="s">
        <v>124</v>
      </c>
    </row>
    <row r="1777" spans="1:4" hidden="1" x14ac:dyDescent="0.2">
      <c r="A1777" t="s">
        <v>1847</v>
      </c>
      <c r="B1777">
        <v>0.20341736638628999</v>
      </c>
      <c r="C1777" t="s">
        <v>74</v>
      </c>
      <c r="D1777" t="s">
        <v>126</v>
      </c>
    </row>
    <row r="1778" spans="1:4" hidden="1" x14ac:dyDescent="0.2">
      <c r="A1778" t="s">
        <v>1848</v>
      </c>
      <c r="B1778">
        <v>7.9921320190411899E-2</v>
      </c>
      <c r="C1778" t="s">
        <v>74</v>
      </c>
      <c r="D1778" t="s">
        <v>128</v>
      </c>
    </row>
    <row r="1779" spans="1:4" hidden="1" x14ac:dyDescent="0.2">
      <c r="A1779" t="s">
        <v>1849</v>
      </c>
      <c r="B1779">
        <v>0.109439982327349</v>
      </c>
      <c r="C1779" t="s">
        <v>74</v>
      </c>
      <c r="D1779" t="s">
        <v>130</v>
      </c>
    </row>
    <row r="1780" spans="1:4" hidden="1" x14ac:dyDescent="0.2">
      <c r="A1780" t="s">
        <v>1850</v>
      </c>
      <c r="B1780">
        <v>0.104305818642024</v>
      </c>
      <c r="C1780" t="s">
        <v>74</v>
      </c>
      <c r="D1780" t="s">
        <v>132</v>
      </c>
    </row>
    <row r="1781" spans="1:4" hidden="1" x14ac:dyDescent="0.2">
      <c r="A1781" t="s">
        <v>1851</v>
      </c>
      <c r="B1781">
        <v>0.62574694220143701</v>
      </c>
      <c r="C1781" t="s">
        <v>74</v>
      </c>
      <c r="D1781" t="s">
        <v>134</v>
      </c>
    </row>
    <row r="1782" spans="1:4" hidden="1" x14ac:dyDescent="0.2">
      <c r="A1782" t="s">
        <v>1852</v>
      </c>
      <c r="B1782">
        <v>0.22659396696723999</v>
      </c>
      <c r="C1782" t="s">
        <v>74</v>
      </c>
      <c r="D1782" t="s">
        <v>136</v>
      </c>
    </row>
    <row r="1783" spans="1:4" hidden="1" x14ac:dyDescent="0.2">
      <c r="A1783" t="s">
        <v>1853</v>
      </c>
      <c r="B1783">
        <v>0.46694902817596601</v>
      </c>
      <c r="C1783" t="s">
        <v>74</v>
      </c>
      <c r="D1783" t="s">
        <v>138</v>
      </c>
    </row>
    <row r="1784" spans="1:4" hidden="1" x14ac:dyDescent="0.2">
      <c r="A1784" t="s">
        <v>1854</v>
      </c>
      <c r="B1784">
        <v>0.72241594018104305</v>
      </c>
      <c r="C1784" t="s">
        <v>76</v>
      </c>
      <c r="D1784" t="s">
        <v>78</v>
      </c>
    </row>
    <row r="1785" spans="1:4" hidden="1" x14ac:dyDescent="0.2">
      <c r="A1785" t="s">
        <v>1855</v>
      </c>
      <c r="B1785">
        <v>0.89799631629167498</v>
      </c>
      <c r="C1785" t="s">
        <v>76</v>
      </c>
      <c r="D1785" t="s">
        <v>80</v>
      </c>
    </row>
    <row r="1786" spans="1:4" hidden="1" x14ac:dyDescent="0.2">
      <c r="A1786" t="s">
        <v>1856</v>
      </c>
      <c r="B1786">
        <v>0.43993941345266602</v>
      </c>
      <c r="C1786" t="s">
        <v>76</v>
      </c>
      <c r="D1786" t="s">
        <v>82</v>
      </c>
    </row>
    <row r="1787" spans="1:4" hidden="1" x14ac:dyDescent="0.2">
      <c r="A1787" t="s">
        <v>1857</v>
      </c>
      <c r="B1787">
        <v>0.52373370724513801</v>
      </c>
      <c r="C1787" t="s">
        <v>76</v>
      </c>
      <c r="D1787" t="s">
        <v>84</v>
      </c>
    </row>
    <row r="1788" spans="1:4" hidden="1" x14ac:dyDescent="0.2">
      <c r="A1788" t="s">
        <v>1858</v>
      </c>
      <c r="B1788">
        <v>0.42055149301429101</v>
      </c>
      <c r="C1788" t="s">
        <v>76</v>
      </c>
      <c r="D1788" t="s">
        <v>86</v>
      </c>
    </row>
    <row r="1789" spans="1:4" hidden="1" x14ac:dyDescent="0.2">
      <c r="A1789" t="s">
        <v>1859</v>
      </c>
      <c r="B1789">
        <v>0.46110499366272301</v>
      </c>
      <c r="C1789" t="s">
        <v>76</v>
      </c>
      <c r="D1789" t="s">
        <v>88</v>
      </c>
    </row>
    <row r="1790" spans="1:4" hidden="1" x14ac:dyDescent="0.2">
      <c r="A1790" t="s">
        <v>1860</v>
      </c>
      <c r="B1790">
        <v>0.36796750424889002</v>
      </c>
      <c r="C1790" t="s">
        <v>76</v>
      </c>
      <c r="D1790" t="s">
        <v>90</v>
      </c>
    </row>
    <row r="1791" spans="1:4" hidden="1" x14ac:dyDescent="0.2">
      <c r="A1791" t="s">
        <v>1861</v>
      </c>
      <c r="B1791">
        <v>0.67743656224805604</v>
      </c>
      <c r="C1791" t="s">
        <v>76</v>
      </c>
      <c r="D1791" t="s">
        <v>92</v>
      </c>
    </row>
    <row r="1792" spans="1:4" hidden="1" x14ac:dyDescent="0.2">
      <c r="A1792" t="s">
        <v>1862</v>
      </c>
      <c r="B1792">
        <v>0.603278655622841</v>
      </c>
      <c r="C1792" t="s">
        <v>76</v>
      </c>
      <c r="D1792" t="s">
        <v>94</v>
      </c>
    </row>
    <row r="1793" spans="1:4" hidden="1" x14ac:dyDescent="0.2">
      <c r="A1793" t="s">
        <v>1863</v>
      </c>
      <c r="B1793">
        <v>0.62785818556273598</v>
      </c>
      <c r="C1793" t="s">
        <v>76</v>
      </c>
      <c r="D1793" t="s">
        <v>96</v>
      </c>
    </row>
    <row r="1794" spans="1:4" hidden="1" x14ac:dyDescent="0.2">
      <c r="A1794" t="s">
        <v>1864</v>
      </c>
      <c r="B1794">
        <v>0.438942406590901</v>
      </c>
      <c r="C1794" t="s">
        <v>76</v>
      </c>
      <c r="D1794" t="s">
        <v>98</v>
      </c>
    </row>
    <row r="1795" spans="1:4" hidden="1" x14ac:dyDescent="0.2">
      <c r="A1795" t="s">
        <v>1865</v>
      </c>
      <c r="B1795">
        <v>0.44418612452638001</v>
      </c>
      <c r="C1795" t="s">
        <v>76</v>
      </c>
      <c r="D1795" t="s">
        <v>100</v>
      </c>
    </row>
    <row r="1796" spans="1:4" hidden="1" x14ac:dyDescent="0.2">
      <c r="A1796" t="s">
        <v>1866</v>
      </c>
      <c r="B1796">
        <v>0.45777181593670502</v>
      </c>
      <c r="C1796" t="s">
        <v>76</v>
      </c>
      <c r="D1796" t="s">
        <v>102</v>
      </c>
    </row>
    <row r="1797" spans="1:4" hidden="1" x14ac:dyDescent="0.2">
      <c r="A1797" t="s">
        <v>1867</v>
      </c>
      <c r="B1797">
        <v>0.41269562708873297</v>
      </c>
      <c r="C1797" t="s">
        <v>76</v>
      </c>
      <c r="D1797" t="s">
        <v>104</v>
      </c>
    </row>
    <row r="1798" spans="1:4" hidden="1" x14ac:dyDescent="0.2">
      <c r="A1798" t="s">
        <v>1868</v>
      </c>
      <c r="B1798">
        <v>0.83409444872773097</v>
      </c>
      <c r="C1798" t="s">
        <v>76</v>
      </c>
      <c r="D1798" t="s">
        <v>106</v>
      </c>
    </row>
    <row r="1799" spans="1:4" hidden="1" x14ac:dyDescent="0.2">
      <c r="A1799" t="s">
        <v>1869</v>
      </c>
      <c r="B1799">
        <v>0.97499999999999998</v>
      </c>
      <c r="C1799" t="s">
        <v>76</v>
      </c>
      <c r="D1799" t="s">
        <v>108</v>
      </c>
    </row>
    <row r="1800" spans="1:4" hidden="1" x14ac:dyDescent="0.2">
      <c r="A1800" t="s">
        <v>1870</v>
      </c>
      <c r="B1800">
        <v>0.50909811451267895</v>
      </c>
      <c r="C1800" t="s">
        <v>76</v>
      </c>
      <c r="D1800" t="s">
        <v>110</v>
      </c>
    </row>
    <row r="1801" spans="1:4" hidden="1" x14ac:dyDescent="0.2">
      <c r="A1801" t="s">
        <v>1871</v>
      </c>
      <c r="B1801">
        <v>0.370279708799369</v>
      </c>
      <c r="C1801" t="s">
        <v>76</v>
      </c>
      <c r="D1801" t="s">
        <v>112</v>
      </c>
    </row>
    <row r="1802" spans="1:4" hidden="1" x14ac:dyDescent="0.2">
      <c r="A1802" t="s">
        <v>1872</v>
      </c>
      <c r="B1802">
        <v>0.394990063429908</v>
      </c>
      <c r="C1802" t="s">
        <v>76</v>
      </c>
      <c r="D1802" t="s">
        <v>114</v>
      </c>
    </row>
    <row r="1803" spans="1:4" hidden="1" x14ac:dyDescent="0.2">
      <c r="A1803" t="s">
        <v>1873</v>
      </c>
      <c r="B1803">
        <v>0.37740477948555901</v>
      </c>
      <c r="C1803" t="s">
        <v>76</v>
      </c>
      <c r="D1803" t="s">
        <v>116</v>
      </c>
    </row>
    <row r="1804" spans="1:4" hidden="1" x14ac:dyDescent="0.2">
      <c r="A1804" t="s">
        <v>1874</v>
      </c>
      <c r="B1804">
        <v>0.94314894658992499</v>
      </c>
      <c r="C1804" t="s">
        <v>76</v>
      </c>
      <c r="D1804" t="s">
        <v>118</v>
      </c>
    </row>
    <row r="1805" spans="1:4" hidden="1" x14ac:dyDescent="0.2">
      <c r="A1805" t="s">
        <v>1875</v>
      </c>
      <c r="B1805">
        <v>0.54394975313070004</v>
      </c>
      <c r="C1805" t="s">
        <v>76</v>
      </c>
      <c r="D1805" t="s">
        <v>120</v>
      </c>
    </row>
    <row r="1806" spans="1:4" hidden="1" x14ac:dyDescent="0.2">
      <c r="A1806" t="s">
        <v>1876</v>
      </c>
      <c r="B1806">
        <v>0.36700646485340099</v>
      </c>
      <c r="C1806" t="s">
        <v>76</v>
      </c>
      <c r="D1806" t="s">
        <v>122</v>
      </c>
    </row>
    <row r="1807" spans="1:4" hidden="1" x14ac:dyDescent="0.2">
      <c r="A1807" t="s">
        <v>1877</v>
      </c>
      <c r="B1807">
        <v>0.46776849241618101</v>
      </c>
      <c r="C1807" t="s">
        <v>76</v>
      </c>
      <c r="D1807" t="s">
        <v>124</v>
      </c>
    </row>
    <row r="1808" spans="1:4" hidden="1" x14ac:dyDescent="0.2">
      <c r="A1808" t="s">
        <v>1878</v>
      </c>
      <c r="B1808">
        <v>0.62676576608259404</v>
      </c>
      <c r="C1808" t="s">
        <v>76</v>
      </c>
      <c r="D1808" t="s">
        <v>126</v>
      </c>
    </row>
    <row r="1809" spans="1:4" hidden="1" x14ac:dyDescent="0.2">
      <c r="A1809" t="s">
        <v>1879</v>
      </c>
      <c r="B1809">
        <v>0.36355235832229399</v>
      </c>
      <c r="C1809" t="s">
        <v>76</v>
      </c>
      <c r="D1809" t="s">
        <v>128</v>
      </c>
    </row>
    <row r="1810" spans="1:4" hidden="1" x14ac:dyDescent="0.2">
      <c r="A1810" t="s">
        <v>1880</v>
      </c>
      <c r="B1810">
        <v>0.44694139349544698</v>
      </c>
      <c r="C1810" t="s">
        <v>76</v>
      </c>
      <c r="D1810" t="s">
        <v>130</v>
      </c>
    </row>
    <row r="1811" spans="1:4" hidden="1" x14ac:dyDescent="0.2">
      <c r="A1811" t="s">
        <v>1881</v>
      </c>
      <c r="B1811">
        <v>0.433684462389821</v>
      </c>
      <c r="C1811" t="s">
        <v>76</v>
      </c>
      <c r="D1811" t="s">
        <v>132</v>
      </c>
    </row>
    <row r="1812" spans="1:4" hidden="1" x14ac:dyDescent="0.2">
      <c r="A1812" t="s">
        <v>1882</v>
      </c>
      <c r="B1812">
        <v>0.91663276535783</v>
      </c>
      <c r="C1812" t="s">
        <v>76</v>
      </c>
      <c r="D1812" t="s">
        <v>134</v>
      </c>
    </row>
    <row r="1813" spans="1:4" hidden="1" x14ac:dyDescent="0.2">
      <c r="A1813" t="s">
        <v>1883</v>
      </c>
      <c r="B1813">
        <v>0.65831476832575497</v>
      </c>
      <c r="C1813" t="s">
        <v>76</v>
      </c>
      <c r="D1813" t="s">
        <v>136</v>
      </c>
    </row>
    <row r="1814" spans="1:4" hidden="1" x14ac:dyDescent="0.2">
      <c r="A1814" t="s">
        <v>1884</v>
      </c>
      <c r="B1814">
        <v>0.85208402398407002</v>
      </c>
      <c r="C1814" t="s">
        <v>76</v>
      </c>
      <c r="D1814" t="s">
        <v>138</v>
      </c>
    </row>
    <row r="1815" spans="1:4" hidden="1" x14ac:dyDescent="0.2">
      <c r="A1815" t="s">
        <v>1885</v>
      </c>
      <c r="B1815">
        <v>0.77183108281455304</v>
      </c>
      <c r="C1815" t="s">
        <v>78</v>
      </c>
      <c r="D1815" t="s">
        <v>80</v>
      </c>
    </row>
    <row r="1816" spans="1:4" hidden="1" x14ac:dyDescent="0.2">
      <c r="A1816" t="s">
        <v>1886</v>
      </c>
      <c r="B1816">
        <v>0.23185159066872399</v>
      </c>
      <c r="C1816" t="s">
        <v>78</v>
      </c>
      <c r="D1816" t="s">
        <v>82</v>
      </c>
    </row>
    <row r="1817" spans="1:4" hidden="1" x14ac:dyDescent="0.2">
      <c r="A1817" t="s">
        <v>1887</v>
      </c>
      <c r="B1817">
        <v>0.29703203845324999</v>
      </c>
      <c r="C1817" t="s">
        <v>78</v>
      </c>
      <c r="D1817" t="s">
        <v>84</v>
      </c>
    </row>
    <row r="1818" spans="1:4" hidden="1" x14ac:dyDescent="0.2">
      <c r="A1818" t="s">
        <v>1888</v>
      </c>
      <c r="B1818">
        <v>0.218063469477457</v>
      </c>
      <c r="C1818" t="s">
        <v>78</v>
      </c>
      <c r="D1818" t="s">
        <v>86</v>
      </c>
    </row>
    <row r="1819" spans="1:4" hidden="1" x14ac:dyDescent="0.2">
      <c r="A1819" t="s">
        <v>1889</v>
      </c>
      <c r="B1819">
        <v>0.24742884096072801</v>
      </c>
      <c r="C1819" t="s">
        <v>78</v>
      </c>
      <c r="D1819" t="s">
        <v>88</v>
      </c>
    </row>
    <row r="1820" spans="1:4" hidden="1" x14ac:dyDescent="0.2">
      <c r="A1820" t="s">
        <v>1890</v>
      </c>
      <c r="B1820">
        <v>0.182810081788465</v>
      </c>
      <c r="C1820" t="s">
        <v>78</v>
      </c>
      <c r="D1820" t="s">
        <v>90</v>
      </c>
    </row>
    <row r="1821" spans="1:4" hidden="1" x14ac:dyDescent="0.2">
      <c r="A1821" t="s">
        <v>1891</v>
      </c>
      <c r="B1821">
        <v>0.44658919502938199</v>
      </c>
      <c r="C1821" t="s">
        <v>78</v>
      </c>
      <c r="D1821" t="s">
        <v>92</v>
      </c>
    </row>
    <row r="1822" spans="1:4" hidden="1" x14ac:dyDescent="0.2">
      <c r="A1822" t="s">
        <v>1892</v>
      </c>
      <c r="B1822">
        <v>0.36880833742512198</v>
      </c>
      <c r="C1822" t="s">
        <v>78</v>
      </c>
      <c r="D1822" t="s">
        <v>94</v>
      </c>
    </row>
    <row r="1823" spans="1:4" hidden="1" x14ac:dyDescent="0.2">
      <c r="A1823" t="s">
        <v>1893</v>
      </c>
      <c r="B1823">
        <v>0.39330561636237699</v>
      </c>
      <c r="C1823" t="s">
        <v>78</v>
      </c>
      <c r="D1823" t="s">
        <v>96</v>
      </c>
    </row>
    <row r="1824" spans="1:4" hidden="1" x14ac:dyDescent="0.2">
      <c r="A1824" t="s">
        <v>1894</v>
      </c>
      <c r="B1824">
        <v>0.231131545146183</v>
      </c>
      <c r="C1824" t="s">
        <v>78</v>
      </c>
      <c r="D1824" t="s">
        <v>98</v>
      </c>
    </row>
    <row r="1825" spans="1:4" hidden="1" x14ac:dyDescent="0.2">
      <c r="A1825" t="s">
        <v>1895</v>
      </c>
      <c r="B1825">
        <v>0.234932227100246</v>
      </c>
      <c r="C1825" t="s">
        <v>78</v>
      </c>
      <c r="D1825" t="s">
        <v>100</v>
      </c>
    </row>
    <row r="1826" spans="1:4" hidden="1" x14ac:dyDescent="0.2">
      <c r="A1826" t="s">
        <v>1896</v>
      </c>
      <c r="B1826">
        <v>0.24493821006135399</v>
      </c>
      <c r="C1826" t="s">
        <v>78</v>
      </c>
      <c r="D1826" t="s">
        <v>102</v>
      </c>
    </row>
    <row r="1827" spans="1:4" hidden="1" x14ac:dyDescent="0.2">
      <c r="A1827" t="s">
        <v>1897</v>
      </c>
      <c r="B1827">
        <v>0.21260226132298099</v>
      </c>
      <c r="C1827" t="s">
        <v>78</v>
      </c>
      <c r="D1827" t="s">
        <v>104</v>
      </c>
    </row>
    <row r="1828" spans="1:4" hidden="1" x14ac:dyDescent="0.2">
      <c r="A1828" t="s">
        <v>1898</v>
      </c>
      <c r="B1828">
        <v>0.65891221742051498</v>
      </c>
      <c r="C1828" t="s">
        <v>78</v>
      </c>
      <c r="D1828" t="s">
        <v>106</v>
      </c>
    </row>
    <row r="1829" spans="1:4" hidden="1" x14ac:dyDescent="0.2">
      <c r="A1829" t="s">
        <v>1899</v>
      </c>
      <c r="B1829">
        <v>0.94278552664111004</v>
      </c>
      <c r="C1829" t="s">
        <v>78</v>
      </c>
      <c r="D1829" t="s">
        <v>108</v>
      </c>
    </row>
    <row r="1830" spans="1:4" hidden="1" x14ac:dyDescent="0.2">
      <c r="A1830" t="s">
        <v>1900</v>
      </c>
      <c r="B1830">
        <v>0.28494137776562301</v>
      </c>
      <c r="C1830" t="s">
        <v>78</v>
      </c>
      <c r="D1830" t="s">
        <v>110</v>
      </c>
    </row>
    <row r="1831" spans="1:4" hidden="1" x14ac:dyDescent="0.2">
      <c r="A1831" t="s">
        <v>1901</v>
      </c>
      <c r="B1831">
        <v>0.184298074237467</v>
      </c>
      <c r="C1831" t="s">
        <v>78</v>
      </c>
      <c r="D1831" t="s">
        <v>112</v>
      </c>
    </row>
    <row r="1832" spans="1:4" hidden="1" x14ac:dyDescent="0.2">
      <c r="A1832" t="s">
        <v>1902</v>
      </c>
      <c r="B1832">
        <v>0.200549773765239</v>
      </c>
      <c r="C1832" t="s">
        <v>78</v>
      </c>
      <c r="D1832" t="s">
        <v>114</v>
      </c>
    </row>
    <row r="1833" spans="1:4" hidden="1" x14ac:dyDescent="0.2">
      <c r="A1833" t="s">
        <v>1903</v>
      </c>
      <c r="B1833">
        <v>0.188918042786199</v>
      </c>
      <c r="C1833" t="s">
        <v>78</v>
      </c>
      <c r="D1833" t="s">
        <v>116</v>
      </c>
    </row>
    <row r="1834" spans="1:4" hidden="1" x14ac:dyDescent="0.2">
      <c r="A1834" t="s">
        <v>1904</v>
      </c>
      <c r="B1834">
        <v>0.86439832200850097</v>
      </c>
      <c r="C1834" t="s">
        <v>78</v>
      </c>
      <c r="D1834" t="s">
        <v>118</v>
      </c>
    </row>
    <row r="1835" spans="1:4" hidden="1" x14ac:dyDescent="0.2">
      <c r="A1835" t="s">
        <v>1905</v>
      </c>
      <c r="B1835">
        <v>0.31427168556350499</v>
      </c>
      <c r="C1835" t="s">
        <v>78</v>
      </c>
      <c r="D1835" t="s">
        <v>120</v>
      </c>
    </row>
    <row r="1836" spans="1:4" hidden="1" x14ac:dyDescent="0.2">
      <c r="A1836" t="s">
        <v>1906</v>
      </c>
      <c r="B1836">
        <v>0.182193226495727</v>
      </c>
      <c r="C1836" t="s">
        <v>78</v>
      </c>
      <c r="D1836" t="s">
        <v>122</v>
      </c>
    </row>
    <row r="1837" spans="1:4" hidden="1" x14ac:dyDescent="0.2">
      <c r="A1837" t="s">
        <v>1907</v>
      </c>
      <c r="B1837">
        <v>0.25245101652349</v>
      </c>
      <c r="C1837" t="s">
        <v>78</v>
      </c>
      <c r="D1837" t="s">
        <v>124</v>
      </c>
    </row>
    <row r="1838" spans="1:4" hidden="1" x14ac:dyDescent="0.2">
      <c r="A1838" t="s">
        <v>1908</v>
      </c>
      <c r="B1838">
        <v>0.39219121013993202</v>
      </c>
      <c r="C1838" t="s">
        <v>78</v>
      </c>
      <c r="D1838" t="s">
        <v>126</v>
      </c>
    </row>
    <row r="1839" spans="1:4" hidden="1" x14ac:dyDescent="0.2">
      <c r="A1839" t="s">
        <v>1909</v>
      </c>
      <c r="B1839">
        <v>0.179983930415759</v>
      </c>
      <c r="C1839" t="s">
        <v>78</v>
      </c>
      <c r="D1839" t="s">
        <v>128</v>
      </c>
    </row>
    <row r="1840" spans="1:4" hidden="1" x14ac:dyDescent="0.2">
      <c r="A1840" t="s">
        <v>1910</v>
      </c>
      <c r="B1840">
        <v>0.23694283566417901</v>
      </c>
      <c r="C1840" t="s">
        <v>78</v>
      </c>
      <c r="D1840" t="s">
        <v>130</v>
      </c>
    </row>
    <row r="1841" spans="1:4" hidden="1" x14ac:dyDescent="0.2">
      <c r="A1841" t="s">
        <v>1911</v>
      </c>
      <c r="B1841">
        <v>0.22735417415650699</v>
      </c>
      <c r="C1841" t="s">
        <v>78</v>
      </c>
      <c r="D1841" t="s">
        <v>132</v>
      </c>
    </row>
    <row r="1842" spans="1:4" hidden="1" x14ac:dyDescent="0.2">
      <c r="A1842" t="s">
        <v>1912</v>
      </c>
      <c r="B1842">
        <v>0.80860543855800004</v>
      </c>
      <c r="C1842" t="s">
        <v>78</v>
      </c>
      <c r="D1842" t="s">
        <v>134</v>
      </c>
    </row>
    <row r="1843" spans="1:4" hidden="1" x14ac:dyDescent="0.2">
      <c r="A1843" t="s">
        <v>1913</v>
      </c>
      <c r="B1843">
        <v>0.42539021217221201</v>
      </c>
      <c r="C1843" t="s">
        <v>78</v>
      </c>
      <c r="D1843" t="s">
        <v>136</v>
      </c>
    </row>
    <row r="1844" spans="1:4" hidden="1" x14ac:dyDescent="0.2">
      <c r="A1844" t="s">
        <v>1914</v>
      </c>
      <c r="B1844">
        <v>0.68881030202816995</v>
      </c>
      <c r="C1844" t="s">
        <v>78</v>
      </c>
      <c r="D1844" t="s">
        <v>138</v>
      </c>
    </row>
    <row r="1845" spans="1:4" hidden="1" x14ac:dyDescent="0.2">
      <c r="A1845" t="s">
        <v>1915</v>
      </c>
      <c r="B1845">
        <v>8.1918185287085707E-2</v>
      </c>
      <c r="C1845" t="s">
        <v>80</v>
      </c>
      <c r="D1845" t="s">
        <v>82</v>
      </c>
    </row>
    <row r="1846" spans="1:4" hidden="1" x14ac:dyDescent="0.2">
      <c r="A1846" t="s">
        <v>1916</v>
      </c>
      <c r="B1846">
        <v>0.11104102823152</v>
      </c>
      <c r="C1846" t="s">
        <v>80</v>
      </c>
      <c r="D1846" t="s">
        <v>84</v>
      </c>
    </row>
    <row r="1847" spans="1:4" hidden="1" x14ac:dyDescent="0.2">
      <c r="A1847" t="s">
        <v>1917</v>
      </c>
      <c r="B1847">
        <v>7.6162468262878993E-2</v>
      </c>
      <c r="C1847" t="s">
        <v>80</v>
      </c>
      <c r="D1847" t="s">
        <v>86</v>
      </c>
    </row>
    <row r="1848" spans="1:4" hidden="1" x14ac:dyDescent="0.2">
      <c r="A1848" t="s">
        <v>1918</v>
      </c>
      <c r="B1848">
        <v>8.8583647745879499E-2</v>
      </c>
      <c r="C1848" t="s">
        <v>80</v>
      </c>
      <c r="D1848" t="s">
        <v>88</v>
      </c>
    </row>
    <row r="1849" spans="1:4" hidden="1" x14ac:dyDescent="0.2">
      <c r="A1849" t="s">
        <v>1919</v>
      </c>
      <c r="B1849">
        <v>6.2029772727532198E-2</v>
      </c>
      <c r="C1849" t="s">
        <v>80</v>
      </c>
      <c r="D1849" t="s">
        <v>90</v>
      </c>
    </row>
    <row r="1850" spans="1:4" hidden="1" x14ac:dyDescent="0.2">
      <c r="A1850" t="s">
        <v>1920</v>
      </c>
      <c r="B1850">
        <v>0.192609679769492</v>
      </c>
      <c r="C1850" t="s">
        <v>80</v>
      </c>
      <c r="D1850" t="s">
        <v>92</v>
      </c>
    </row>
    <row r="1851" spans="1:4" hidden="1" x14ac:dyDescent="0.2">
      <c r="A1851" t="s">
        <v>1921</v>
      </c>
      <c r="B1851">
        <v>0.147290452388257</v>
      </c>
      <c r="C1851" t="s">
        <v>80</v>
      </c>
      <c r="D1851" t="s">
        <v>94</v>
      </c>
    </row>
    <row r="1852" spans="1:4" hidden="1" x14ac:dyDescent="0.2">
      <c r="A1852" t="s">
        <v>1922</v>
      </c>
      <c r="B1852">
        <v>0.16082286958151101</v>
      </c>
      <c r="C1852" t="s">
        <v>80</v>
      </c>
      <c r="D1852" t="s">
        <v>96</v>
      </c>
    </row>
    <row r="1853" spans="1:4" hidden="1" x14ac:dyDescent="0.2">
      <c r="A1853" t="s">
        <v>1923</v>
      </c>
      <c r="B1853">
        <v>8.1614304484393704E-2</v>
      </c>
      <c r="C1853" t="s">
        <v>80</v>
      </c>
      <c r="D1853" t="s">
        <v>98</v>
      </c>
    </row>
    <row r="1854" spans="1:4" hidden="1" x14ac:dyDescent="0.2">
      <c r="A1854" t="s">
        <v>1924</v>
      </c>
      <c r="B1854">
        <v>8.3222477011311094E-2</v>
      </c>
      <c r="C1854" t="s">
        <v>80</v>
      </c>
      <c r="D1854" t="s">
        <v>100</v>
      </c>
    </row>
    <row r="1855" spans="1:4" hidden="1" x14ac:dyDescent="0.2">
      <c r="A1855" t="s">
        <v>1925</v>
      </c>
      <c r="B1855">
        <v>8.7506041461537204E-2</v>
      </c>
      <c r="C1855" t="s">
        <v>80</v>
      </c>
      <c r="D1855" t="s">
        <v>102</v>
      </c>
    </row>
    <row r="1856" spans="1:4" hidden="1" x14ac:dyDescent="0.2">
      <c r="A1856" t="s">
        <v>1926</v>
      </c>
      <c r="B1856">
        <v>7.3919094744432895E-2</v>
      </c>
      <c r="C1856" t="s">
        <v>80</v>
      </c>
      <c r="D1856" t="s">
        <v>104</v>
      </c>
    </row>
    <row r="1857" spans="1:4" hidden="1" x14ac:dyDescent="0.2">
      <c r="A1857" t="s">
        <v>1927</v>
      </c>
      <c r="B1857">
        <v>0.36349434386818502</v>
      </c>
      <c r="C1857" t="s">
        <v>80</v>
      </c>
      <c r="D1857" t="s">
        <v>106</v>
      </c>
    </row>
    <row r="1858" spans="1:4" hidden="1" x14ac:dyDescent="0.2">
      <c r="A1858" t="s">
        <v>1928</v>
      </c>
      <c r="B1858">
        <v>0.82967870590159598</v>
      </c>
      <c r="C1858" t="s">
        <v>80</v>
      </c>
      <c r="D1858" t="s">
        <v>108</v>
      </c>
    </row>
    <row r="1859" spans="1:4" hidden="1" x14ac:dyDescent="0.2">
      <c r="A1859" t="s">
        <v>1929</v>
      </c>
      <c r="B1859">
        <v>0.105386137887133</v>
      </c>
      <c r="C1859" t="s">
        <v>80</v>
      </c>
      <c r="D1859" t="s">
        <v>110</v>
      </c>
    </row>
    <row r="1860" spans="1:4" hidden="1" x14ac:dyDescent="0.2">
      <c r="A1860" t="s">
        <v>1930</v>
      </c>
      <c r="B1860">
        <v>6.26099886039123E-2</v>
      </c>
      <c r="C1860" t="s">
        <v>80</v>
      </c>
      <c r="D1860" t="s">
        <v>112</v>
      </c>
    </row>
    <row r="1861" spans="1:4" hidden="1" x14ac:dyDescent="0.2">
      <c r="A1861" t="s">
        <v>1931</v>
      </c>
      <c r="B1861">
        <v>6.9039256907338697E-2</v>
      </c>
      <c r="C1861" t="s">
        <v>80</v>
      </c>
      <c r="D1861" t="s">
        <v>114</v>
      </c>
    </row>
    <row r="1862" spans="1:4" hidden="1" x14ac:dyDescent="0.2">
      <c r="A1862" t="s">
        <v>1932</v>
      </c>
      <c r="B1862">
        <v>6.4420402391998602E-2</v>
      </c>
      <c r="C1862" t="s">
        <v>80</v>
      </c>
      <c r="D1862" t="s">
        <v>116</v>
      </c>
    </row>
    <row r="1863" spans="1:4" hidden="1" x14ac:dyDescent="0.2">
      <c r="A1863" t="s">
        <v>1933</v>
      </c>
      <c r="B1863">
        <v>0.653312531597808</v>
      </c>
      <c r="C1863" t="s">
        <v>80</v>
      </c>
      <c r="D1863" t="s">
        <v>118</v>
      </c>
    </row>
    <row r="1864" spans="1:4" hidden="1" x14ac:dyDescent="0.2">
      <c r="A1864" t="s">
        <v>1934</v>
      </c>
      <c r="B1864">
        <v>0.11931807768640799</v>
      </c>
      <c r="C1864" t="s">
        <v>80</v>
      </c>
      <c r="D1864" t="s">
        <v>120</v>
      </c>
    </row>
    <row r="1865" spans="1:4" hidden="1" x14ac:dyDescent="0.2">
      <c r="A1865" t="s">
        <v>1935</v>
      </c>
      <c r="B1865">
        <v>6.1789650226241798E-2</v>
      </c>
      <c r="C1865" t="s">
        <v>80</v>
      </c>
      <c r="D1865" t="s">
        <v>122</v>
      </c>
    </row>
    <row r="1866" spans="1:4" hidden="1" x14ac:dyDescent="0.2">
      <c r="A1866" t="s">
        <v>1936</v>
      </c>
      <c r="B1866">
        <v>9.07705479719641E-2</v>
      </c>
      <c r="C1866" t="s">
        <v>80</v>
      </c>
      <c r="D1866" t="s">
        <v>124</v>
      </c>
    </row>
    <row r="1867" spans="1:4" hidden="1" x14ac:dyDescent="0.2">
      <c r="A1867" t="s">
        <v>1937</v>
      </c>
      <c r="B1867">
        <v>0.16019325675287299</v>
      </c>
      <c r="C1867" t="s">
        <v>80</v>
      </c>
      <c r="D1867" t="s">
        <v>126</v>
      </c>
    </row>
    <row r="1868" spans="1:4" hidden="1" x14ac:dyDescent="0.2">
      <c r="A1868" t="s">
        <v>1938</v>
      </c>
      <c r="B1868">
        <v>6.0931600820418E-2</v>
      </c>
      <c r="C1868" t="s">
        <v>80</v>
      </c>
      <c r="D1868" t="s">
        <v>128</v>
      </c>
    </row>
    <row r="1869" spans="1:4" hidden="1" x14ac:dyDescent="0.2">
      <c r="A1869" t="s">
        <v>1939</v>
      </c>
      <c r="B1869">
        <v>8.4077400542365399E-2</v>
      </c>
      <c r="C1869" t="s">
        <v>80</v>
      </c>
      <c r="D1869" t="s">
        <v>130</v>
      </c>
    </row>
    <row r="1870" spans="1:4" hidden="1" x14ac:dyDescent="0.2">
      <c r="A1870" t="s">
        <v>1940</v>
      </c>
      <c r="B1870">
        <v>8.0026153748182394E-2</v>
      </c>
      <c r="C1870" t="s">
        <v>80</v>
      </c>
      <c r="D1870" t="s">
        <v>132</v>
      </c>
    </row>
    <row r="1871" spans="1:4" hidden="1" x14ac:dyDescent="0.2">
      <c r="A1871" t="s">
        <v>1941</v>
      </c>
      <c r="B1871">
        <v>0.55534578056640904</v>
      </c>
      <c r="C1871" t="s">
        <v>80</v>
      </c>
      <c r="D1871" t="s">
        <v>134</v>
      </c>
    </row>
    <row r="1872" spans="1:4" hidden="1" x14ac:dyDescent="0.2">
      <c r="A1872" t="s">
        <v>1942</v>
      </c>
      <c r="B1872">
        <v>0.179555148094832</v>
      </c>
      <c r="C1872" t="s">
        <v>80</v>
      </c>
      <c r="D1872" t="s">
        <v>136</v>
      </c>
    </row>
    <row r="1873" spans="1:4" hidden="1" x14ac:dyDescent="0.2">
      <c r="A1873" t="s">
        <v>1943</v>
      </c>
      <c r="B1873">
        <v>0.39553205825994497</v>
      </c>
      <c r="C1873" t="s">
        <v>80</v>
      </c>
      <c r="D1873" t="s">
        <v>138</v>
      </c>
    </row>
    <row r="1874" spans="1:4" hidden="1" x14ac:dyDescent="0.2">
      <c r="A1874" t="s">
        <v>1944</v>
      </c>
      <c r="B1874">
        <v>0.58331920164842899</v>
      </c>
      <c r="C1874" t="s">
        <v>82</v>
      </c>
      <c r="D1874" t="s">
        <v>84</v>
      </c>
    </row>
    <row r="1875" spans="1:4" hidden="1" x14ac:dyDescent="0.2">
      <c r="A1875" t="s">
        <v>1945</v>
      </c>
      <c r="B1875">
        <v>0.48023480403442698</v>
      </c>
      <c r="C1875" t="s">
        <v>82</v>
      </c>
      <c r="D1875" t="s">
        <v>86</v>
      </c>
    </row>
    <row r="1876" spans="1:4" hidden="1" x14ac:dyDescent="0.2">
      <c r="A1876" t="s">
        <v>1946</v>
      </c>
      <c r="B1876">
        <v>0.52136520204075298</v>
      </c>
      <c r="C1876" t="s">
        <v>82</v>
      </c>
      <c r="D1876" t="s">
        <v>88</v>
      </c>
    </row>
    <row r="1877" spans="1:4" hidden="1" x14ac:dyDescent="0.2">
      <c r="A1877" t="s">
        <v>1947</v>
      </c>
      <c r="B1877">
        <v>0.425670350792823</v>
      </c>
      <c r="C1877" t="s">
        <v>82</v>
      </c>
      <c r="D1877" t="s">
        <v>90</v>
      </c>
    </row>
    <row r="1878" spans="1:4" hidden="1" x14ac:dyDescent="0.2">
      <c r="A1878" t="s">
        <v>1948</v>
      </c>
      <c r="B1878">
        <v>0.72778707606202397</v>
      </c>
      <c r="C1878" t="s">
        <v>82</v>
      </c>
      <c r="D1878" t="s">
        <v>92</v>
      </c>
    </row>
    <row r="1879" spans="1:4" hidden="1" x14ac:dyDescent="0.2">
      <c r="A1879" t="s">
        <v>1949</v>
      </c>
      <c r="B1879">
        <v>0.65938458851968695</v>
      </c>
      <c r="C1879" t="s">
        <v>82</v>
      </c>
      <c r="D1879" t="s">
        <v>94</v>
      </c>
    </row>
    <row r="1880" spans="1:4" hidden="1" x14ac:dyDescent="0.2">
      <c r="A1880" t="s">
        <v>1950</v>
      </c>
      <c r="B1880">
        <v>0.68231848658174998</v>
      </c>
      <c r="C1880" t="s">
        <v>82</v>
      </c>
      <c r="D1880" t="s">
        <v>96</v>
      </c>
    </row>
    <row r="1881" spans="1:4" hidden="1" x14ac:dyDescent="0.2">
      <c r="A1881" t="s">
        <v>1951</v>
      </c>
      <c r="B1881">
        <v>0.49898813100691902</v>
      </c>
      <c r="C1881" t="s">
        <v>82</v>
      </c>
      <c r="D1881" t="s">
        <v>98</v>
      </c>
    </row>
    <row r="1882" spans="1:4" hidden="1" x14ac:dyDescent="0.2">
      <c r="A1882" t="s">
        <v>1952</v>
      </c>
      <c r="B1882">
        <v>0.50430440884017702</v>
      </c>
      <c r="C1882" t="s">
        <v>82</v>
      </c>
      <c r="D1882" t="s">
        <v>100</v>
      </c>
    </row>
    <row r="1883" spans="1:4" hidden="1" x14ac:dyDescent="0.2">
      <c r="A1883" t="s">
        <v>1953</v>
      </c>
      <c r="B1883">
        <v>0.51801514663694803</v>
      </c>
      <c r="C1883" t="s">
        <v>82</v>
      </c>
      <c r="D1883" t="s">
        <v>102</v>
      </c>
    </row>
    <row r="1884" spans="1:4" hidden="1" x14ac:dyDescent="0.2">
      <c r="A1884" t="s">
        <v>1954</v>
      </c>
      <c r="B1884">
        <v>0.47217253539638199</v>
      </c>
      <c r="C1884" t="s">
        <v>82</v>
      </c>
      <c r="D1884" t="s">
        <v>104</v>
      </c>
    </row>
    <row r="1885" spans="1:4" hidden="1" x14ac:dyDescent="0.2">
      <c r="A1885" t="s">
        <v>1955</v>
      </c>
      <c r="B1885">
        <v>0.86486929009209801</v>
      </c>
      <c r="C1885" t="s">
        <v>82</v>
      </c>
      <c r="D1885" t="s">
        <v>106</v>
      </c>
    </row>
    <row r="1886" spans="1:4" hidden="1" x14ac:dyDescent="0.2">
      <c r="A1886" t="s">
        <v>1956</v>
      </c>
      <c r="B1886">
        <v>0.97499999999999998</v>
      </c>
      <c r="C1886" t="s">
        <v>82</v>
      </c>
      <c r="D1886" t="s">
        <v>108</v>
      </c>
    </row>
    <row r="1887" spans="1:4" hidden="1" x14ac:dyDescent="0.2">
      <c r="A1887" t="s">
        <v>1957</v>
      </c>
      <c r="B1887">
        <v>0.569007847626951</v>
      </c>
      <c r="C1887" t="s">
        <v>82</v>
      </c>
      <c r="D1887" t="s">
        <v>110</v>
      </c>
    </row>
    <row r="1888" spans="1:4" hidden="1" x14ac:dyDescent="0.2">
      <c r="A1888" t="s">
        <v>1958</v>
      </c>
      <c r="B1888">
        <v>0.42809954891752799</v>
      </c>
      <c r="C1888" t="s">
        <v>82</v>
      </c>
      <c r="D1888" t="s">
        <v>112</v>
      </c>
    </row>
    <row r="1889" spans="1:4" hidden="1" x14ac:dyDescent="0.2">
      <c r="A1889" t="s">
        <v>1959</v>
      </c>
      <c r="B1889">
        <v>0.453887307610984</v>
      </c>
      <c r="C1889" t="s">
        <v>82</v>
      </c>
      <c r="D1889" t="s">
        <v>114</v>
      </c>
    </row>
    <row r="1890" spans="1:4" hidden="1" x14ac:dyDescent="0.2">
      <c r="A1890" t="s">
        <v>1960</v>
      </c>
      <c r="B1890">
        <v>0.43556764933805903</v>
      </c>
      <c r="C1890" t="s">
        <v>82</v>
      </c>
      <c r="D1890" t="s">
        <v>116</v>
      </c>
    </row>
    <row r="1891" spans="1:4" hidden="1" x14ac:dyDescent="0.2">
      <c r="A1891" t="s">
        <v>1961</v>
      </c>
      <c r="B1891">
        <v>0.95479104543256699</v>
      </c>
      <c r="C1891" t="s">
        <v>82</v>
      </c>
      <c r="D1891" t="s">
        <v>118</v>
      </c>
    </row>
    <row r="1892" spans="1:4" hidden="1" x14ac:dyDescent="0.2">
      <c r="A1892" t="s">
        <v>1962</v>
      </c>
      <c r="B1892">
        <v>0.60292359241487303</v>
      </c>
      <c r="C1892" t="s">
        <v>82</v>
      </c>
      <c r="D1892" t="s">
        <v>120</v>
      </c>
    </row>
    <row r="1893" spans="1:4" hidden="1" x14ac:dyDescent="0.2">
      <c r="A1893" t="s">
        <v>1963</v>
      </c>
      <c r="B1893">
        <v>0.42465986427838698</v>
      </c>
      <c r="C1893" t="s">
        <v>82</v>
      </c>
      <c r="D1893" t="s">
        <v>122</v>
      </c>
    </row>
    <row r="1894" spans="1:4" hidden="1" x14ac:dyDescent="0.2">
      <c r="A1894" t="s">
        <v>1964</v>
      </c>
      <c r="B1894">
        <v>0.52804623191347499</v>
      </c>
      <c r="C1894" t="s">
        <v>82</v>
      </c>
      <c r="D1894" t="s">
        <v>124</v>
      </c>
    </row>
    <row r="1895" spans="1:4" hidden="1" x14ac:dyDescent="0.2">
      <c r="A1895" t="s">
        <v>1965</v>
      </c>
      <c r="B1895">
        <v>0.68130478743358802</v>
      </c>
      <c r="C1895" t="s">
        <v>82</v>
      </c>
      <c r="D1895" t="s">
        <v>126</v>
      </c>
    </row>
    <row r="1896" spans="1:4" hidden="1" x14ac:dyDescent="0.2">
      <c r="A1896" t="s">
        <v>1966</v>
      </c>
      <c r="B1896">
        <v>0.42102405520952602</v>
      </c>
      <c r="C1896" t="s">
        <v>82</v>
      </c>
      <c r="D1896" t="s">
        <v>128</v>
      </c>
    </row>
    <row r="1897" spans="1:4" hidden="1" x14ac:dyDescent="0.2">
      <c r="A1897" t="s">
        <v>1967</v>
      </c>
      <c r="B1897">
        <v>0.50709236645566602</v>
      </c>
      <c r="C1897" t="s">
        <v>82</v>
      </c>
      <c r="D1897" t="s">
        <v>130</v>
      </c>
    </row>
    <row r="1898" spans="1:4" hidden="1" x14ac:dyDescent="0.2">
      <c r="A1898" t="s">
        <v>1968</v>
      </c>
      <c r="B1898">
        <v>0.49364376326033499</v>
      </c>
      <c r="C1898" t="s">
        <v>82</v>
      </c>
      <c r="D1898" t="s">
        <v>132</v>
      </c>
    </row>
    <row r="1899" spans="1:4" hidden="1" x14ac:dyDescent="0.2">
      <c r="A1899" t="s">
        <v>1969</v>
      </c>
      <c r="B1899">
        <v>0.93332101818120505</v>
      </c>
      <c r="C1899" t="s">
        <v>82</v>
      </c>
      <c r="D1899" t="s">
        <v>134</v>
      </c>
    </row>
    <row r="1900" spans="1:4" hidden="1" x14ac:dyDescent="0.2">
      <c r="A1900" t="s">
        <v>1970</v>
      </c>
      <c r="B1900">
        <v>0.71037399226637998</v>
      </c>
      <c r="C1900" t="s">
        <v>82</v>
      </c>
      <c r="D1900" t="s">
        <v>136</v>
      </c>
    </row>
    <row r="1901" spans="1:4" hidden="1" x14ac:dyDescent="0.2">
      <c r="A1901" t="s">
        <v>1971</v>
      </c>
      <c r="B1901">
        <v>0.88000194964369205</v>
      </c>
      <c r="C1901" t="s">
        <v>82</v>
      </c>
      <c r="D1901" t="s">
        <v>138</v>
      </c>
    </row>
    <row r="1902" spans="1:4" hidden="1" x14ac:dyDescent="0.2">
      <c r="A1902" t="s">
        <v>1972</v>
      </c>
      <c r="B1902">
        <v>0.39759017311594502</v>
      </c>
      <c r="C1902" t="s">
        <v>84</v>
      </c>
      <c r="D1902" t="s">
        <v>86</v>
      </c>
    </row>
    <row r="1903" spans="1:4" hidden="1" x14ac:dyDescent="0.2">
      <c r="A1903" t="s">
        <v>1973</v>
      </c>
      <c r="B1903">
        <v>0.437601659320701</v>
      </c>
      <c r="C1903" t="s">
        <v>84</v>
      </c>
      <c r="D1903" t="s">
        <v>88</v>
      </c>
    </row>
    <row r="1904" spans="1:4" hidden="1" x14ac:dyDescent="0.2">
      <c r="A1904" t="s">
        <v>1974</v>
      </c>
      <c r="B1904">
        <v>0.34616204607622297</v>
      </c>
      <c r="C1904" t="s">
        <v>84</v>
      </c>
      <c r="D1904" t="s">
        <v>90</v>
      </c>
    </row>
    <row r="1905" spans="1:4" hidden="1" x14ac:dyDescent="0.2">
      <c r="A1905" t="s">
        <v>1975</v>
      </c>
      <c r="B1905">
        <v>0.65633629672064497</v>
      </c>
      <c r="C1905" t="s">
        <v>84</v>
      </c>
      <c r="D1905" t="s">
        <v>92</v>
      </c>
    </row>
    <row r="1906" spans="1:4" hidden="1" x14ac:dyDescent="0.2">
      <c r="A1906" t="s">
        <v>1976</v>
      </c>
      <c r="B1906">
        <v>0.58033255670476303</v>
      </c>
      <c r="C1906" t="s">
        <v>84</v>
      </c>
      <c r="D1906" t="s">
        <v>94</v>
      </c>
    </row>
    <row r="1907" spans="1:4" hidden="1" x14ac:dyDescent="0.2">
      <c r="A1907" t="s">
        <v>1977</v>
      </c>
      <c r="B1907">
        <v>0.60540385997323798</v>
      </c>
      <c r="C1907" t="s">
        <v>84</v>
      </c>
      <c r="D1907" t="s">
        <v>96</v>
      </c>
    </row>
    <row r="1908" spans="1:4" hidden="1" x14ac:dyDescent="0.2">
      <c r="A1908" t="s">
        <v>1978</v>
      </c>
      <c r="B1908">
        <v>0.41569732709246299</v>
      </c>
      <c r="C1908" t="s">
        <v>84</v>
      </c>
      <c r="D1908" t="s">
        <v>98</v>
      </c>
    </row>
    <row r="1909" spans="1:4" hidden="1" x14ac:dyDescent="0.2">
      <c r="A1909" t="s">
        <v>1979</v>
      </c>
      <c r="B1909">
        <v>0.42087166095209599</v>
      </c>
      <c r="C1909" t="s">
        <v>84</v>
      </c>
      <c r="D1909" t="s">
        <v>100</v>
      </c>
    </row>
    <row r="1910" spans="1:4" hidden="1" x14ac:dyDescent="0.2">
      <c r="A1910" t="s">
        <v>1980</v>
      </c>
      <c r="B1910">
        <v>0.43430145690309002</v>
      </c>
      <c r="C1910" t="s">
        <v>84</v>
      </c>
      <c r="D1910" t="s">
        <v>102</v>
      </c>
    </row>
    <row r="1911" spans="1:4" hidden="1" x14ac:dyDescent="0.2">
      <c r="A1911" t="s">
        <v>1981</v>
      </c>
      <c r="B1911">
        <v>0.38987463229396402</v>
      </c>
      <c r="C1911" t="s">
        <v>84</v>
      </c>
      <c r="D1911" t="s">
        <v>104</v>
      </c>
    </row>
    <row r="1912" spans="1:4" hidden="1" x14ac:dyDescent="0.2">
      <c r="A1912" t="s">
        <v>1982</v>
      </c>
      <c r="B1912">
        <v>0.82052693962494305</v>
      </c>
      <c r="C1912" t="s">
        <v>84</v>
      </c>
      <c r="D1912" t="s">
        <v>106</v>
      </c>
    </row>
    <row r="1913" spans="1:4" hidden="1" x14ac:dyDescent="0.2">
      <c r="A1913" t="s">
        <v>1983</v>
      </c>
      <c r="B1913">
        <v>0.97499857293534598</v>
      </c>
      <c r="C1913" t="s">
        <v>84</v>
      </c>
      <c r="D1913" t="s">
        <v>108</v>
      </c>
    </row>
    <row r="1914" spans="1:4" hidden="1" x14ac:dyDescent="0.2">
      <c r="A1914" t="s">
        <v>1984</v>
      </c>
      <c r="B1914">
        <v>0.48535172241162899</v>
      </c>
      <c r="C1914" t="s">
        <v>84</v>
      </c>
      <c r="D1914" t="s">
        <v>110</v>
      </c>
    </row>
    <row r="1915" spans="1:4" hidden="1" x14ac:dyDescent="0.2">
      <c r="A1915" t="s">
        <v>1985</v>
      </c>
      <c r="B1915">
        <v>0.348412764231182</v>
      </c>
      <c r="C1915" t="s">
        <v>84</v>
      </c>
      <c r="D1915" t="s">
        <v>112</v>
      </c>
    </row>
    <row r="1916" spans="1:4" hidden="1" x14ac:dyDescent="0.2">
      <c r="A1916" t="s">
        <v>1986</v>
      </c>
      <c r="B1916">
        <v>0.37252711520740101</v>
      </c>
      <c r="C1916" t="s">
        <v>84</v>
      </c>
      <c r="D1916" t="s">
        <v>114</v>
      </c>
    </row>
    <row r="1917" spans="1:4" hidden="1" x14ac:dyDescent="0.2">
      <c r="A1917" t="s">
        <v>1987</v>
      </c>
      <c r="B1917">
        <v>0.35535450656684597</v>
      </c>
      <c r="C1917" t="s">
        <v>84</v>
      </c>
      <c r="D1917" t="s">
        <v>116</v>
      </c>
    </row>
    <row r="1918" spans="1:4" hidden="1" x14ac:dyDescent="0.2">
      <c r="A1918" t="s">
        <v>1988</v>
      </c>
      <c r="B1918">
        <v>0.93783507145478695</v>
      </c>
      <c r="C1918" t="s">
        <v>84</v>
      </c>
      <c r="D1918" t="s">
        <v>118</v>
      </c>
    </row>
    <row r="1919" spans="1:4" hidden="1" x14ac:dyDescent="0.2">
      <c r="A1919" t="s">
        <v>1989</v>
      </c>
      <c r="B1919">
        <v>0.52030071522936405</v>
      </c>
      <c r="C1919" t="s">
        <v>84</v>
      </c>
      <c r="D1919" t="s">
        <v>120</v>
      </c>
    </row>
    <row r="1920" spans="1:4" hidden="1" x14ac:dyDescent="0.2">
      <c r="A1920" t="s">
        <v>1990</v>
      </c>
      <c r="B1920">
        <v>0.345226849817657</v>
      </c>
      <c r="C1920" t="s">
        <v>84</v>
      </c>
      <c r="D1920" t="s">
        <v>122</v>
      </c>
    </row>
    <row r="1921" spans="1:4" hidden="1" x14ac:dyDescent="0.2">
      <c r="A1921" t="s">
        <v>1991</v>
      </c>
      <c r="B1921">
        <v>0.444205477943106</v>
      </c>
      <c r="C1921" t="s">
        <v>84</v>
      </c>
      <c r="D1921" t="s">
        <v>124</v>
      </c>
    </row>
    <row r="1922" spans="1:4" hidden="1" x14ac:dyDescent="0.2">
      <c r="A1922" t="s">
        <v>1992</v>
      </c>
      <c r="B1922">
        <v>0.60428706916306296</v>
      </c>
      <c r="C1922" t="s">
        <v>84</v>
      </c>
      <c r="D1922" t="s">
        <v>126</v>
      </c>
    </row>
    <row r="1923" spans="1:4" hidden="1" x14ac:dyDescent="0.2">
      <c r="A1923" t="s">
        <v>1993</v>
      </c>
      <c r="B1923">
        <v>0.34186701788754797</v>
      </c>
      <c r="C1923" t="s">
        <v>84</v>
      </c>
      <c r="D1923" t="s">
        <v>128</v>
      </c>
    </row>
    <row r="1924" spans="1:4" hidden="1" x14ac:dyDescent="0.2">
      <c r="A1924" t="s">
        <v>1994</v>
      </c>
      <c r="B1924">
        <v>0.42359252689556198</v>
      </c>
      <c r="C1924" t="s">
        <v>84</v>
      </c>
      <c r="D1924" t="s">
        <v>130</v>
      </c>
    </row>
    <row r="1925" spans="1:4" hidden="1" x14ac:dyDescent="0.2">
      <c r="A1925" t="s">
        <v>1995</v>
      </c>
      <c r="B1925">
        <v>0.41051409552171803</v>
      </c>
      <c r="C1925" t="s">
        <v>84</v>
      </c>
      <c r="D1925" t="s">
        <v>132</v>
      </c>
    </row>
    <row r="1926" spans="1:4" hidden="1" x14ac:dyDescent="0.2">
      <c r="A1926" t="s">
        <v>1996</v>
      </c>
      <c r="B1926">
        <v>0.90907934687965897</v>
      </c>
      <c r="C1926" t="s">
        <v>84</v>
      </c>
      <c r="D1926" t="s">
        <v>134</v>
      </c>
    </row>
    <row r="1927" spans="1:4" hidden="1" x14ac:dyDescent="0.2">
      <c r="A1927" t="s">
        <v>1997</v>
      </c>
      <c r="B1927">
        <v>0.63663459248322296</v>
      </c>
      <c r="C1927" t="s">
        <v>84</v>
      </c>
      <c r="D1927" t="s">
        <v>136</v>
      </c>
    </row>
    <row r="1928" spans="1:4" hidden="1" x14ac:dyDescent="0.2">
      <c r="A1928" t="s">
        <v>1998</v>
      </c>
      <c r="B1928">
        <v>0.83970495006755597</v>
      </c>
      <c r="C1928" t="s">
        <v>84</v>
      </c>
      <c r="D1928" t="s">
        <v>138</v>
      </c>
    </row>
    <row r="1929" spans="1:4" hidden="1" x14ac:dyDescent="0.2">
      <c r="A1929" t="s">
        <v>1999</v>
      </c>
      <c r="B1929">
        <v>0.54106102426428104</v>
      </c>
      <c r="C1929" t="s">
        <v>86</v>
      </c>
      <c r="D1929" t="s">
        <v>88</v>
      </c>
    </row>
    <row r="1930" spans="1:4" hidden="1" x14ac:dyDescent="0.2">
      <c r="A1930" t="s">
        <v>2000</v>
      </c>
      <c r="B1930">
        <v>0.44511298457200599</v>
      </c>
      <c r="C1930" t="s">
        <v>86</v>
      </c>
      <c r="D1930" t="s">
        <v>90</v>
      </c>
    </row>
    <row r="1931" spans="1:4" hidden="1" x14ac:dyDescent="0.2">
      <c r="A1931" t="s">
        <v>2001</v>
      </c>
      <c r="B1931">
        <v>0.74317295217387502</v>
      </c>
      <c r="C1931" t="s">
        <v>86</v>
      </c>
      <c r="D1931" t="s">
        <v>92</v>
      </c>
    </row>
    <row r="1932" spans="1:4" hidden="1" x14ac:dyDescent="0.2">
      <c r="A1932" t="s">
        <v>2002</v>
      </c>
      <c r="B1932">
        <v>0.67692038442208902</v>
      </c>
      <c r="C1932" t="s">
        <v>86</v>
      </c>
      <c r="D1932" t="s">
        <v>94</v>
      </c>
    </row>
    <row r="1933" spans="1:4" hidden="1" x14ac:dyDescent="0.2">
      <c r="A1933" t="s">
        <v>2003</v>
      </c>
      <c r="B1933">
        <v>0.69921217661305202</v>
      </c>
      <c r="C1933" t="s">
        <v>86</v>
      </c>
      <c r="D1933" t="s">
        <v>96</v>
      </c>
    </row>
    <row r="1934" spans="1:4" hidden="1" x14ac:dyDescent="0.2">
      <c r="A1934" t="s">
        <v>2004</v>
      </c>
      <c r="B1934">
        <v>0.51875481175725102</v>
      </c>
      <c r="C1934" t="s">
        <v>86</v>
      </c>
      <c r="D1934" t="s">
        <v>98</v>
      </c>
    </row>
    <row r="1935" spans="1:4" hidden="1" x14ac:dyDescent="0.2">
      <c r="A1935" t="s">
        <v>2005</v>
      </c>
      <c r="B1935">
        <v>0.52406140089521902</v>
      </c>
      <c r="C1935" t="s">
        <v>86</v>
      </c>
      <c r="D1935" t="s">
        <v>100</v>
      </c>
    </row>
    <row r="1936" spans="1:4" hidden="1" x14ac:dyDescent="0.2">
      <c r="A1936" t="s">
        <v>2006</v>
      </c>
      <c r="B1936">
        <v>0.53772659339110995</v>
      </c>
      <c r="C1936" t="s">
        <v>86</v>
      </c>
      <c r="D1936" t="s">
        <v>102</v>
      </c>
    </row>
    <row r="1937" spans="1:4" hidden="1" x14ac:dyDescent="0.2">
      <c r="A1937" t="s">
        <v>2007</v>
      </c>
      <c r="B1937">
        <v>0.49191993916475601</v>
      </c>
      <c r="C1937" t="s">
        <v>86</v>
      </c>
      <c r="D1937" t="s">
        <v>104</v>
      </c>
    </row>
    <row r="1938" spans="1:4" hidden="1" x14ac:dyDescent="0.2">
      <c r="A1938" t="s">
        <v>2008</v>
      </c>
      <c r="B1938">
        <v>0.873850080989936</v>
      </c>
      <c r="C1938" t="s">
        <v>86</v>
      </c>
      <c r="D1938" t="s">
        <v>106</v>
      </c>
    </row>
    <row r="1939" spans="1:4" hidden="1" x14ac:dyDescent="0.2">
      <c r="A1939" t="s">
        <v>2009</v>
      </c>
      <c r="B1939">
        <v>0.97499999999999998</v>
      </c>
      <c r="C1939" t="s">
        <v>86</v>
      </c>
      <c r="D1939" t="s">
        <v>108</v>
      </c>
    </row>
    <row r="1940" spans="1:4" hidden="1" x14ac:dyDescent="0.2">
      <c r="A1940" t="s">
        <v>2010</v>
      </c>
      <c r="B1940">
        <v>0.58829132728322397</v>
      </c>
      <c r="C1940" t="s">
        <v>86</v>
      </c>
      <c r="D1940" t="s">
        <v>110</v>
      </c>
    </row>
    <row r="1941" spans="1:4" hidden="1" x14ac:dyDescent="0.2">
      <c r="A1941" t="s">
        <v>2011</v>
      </c>
      <c r="B1941">
        <v>0.44756667196593303</v>
      </c>
      <c r="C1941" t="s">
        <v>86</v>
      </c>
      <c r="D1941" t="s">
        <v>112</v>
      </c>
    </row>
    <row r="1942" spans="1:4" hidden="1" x14ac:dyDescent="0.2">
      <c r="A1942" t="s">
        <v>2012</v>
      </c>
      <c r="B1942">
        <v>0.47355608132684202</v>
      </c>
      <c r="C1942" t="s">
        <v>86</v>
      </c>
      <c r="D1942" t="s">
        <v>114</v>
      </c>
    </row>
    <row r="1943" spans="1:4" hidden="1" x14ac:dyDescent="0.2">
      <c r="A1943" t="s">
        <v>2013</v>
      </c>
      <c r="B1943">
        <v>0.45510412708493903</v>
      </c>
      <c r="C1943" t="s">
        <v>86</v>
      </c>
      <c r="D1943" t="s">
        <v>116</v>
      </c>
    </row>
    <row r="1944" spans="1:4" hidden="1" x14ac:dyDescent="0.2">
      <c r="A1944" t="s">
        <v>2014</v>
      </c>
      <c r="B1944">
        <v>0.95808526255118098</v>
      </c>
      <c r="C1944" t="s">
        <v>86</v>
      </c>
      <c r="D1944" t="s">
        <v>118</v>
      </c>
    </row>
    <row r="1945" spans="1:4" hidden="1" x14ac:dyDescent="0.2">
      <c r="A1945" t="s">
        <v>2015</v>
      </c>
      <c r="B1945">
        <v>0.62169848623474899</v>
      </c>
      <c r="C1945" t="s">
        <v>86</v>
      </c>
      <c r="D1945" t="s">
        <v>120</v>
      </c>
    </row>
    <row r="1946" spans="1:4" hidden="1" x14ac:dyDescent="0.2">
      <c r="A1946" t="s">
        <v>2016</v>
      </c>
      <c r="B1946">
        <v>0.44409203189631202</v>
      </c>
      <c r="C1946" t="s">
        <v>86</v>
      </c>
      <c r="D1946" t="s">
        <v>122</v>
      </c>
    </row>
    <row r="1947" spans="1:4" hidden="1" x14ac:dyDescent="0.2">
      <c r="A1947" t="s">
        <v>2017</v>
      </c>
      <c r="B1947">
        <v>0.54770563195852795</v>
      </c>
      <c r="C1947" t="s">
        <v>86</v>
      </c>
      <c r="D1947" t="s">
        <v>124</v>
      </c>
    </row>
    <row r="1948" spans="1:4" hidden="1" x14ac:dyDescent="0.2">
      <c r="A1948" t="s">
        <v>2018</v>
      </c>
      <c r="B1948">
        <v>0.69822854257907996</v>
      </c>
      <c r="C1948" t="s">
        <v>86</v>
      </c>
      <c r="D1948" t="s">
        <v>126</v>
      </c>
    </row>
    <row r="1949" spans="1:4" hidden="1" x14ac:dyDescent="0.2">
      <c r="A1949" t="s">
        <v>2019</v>
      </c>
      <c r="B1949">
        <v>0.44041720687722602</v>
      </c>
      <c r="C1949" t="s">
        <v>86</v>
      </c>
      <c r="D1949" t="s">
        <v>128</v>
      </c>
    </row>
    <row r="1950" spans="1:4" hidden="1" x14ac:dyDescent="0.2">
      <c r="A1950" t="s">
        <v>2020</v>
      </c>
      <c r="B1950">
        <v>0.52684249550973805</v>
      </c>
      <c r="C1950" t="s">
        <v>86</v>
      </c>
      <c r="D1950" t="s">
        <v>130</v>
      </c>
    </row>
    <row r="1951" spans="1:4" hidden="1" x14ac:dyDescent="0.2">
      <c r="A1951" t="s">
        <v>2021</v>
      </c>
      <c r="B1951">
        <v>0.51341568540919302</v>
      </c>
      <c r="C1951" t="s">
        <v>86</v>
      </c>
      <c r="D1951" t="s">
        <v>132</v>
      </c>
    </row>
    <row r="1952" spans="1:4" hidden="1" x14ac:dyDescent="0.2">
      <c r="A1952" t="s">
        <v>2022</v>
      </c>
      <c r="B1952">
        <v>0.93807822034842903</v>
      </c>
      <c r="C1952" t="s">
        <v>86</v>
      </c>
      <c r="D1952" t="s">
        <v>134</v>
      </c>
    </row>
    <row r="1953" spans="1:4" hidden="1" x14ac:dyDescent="0.2">
      <c r="A1953" t="s">
        <v>2023</v>
      </c>
      <c r="B1953">
        <v>0.72637404714311005</v>
      </c>
      <c r="C1953" t="s">
        <v>86</v>
      </c>
      <c r="D1953" t="s">
        <v>136</v>
      </c>
    </row>
    <row r="1954" spans="1:4" hidden="1" x14ac:dyDescent="0.2">
      <c r="A1954" t="s">
        <v>2024</v>
      </c>
      <c r="B1954">
        <v>0.88810713864653901</v>
      </c>
      <c r="C1954" t="s">
        <v>86</v>
      </c>
      <c r="D1954" t="s">
        <v>138</v>
      </c>
    </row>
    <row r="1955" spans="1:4" hidden="1" x14ac:dyDescent="0.2">
      <c r="A1955" t="s">
        <v>2025</v>
      </c>
      <c r="B1955">
        <v>0.40490916643156799</v>
      </c>
      <c r="C1955" t="s">
        <v>88</v>
      </c>
      <c r="D1955" t="s">
        <v>90</v>
      </c>
    </row>
    <row r="1956" spans="1:4" hidden="1" x14ac:dyDescent="0.2">
      <c r="A1956" t="s">
        <v>2026</v>
      </c>
      <c r="B1956">
        <v>0.71052001843219503</v>
      </c>
      <c r="C1956" t="s">
        <v>88</v>
      </c>
      <c r="D1956" t="s">
        <v>92</v>
      </c>
    </row>
    <row r="1957" spans="1:4" hidden="1" x14ac:dyDescent="0.2">
      <c r="A1957" t="s">
        <v>2027</v>
      </c>
      <c r="B1957">
        <v>0.63992530447248197</v>
      </c>
      <c r="C1957" t="s">
        <v>88</v>
      </c>
      <c r="D1957" t="s">
        <v>94</v>
      </c>
    </row>
    <row r="1958" spans="1:4" hidden="1" x14ac:dyDescent="0.2">
      <c r="A1958" t="s">
        <v>2028</v>
      </c>
      <c r="B1958">
        <v>0.66350078135108803</v>
      </c>
      <c r="C1958" t="s">
        <v>88</v>
      </c>
      <c r="D1958" t="s">
        <v>96</v>
      </c>
    </row>
    <row r="1959" spans="1:4" hidden="1" x14ac:dyDescent="0.2">
      <c r="A1959" t="s">
        <v>2029</v>
      </c>
      <c r="B1959">
        <v>0.477624837982354</v>
      </c>
      <c r="C1959" t="s">
        <v>88</v>
      </c>
      <c r="D1959" t="s">
        <v>98</v>
      </c>
    </row>
    <row r="1960" spans="1:4" hidden="1" x14ac:dyDescent="0.2">
      <c r="A1960" t="s">
        <v>2030</v>
      </c>
      <c r="B1960">
        <v>0.48293290263764499</v>
      </c>
      <c r="C1960" t="s">
        <v>88</v>
      </c>
      <c r="D1960" t="s">
        <v>100</v>
      </c>
    </row>
    <row r="1961" spans="1:4" hidden="1" x14ac:dyDescent="0.2">
      <c r="A1961" t="s">
        <v>2031</v>
      </c>
      <c r="B1961">
        <v>0.49664475300713901</v>
      </c>
      <c r="C1961" t="s">
        <v>88</v>
      </c>
      <c r="D1961" t="s">
        <v>102</v>
      </c>
    </row>
    <row r="1962" spans="1:4" hidden="1" x14ac:dyDescent="0.2">
      <c r="A1962" t="s">
        <v>2032</v>
      </c>
      <c r="B1962">
        <v>0.45092401803572402</v>
      </c>
      <c r="C1962" t="s">
        <v>88</v>
      </c>
      <c r="D1962" t="s">
        <v>104</v>
      </c>
    </row>
    <row r="1963" spans="1:4" hidden="1" x14ac:dyDescent="0.2">
      <c r="A1963" t="s">
        <v>2033</v>
      </c>
      <c r="B1963">
        <v>0.85455997330345002</v>
      </c>
      <c r="C1963" t="s">
        <v>88</v>
      </c>
      <c r="D1963" t="s">
        <v>106</v>
      </c>
    </row>
    <row r="1964" spans="1:4" hidden="1" x14ac:dyDescent="0.2">
      <c r="A1964" t="s">
        <v>2034</v>
      </c>
      <c r="B1964">
        <v>0.97499999999999998</v>
      </c>
      <c r="C1964" t="s">
        <v>88</v>
      </c>
      <c r="D1964" t="s">
        <v>108</v>
      </c>
    </row>
    <row r="1965" spans="1:4" hidden="1" x14ac:dyDescent="0.2">
      <c r="A1965" t="s">
        <v>2035</v>
      </c>
      <c r="B1965">
        <v>0.54792525764511901</v>
      </c>
      <c r="C1965" t="s">
        <v>88</v>
      </c>
      <c r="D1965" t="s">
        <v>110</v>
      </c>
    </row>
    <row r="1966" spans="1:4" hidden="1" x14ac:dyDescent="0.2">
      <c r="A1966" t="s">
        <v>2036</v>
      </c>
      <c r="B1966">
        <v>0.40730390863789001</v>
      </c>
      <c r="C1966" t="s">
        <v>88</v>
      </c>
      <c r="D1966" t="s">
        <v>112</v>
      </c>
    </row>
    <row r="1967" spans="1:4" hidden="1" x14ac:dyDescent="0.2">
      <c r="A1967" t="s">
        <v>2037</v>
      </c>
      <c r="B1967">
        <v>0.432786955056295</v>
      </c>
      <c r="C1967" t="s">
        <v>88</v>
      </c>
      <c r="D1967" t="s">
        <v>114</v>
      </c>
    </row>
    <row r="1968" spans="1:4" hidden="1" x14ac:dyDescent="0.2">
      <c r="A1968" t="s">
        <v>2038</v>
      </c>
      <c r="B1968">
        <v>0.414672274053073</v>
      </c>
      <c r="C1968" t="s">
        <v>88</v>
      </c>
      <c r="D1968" t="s">
        <v>116</v>
      </c>
    </row>
    <row r="1969" spans="1:4" hidden="1" x14ac:dyDescent="0.2">
      <c r="A1969" t="s">
        <v>2039</v>
      </c>
      <c r="B1969">
        <v>0.950952941155077</v>
      </c>
      <c r="C1969" t="s">
        <v>88</v>
      </c>
      <c r="D1969" t="s">
        <v>118</v>
      </c>
    </row>
    <row r="1970" spans="1:4" hidden="1" x14ac:dyDescent="0.2">
      <c r="A1970" t="s">
        <v>2040</v>
      </c>
      <c r="B1970">
        <v>0.58228211335740798</v>
      </c>
      <c r="C1970" t="s">
        <v>88</v>
      </c>
      <c r="D1970" t="s">
        <v>120</v>
      </c>
    </row>
    <row r="1971" spans="1:4" hidden="1" x14ac:dyDescent="0.2">
      <c r="A1971" t="s">
        <v>2041</v>
      </c>
      <c r="B1971">
        <v>0.40391330368405898</v>
      </c>
      <c r="C1971" t="s">
        <v>88</v>
      </c>
      <c r="D1971" t="s">
        <v>122</v>
      </c>
    </row>
    <row r="1972" spans="1:4" hidden="1" x14ac:dyDescent="0.2">
      <c r="A1972" t="s">
        <v>2042</v>
      </c>
      <c r="B1972">
        <v>0.50669705587348302</v>
      </c>
      <c r="C1972" t="s">
        <v>88</v>
      </c>
      <c r="D1972" t="s">
        <v>124</v>
      </c>
    </row>
    <row r="1973" spans="1:4" hidden="1" x14ac:dyDescent="0.2">
      <c r="A1973" t="s">
        <v>2043</v>
      </c>
      <c r="B1973">
        <v>0.66245674100556196</v>
      </c>
      <c r="C1973" t="s">
        <v>88</v>
      </c>
      <c r="D1973" t="s">
        <v>126</v>
      </c>
    </row>
    <row r="1974" spans="1:4" hidden="1" x14ac:dyDescent="0.2">
      <c r="A1974" t="s">
        <v>2044</v>
      </c>
      <c r="B1974">
        <v>0.400331525329085</v>
      </c>
      <c r="C1974" t="s">
        <v>88</v>
      </c>
      <c r="D1974" t="s">
        <v>128</v>
      </c>
    </row>
    <row r="1975" spans="1:4" hidden="1" x14ac:dyDescent="0.2">
      <c r="A1975" t="s">
        <v>2045</v>
      </c>
      <c r="B1975">
        <v>0.48571848221841202</v>
      </c>
      <c r="C1975" t="s">
        <v>88</v>
      </c>
      <c r="D1975" t="s">
        <v>130</v>
      </c>
    </row>
    <row r="1976" spans="1:4" hidden="1" x14ac:dyDescent="0.2">
      <c r="A1976" t="s">
        <v>2046</v>
      </c>
      <c r="B1976">
        <v>0.472293585733498</v>
      </c>
      <c r="C1976" t="s">
        <v>88</v>
      </c>
      <c r="D1976" t="s">
        <v>132</v>
      </c>
    </row>
    <row r="1977" spans="1:4" hidden="1" x14ac:dyDescent="0.2">
      <c r="A1977" t="s">
        <v>2047</v>
      </c>
      <c r="B1977">
        <v>0.92779801013501795</v>
      </c>
      <c r="C1977" t="s">
        <v>88</v>
      </c>
      <c r="D1977" t="s">
        <v>134</v>
      </c>
    </row>
    <row r="1978" spans="1:4" hidden="1" x14ac:dyDescent="0.2">
      <c r="A1978" t="s">
        <v>2048</v>
      </c>
      <c r="B1978">
        <v>0.69246911913076703</v>
      </c>
      <c r="C1978" t="s">
        <v>88</v>
      </c>
      <c r="D1978" t="s">
        <v>136</v>
      </c>
    </row>
    <row r="1979" spans="1:4" hidden="1" x14ac:dyDescent="0.2">
      <c r="A1979" t="s">
        <v>2049</v>
      </c>
      <c r="B1979">
        <v>0.87067449188896096</v>
      </c>
      <c r="C1979" t="s">
        <v>88</v>
      </c>
      <c r="D1979" t="s">
        <v>138</v>
      </c>
    </row>
    <row r="1980" spans="1:4" hidden="1" x14ac:dyDescent="0.2">
      <c r="A1980" t="s">
        <v>2050</v>
      </c>
      <c r="B1980">
        <v>0.78295359426060995</v>
      </c>
      <c r="C1980" t="s">
        <v>90</v>
      </c>
      <c r="D1980" t="s">
        <v>92</v>
      </c>
    </row>
    <row r="1981" spans="1:4" hidden="1" x14ac:dyDescent="0.2">
      <c r="A1981" t="s">
        <v>2051</v>
      </c>
      <c r="B1981">
        <v>0.72314007051079399</v>
      </c>
      <c r="C1981" t="s">
        <v>90</v>
      </c>
      <c r="D1981" t="s">
        <v>94</v>
      </c>
    </row>
    <row r="1982" spans="1:4" hidden="1" x14ac:dyDescent="0.2">
      <c r="A1982" t="s">
        <v>2052</v>
      </c>
      <c r="B1982">
        <v>0.74345143758979304</v>
      </c>
      <c r="C1982" t="s">
        <v>90</v>
      </c>
      <c r="D1982" t="s">
        <v>96</v>
      </c>
    </row>
    <row r="1983" spans="1:4" hidden="1" x14ac:dyDescent="0.2">
      <c r="A1983" t="s">
        <v>2053</v>
      </c>
      <c r="B1983">
        <v>0.57333983841732095</v>
      </c>
      <c r="C1983" t="s">
        <v>90</v>
      </c>
      <c r="D1983" t="s">
        <v>98</v>
      </c>
    </row>
    <row r="1984" spans="1:4" hidden="1" x14ac:dyDescent="0.2">
      <c r="A1984" t="s">
        <v>2054</v>
      </c>
      <c r="B1984">
        <v>0.57853354643092203</v>
      </c>
      <c r="C1984" t="s">
        <v>90</v>
      </c>
      <c r="D1984" t="s">
        <v>100</v>
      </c>
    </row>
    <row r="1985" spans="1:4" hidden="1" x14ac:dyDescent="0.2">
      <c r="A1985" t="s">
        <v>2055</v>
      </c>
      <c r="B1985">
        <v>0.591852804490554</v>
      </c>
      <c r="C1985" t="s">
        <v>90</v>
      </c>
      <c r="D1985" t="s">
        <v>102</v>
      </c>
    </row>
    <row r="1986" spans="1:4" hidden="1" x14ac:dyDescent="0.2">
      <c r="A1986" t="s">
        <v>2056</v>
      </c>
      <c r="B1986">
        <v>0.54689012991762698</v>
      </c>
      <c r="C1986" t="s">
        <v>90</v>
      </c>
      <c r="D1986" t="s">
        <v>104</v>
      </c>
    </row>
    <row r="1987" spans="1:4" hidden="1" x14ac:dyDescent="0.2">
      <c r="A1987" t="s">
        <v>2057</v>
      </c>
      <c r="B1987">
        <v>0.8962164187403</v>
      </c>
      <c r="C1987" t="s">
        <v>90</v>
      </c>
      <c r="D1987" t="s">
        <v>106</v>
      </c>
    </row>
    <row r="1988" spans="1:4" hidden="1" x14ac:dyDescent="0.2">
      <c r="A1988" t="s">
        <v>2058</v>
      </c>
      <c r="B1988">
        <v>0.97499999999999998</v>
      </c>
      <c r="C1988" t="s">
        <v>90</v>
      </c>
      <c r="D1988" t="s">
        <v>108</v>
      </c>
    </row>
    <row r="1989" spans="1:4" hidden="1" x14ac:dyDescent="0.2">
      <c r="A1989" t="s">
        <v>2059</v>
      </c>
      <c r="B1989">
        <v>0.64045571677799995</v>
      </c>
      <c r="C1989" t="s">
        <v>90</v>
      </c>
      <c r="D1989" t="s">
        <v>110</v>
      </c>
    </row>
    <row r="1990" spans="1:4" hidden="1" x14ac:dyDescent="0.2">
      <c r="A1990" t="s">
        <v>2060</v>
      </c>
      <c r="B1990">
        <v>0.50248225625976894</v>
      </c>
      <c r="C1990" t="s">
        <v>90</v>
      </c>
      <c r="D1990" t="s">
        <v>112</v>
      </c>
    </row>
    <row r="1991" spans="1:4" hidden="1" x14ac:dyDescent="0.2">
      <c r="A1991" t="s">
        <v>2061</v>
      </c>
      <c r="B1991">
        <v>0.52860918745320395</v>
      </c>
      <c r="C1991" t="s">
        <v>90</v>
      </c>
      <c r="D1991" t="s">
        <v>114</v>
      </c>
    </row>
    <row r="1992" spans="1:4" hidden="1" x14ac:dyDescent="0.2">
      <c r="A1992" t="s">
        <v>2062</v>
      </c>
      <c r="B1992">
        <v>0.51009059756270003</v>
      </c>
      <c r="C1992" t="s">
        <v>90</v>
      </c>
      <c r="D1992" t="s">
        <v>116</v>
      </c>
    </row>
    <row r="1993" spans="1:4" hidden="1" x14ac:dyDescent="0.2">
      <c r="A1993" t="s">
        <v>2063</v>
      </c>
      <c r="B1993">
        <v>0.96609617749662602</v>
      </c>
      <c r="C1993" t="s">
        <v>90</v>
      </c>
      <c r="D1993" t="s">
        <v>118</v>
      </c>
    </row>
    <row r="1994" spans="1:4" hidden="1" x14ac:dyDescent="0.2">
      <c r="A1994" t="s">
        <v>2064</v>
      </c>
      <c r="B1994">
        <v>0.671990148730359</v>
      </c>
      <c r="C1994" t="s">
        <v>90</v>
      </c>
      <c r="D1994" t="s">
        <v>120</v>
      </c>
    </row>
    <row r="1995" spans="1:4" hidden="1" x14ac:dyDescent="0.2">
      <c r="A1995" t="s">
        <v>2065</v>
      </c>
      <c r="B1995">
        <v>0.49896635389052002</v>
      </c>
      <c r="C1995" t="s">
        <v>90</v>
      </c>
      <c r="D1995" t="s">
        <v>122</v>
      </c>
    </row>
    <row r="1996" spans="1:4" hidden="1" x14ac:dyDescent="0.2">
      <c r="A1996" t="s">
        <v>2066</v>
      </c>
      <c r="B1996">
        <v>0.60152925669486901</v>
      </c>
      <c r="C1996" t="s">
        <v>90</v>
      </c>
      <c r="D1996" t="s">
        <v>124</v>
      </c>
    </row>
    <row r="1997" spans="1:4" hidden="1" x14ac:dyDescent="0.2">
      <c r="A1997" t="s">
        <v>2067</v>
      </c>
      <c r="B1997">
        <v>0.74255920851488399</v>
      </c>
      <c r="C1997" t="s">
        <v>90</v>
      </c>
      <c r="D1997" t="s">
        <v>126</v>
      </c>
    </row>
    <row r="1998" spans="1:4" hidden="1" x14ac:dyDescent="0.2">
      <c r="A1998" t="s">
        <v>2068</v>
      </c>
      <c r="B1998">
        <v>0.49524197526567398</v>
      </c>
      <c r="C1998" t="s">
        <v>90</v>
      </c>
      <c r="D1998" t="s">
        <v>128</v>
      </c>
    </row>
    <row r="1999" spans="1:4" hidden="1" x14ac:dyDescent="0.2">
      <c r="A1999" t="s">
        <v>2069</v>
      </c>
      <c r="B1999">
        <v>0.58125067708789202</v>
      </c>
      <c r="C1999" t="s">
        <v>90</v>
      </c>
      <c r="D1999" t="s">
        <v>130</v>
      </c>
    </row>
    <row r="2000" spans="1:4" hidden="1" x14ac:dyDescent="0.2">
      <c r="A2000" t="s">
        <v>2070</v>
      </c>
      <c r="B2000">
        <v>0.56810210778600501</v>
      </c>
      <c r="C2000" t="s">
        <v>90</v>
      </c>
      <c r="D2000" t="s">
        <v>132</v>
      </c>
    </row>
    <row r="2001" spans="1:4" hidden="1" x14ac:dyDescent="0.2">
      <c r="A2001" t="s">
        <v>2071</v>
      </c>
      <c r="B2001">
        <v>0.94971225840620099</v>
      </c>
      <c r="C2001" t="s">
        <v>90</v>
      </c>
      <c r="D2001" t="s">
        <v>134</v>
      </c>
    </row>
    <row r="2002" spans="1:4" hidden="1" x14ac:dyDescent="0.2">
      <c r="A2002" t="s">
        <v>2072</v>
      </c>
      <c r="B2002">
        <v>0.76794423410396695</v>
      </c>
      <c r="C2002" t="s">
        <v>90</v>
      </c>
      <c r="D2002" t="s">
        <v>136</v>
      </c>
    </row>
    <row r="2003" spans="1:4" hidden="1" x14ac:dyDescent="0.2">
      <c r="A2003" t="s">
        <v>2073</v>
      </c>
      <c r="B2003">
        <v>0.90821122078407401</v>
      </c>
      <c r="C2003" t="s">
        <v>90</v>
      </c>
      <c r="D2003" t="s">
        <v>138</v>
      </c>
    </row>
    <row r="2004" spans="1:4" hidden="1" x14ac:dyDescent="0.2">
      <c r="A2004" t="s">
        <v>2074</v>
      </c>
      <c r="B2004">
        <v>0.41997616098266</v>
      </c>
      <c r="C2004" t="s">
        <v>92</v>
      </c>
      <c r="D2004" t="s">
        <v>94</v>
      </c>
    </row>
    <row r="2005" spans="1:4" hidden="1" x14ac:dyDescent="0.2">
      <c r="A2005" t="s">
        <v>2075</v>
      </c>
      <c r="B2005">
        <v>0.44547345669980698</v>
      </c>
      <c r="C2005" t="s">
        <v>92</v>
      </c>
      <c r="D2005" t="s">
        <v>96</v>
      </c>
    </row>
    <row r="2006" spans="1:4" hidden="1" x14ac:dyDescent="0.2">
      <c r="A2006" t="s">
        <v>2076</v>
      </c>
      <c r="B2006">
        <v>0.27141175754095598</v>
      </c>
      <c r="C2006" t="s">
        <v>92</v>
      </c>
      <c r="D2006" t="s">
        <v>98</v>
      </c>
    </row>
    <row r="2007" spans="1:4" hidden="1" x14ac:dyDescent="0.2">
      <c r="A2007" t="s">
        <v>2077</v>
      </c>
      <c r="B2007">
        <v>0.27563734511592902</v>
      </c>
      <c r="C2007" t="s">
        <v>92</v>
      </c>
      <c r="D2007" t="s">
        <v>100</v>
      </c>
    </row>
    <row r="2008" spans="1:4" hidden="1" x14ac:dyDescent="0.2">
      <c r="A2008" t="s">
        <v>2078</v>
      </c>
      <c r="B2008">
        <v>0.28672726356344302</v>
      </c>
      <c r="C2008" t="s">
        <v>92</v>
      </c>
      <c r="D2008" t="s">
        <v>102</v>
      </c>
    </row>
    <row r="2009" spans="1:4" hidden="1" x14ac:dyDescent="0.2">
      <c r="A2009" t="s">
        <v>2079</v>
      </c>
      <c r="B2009">
        <v>0.25070624339396402</v>
      </c>
      <c r="C2009" t="s">
        <v>92</v>
      </c>
      <c r="D2009" t="s">
        <v>104</v>
      </c>
    </row>
    <row r="2010" spans="1:4" hidden="1" x14ac:dyDescent="0.2">
      <c r="A2010" t="s">
        <v>2080</v>
      </c>
      <c r="B2010">
        <v>0.70535119180835004</v>
      </c>
      <c r="C2010" t="s">
        <v>92</v>
      </c>
      <c r="D2010" t="s">
        <v>106</v>
      </c>
    </row>
    <row r="2011" spans="1:4" hidden="1" x14ac:dyDescent="0.2">
      <c r="A2011" t="s">
        <v>2081</v>
      </c>
      <c r="B2011">
        <v>0.95331369419169099</v>
      </c>
      <c r="C2011" t="s">
        <v>92</v>
      </c>
      <c r="D2011" t="s">
        <v>108</v>
      </c>
    </row>
    <row r="2012" spans="1:4" hidden="1" x14ac:dyDescent="0.2">
      <c r="A2012" t="s">
        <v>2082</v>
      </c>
      <c r="B2012">
        <v>0.33056741382944699</v>
      </c>
      <c r="C2012" t="s">
        <v>92</v>
      </c>
      <c r="D2012" t="s">
        <v>110</v>
      </c>
    </row>
    <row r="2013" spans="1:4" hidden="1" x14ac:dyDescent="0.2">
      <c r="A2013" t="s">
        <v>2083</v>
      </c>
      <c r="B2013">
        <v>0.21873843007388699</v>
      </c>
      <c r="C2013" t="s">
        <v>92</v>
      </c>
      <c r="D2013" t="s">
        <v>112</v>
      </c>
    </row>
    <row r="2014" spans="1:4" hidden="1" x14ac:dyDescent="0.2">
      <c r="A2014" t="s">
        <v>2084</v>
      </c>
      <c r="B2014">
        <v>0.23714420461528199</v>
      </c>
      <c r="C2014" t="s">
        <v>92</v>
      </c>
      <c r="D2014" t="s">
        <v>114</v>
      </c>
    </row>
    <row r="2015" spans="1:4" hidden="1" x14ac:dyDescent="0.2">
      <c r="A2015" t="s">
        <v>2085</v>
      </c>
      <c r="B2015">
        <v>0.223984678693645</v>
      </c>
      <c r="C2015" t="s">
        <v>92</v>
      </c>
      <c r="D2015" t="s">
        <v>116</v>
      </c>
    </row>
    <row r="2016" spans="1:4" hidden="1" x14ac:dyDescent="0.2">
      <c r="A2016" t="s">
        <v>2086</v>
      </c>
      <c r="B2016">
        <v>0.88763151107288796</v>
      </c>
      <c r="C2016" t="s">
        <v>92</v>
      </c>
      <c r="D2016" t="s">
        <v>118</v>
      </c>
    </row>
    <row r="2017" spans="1:4" hidden="1" x14ac:dyDescent="0.2">
      <c r="A2017" t="s">
        <v>2087</v>
      </c>
      <c r="B2017">
        <v>0.36221519219690801</v>
      </c>
      <c r="C2017" t="s">
        <v>92</v>
      </c>
      <c r="D2017" t="s">
        <v>120</v>
      </c>
    </row>
    <row r="2018" spans="1:4" hidden="1" x14ac:dyDescent="0.2">
      <c r="A2018" t="s">
        <v>2088</v>
      </c>
      <c r="B2018">
        <v>0.21634456634072799</v>
      </c>
      <c r="C2018" t="s">
        <v>92</v>
      </c>
      <c r="D2018" t="s">
        <v>122</v>
      </c>
    </row>
    <row r="2019" spans="1:4" hidden="1" x14ac:dyDescent="0.2">
      <c r="A2019" t="s">
        <v>2089</v>
      </c>
      <c r="B2019">
        <v>0.29502101786262402</v>
      </c>
      <c r="C2019" t="s">
        <v>92</v>
      </c>
      <c r="D2019" t="s">
        <v>124</v>
      </c>
    </row>
    <row r="2020" spans="1:4" hidden="1" x14ac:dyDescent="0.2">
      <c r="A2020" t="s">
        <v>2090</v>
      </c>
      <c r="B2020">
        <v>0.44431948967018098</v>
      </c>
      <c r="C2020" t="s">
        <v>92</v>
      </c>
      <c r="D2020" t="s">
        <v>126</v>
      </c>
    </row>
    <row r="2021" spans="1:4" hidden="1" x14ac:dyDescent="0.2">
      <c r="A2021" t="s">
        <v>2091</v>
      </c>
      <c r="B2021">
        <v>0.21382942666666899</v>
      </c>
      <c r="C2021" t="s">
        <v>92</v>
      </c>
      <c r="D2021" t="s">
        <v>128</v>
      </c>
    </row>
    <row r="2022" spans="1:4" hidden="1" x14ac:dyDescent="0.2">
      <c r="A2022" t="s">
        <v>2092</v>
      </c>
      <c r="B2022">
        <v>0.27786979350820201</v>
      </c>
      <c r="C2022" t="s">
        <v>92</v>
      </c>
      <c r="D2022" t="s">
        <v>130</v>
      </c>
    </row>
    <row r="2023" spans="1:4" hidden="1" x14ac:dyDescent="0.2">
      <c r="A2023" t="s">
        <v>2093</v>
      </c>
      <c r="B2023">
        <v>0.26720486722820203</v>
      </c>
      <c r="C2023" t="s">
        <v>92</v>
      </c>
      <c r="D2023" t="s">
        <v>132</v>
      </c>
    </row>
    <row r="2024" spans="1:4" hidden="1" x14ac:dyDescent="0.2">
      <c r="A2024" t="s">
        <v>2094</v>
      </c>
      <c r="B2024">
        <v>0.83962428448991699</v>
      </c>
      <c r="C2024" t="s">
        <v>92</v>
      </c>
      <c r="D2024" t="s">
        <v>134</v>
      </c>
    </row>
    <row r="2025" spans="1:4" hidden="1" x14ac:dyDescent="0.2">
      <c r="A2025" t="s">
        <v>2095</v>
      </c>
      <c r="B2025">
        <v>0.47845757496510699</v>
      </c>
      <c r="C2025" t="s">
        <v>92</v>
      </c>
      <c r="D2025" t="s">
        <v>136</v>
      </c>
    </row>
    <row r="2026" spans="1:4" hidden="1" x14ac:dyDescent="0.2">
      <c r="A2026" t="s">
        <v>2096</v>
      </c>
      <c r="B2026">
        <v>0.73282918519463303</v>
      </c>
      <c r="C2026" t="s">
        <v>92</v>
      </c>
      <c r="D2026" t="s">
        <v>138</v>
      </c>
    </row>
    <row r="2027" spans="1:4" hidden="1" x14ac:dyDescent="0.2">
      <c r="A2027" t="s">
        <v>2097</v>
      </c>
      <c r="B2027">
        <v>0.525950176816396</v>
      </c>
      <c r="C2027" t="s">
        <v>94</v>
      </c>
      <c r="D2027" t="s">
        <v>96</v>
      </c>
    </row>
    <row r="2028" spans="1:4" hidden="1" x14ac:dyDescent="0.2">
      <c r="A2028" t="s">
        <v>2098</v>
      </c>
      <c r="B2028">
        <v>0.339706906879716</v>
      </c>
      <c r="C2028" t="s">
        <v>94</v>
      </c>
      <c r="D2028" t="s">
        <v>98</v>
      </c>
    </row>
    <row r="2029" spans="1:4" hidden="1" x14ac:dyDescent="0.2">
      <c r="A2029" t="s">
        <v>2099</v>
      </c>
      <c r="B2029">
        <v>0.34449303243086898</v>
      </c>
      <c r="C2029" t="s">
        <v>94</v>
      </c>
      <c r="D2029" t="s">
        <v>100</v>
      </c>
    </row>
    <row r="2030" spans="1:4" hidden="1" x14ac:dyDescent="0.2">
      <c r="A2030" t="s">
        <v>2100</v>
      </c>
      <c r="B2030">
        <v>0.35698797339026</v>
      </c>
      <c r="C2030" t="s">
        <v>94</v>
      </c>
      <c r="D2030" t="s">
        <v>102</v>
      </c>
    </row>
    <row r="2031" spans="1:4" hidden="1" x14ac:dyDescent="0.2">
      <c r="A2031" t="s">
        <v>2101</v>
      </c>
      <c r="B2031">
        <v>0.31605135309191201</v>
      </c>
      <c r="C2031" t="s">
        <v>94</v>
      </c>
      <c r="D2031" t="s">
        <v>104</v>
      </c>
    </row>
    <row r="2032" spans="1:4" hidden="1" x14ac:dyDescent="0.2">
      <c r="A2032" t="s">
        <v>2102</v>
      </c>
      <c r="B2032">
        <v>0.76777370446938498</v>
      </c>
      <c r="C2032" t="s">
        <v>94</v>
      </c>
      <c r="D2032" t="s">
        <v>106</v>
      </c>
    </row>
    <row r="2033" spans="1:4" hidden="1" x14ac:dyDescent="0.2">
      <c r="A2033" t="s">
        <v>2103</v>
      </c>
      <c r="B2033">
        <v>0.96575482105814403</v>
      </c>
      <c r="C2033" t="s">
        <v>94</v>
      </c>
      <c r="D2033" t="s">
        <v>108</v>
      </c>
    </row>
    <row r="2034" spans="1:4" hidden="1" x14ac:dyDescent="0.2">
      <c r="A2034" t="s">
        <v>2104</v>
      </c>
      <c r="B2034">
        <v>0.40546409519154197</v>
      </c>
      <c r="C2034" t="s">
        <v>94</v>
      </c>
      <c r="D2034" t="s">
        <v>110</v>
      </c>
    </row>
    <row r="2035" spans="1:4" hidden="1" x14ac:dyDescent="0.2">
      <c r="A2035" t="s">
        <v>2105</v>
      </c>
      <c r="B2035">
        <v>0.27885218162224001</v>
      </c>
      <c r="C2035" t="s">
        <v>94</v>
      </c>
      <c r="D2035" t="s">
        <v>112</v>
      </c>
    </row>
    <row r="2036" spans="1:4" hidden="1" x14ac:dyDescent="0.2">
      <c r="A2036" t="s">
        <v>2106</v>
      </c>
      <c r="B2036">
        <v>0.300371480068232</v>
      </c>
      <c r="C2036" t="s">
        <v>94</v>
      </c>
      <c r="D2036" t="s">
        <v>114</v>
      </c>
    </row>
    <row r="2037" spans="1:4" hidden="1" x14ac:dyDescent="0.2">
      <c r="A2037" t="s">
        <v>2107</v>
      </c>
      <c r="B2037">
        <v>0.28501422750494299</v>
      </c>
      <c r="C2037" t="s">
        <v>94</v>
      </c>
      <c r="D2037" t="s">
        <v>116</v>
      </c>
    </row>
    <row r="2038" spans="1:4" hidden="1" x14ac:dyDescent="0.2">
      <c r="A2038" t="s">
        <v>2108</v>
      </c>
      <c r="B2038">
        <v>0.91603420642309497</v>
      </c>
      <c r="C2038" t="s">
        <v>94</v>
      </c>
      <c r="D2038" t="s">
        <v>118</v>
      </c>
    </row>
    <row r="2039" spans="1:4" hidden="1" x14ac:dyDescent="0.2">
      <c r="A2039" t="s">
        <v>2109</v>
      </c>
      <c r="B2039">
        <v>0.43957393994500399</v>
      </c>
      <c r="C2039" t="s">
        <v>94</v>
      </c>
      <c r="D2039" t="s">
        <v>120</v>
      </c>
    </row>
    <row r="2040" spans="1:4" hidden="1" x14ac:dyDescent="0.2">
      <c r="A2040" t="s">
        <v>2110</v>
      </c>
      <c r="B2040">
        <v>0.27603287652548802</v>
      </c>
      <c r="C2040" t="s">
        <v>94</v>
      </c>
      <c r="D2040" t="s">
        <v>122</v>
      </c>
    </row>
    <row r="2041" spans="1:4" hidden="1" x14ac:dyDescent="0.2">
      <c r="A2041" t="s">
        <v>2111</v>
      </c>
      <c r="B2041">
        <v>0.36627044338591402</v>
      </c>
      <c r="C2041" t="s">
        <v>94</v>
      </c>
      <c r="D2041" t="s">
        <v>124</v>
      </c>
    </row>
    <row r="2042" spans="1:4" hidden="1" x14ac:dyDescent="0.2">
      <c r="A2042" t="s">
        <v>2112</v>
      </c>
      <c r="B2042">
        <v>0.52478502873705601</v>
      </c>
      <c r="C2042" t="s">
        <v>94</v>
      </c>
      <c r="D2042" t="s">
        <v>126</v>
      </c>
    </row>
    <row r="2043" spans="1:4" hidden="1" x14ac:dyDescent="0.2">
      <c r="A2043" t="s">
        <v>2113</v>
      </c>
      <c r="B2043">
        <v>0.27306561822620801</v>
      </c>
      <c r="C2043" t="s">
        <v>94</v>
      </c>
      <c r="D2043" t="s">
        <v>128</v>
      </c>
    </row>
    <row r="2044" spans="1:4" hidden="1" x14ac:dyDescent="0.2">
      <c r="A2044" t="s">
        <v>2114</v>
      </c>
      <c r="B2044">
        <v>0.34701599521085902</v>
      </c>
      <c r="C2044" t="s">
        <v>94</v>
      </c>
      <c r="D2044" t="s">
        <v>130</v>
      </c>
    </row>
    <row r="2045" spans="1:4" hidden="1" x14ac:dyDescent="0.2">
      <c r="A2045" t="s">
        <v>2115</v>
      </c>
      <c r="B2045">
        <v>0.33492806175345902</v>
      </c>
      <c r="C2045" t="s">
        <v>94</v>
      </c>
      <c r="D2045" t="s">
        <v>132</v>
      </c>
    </row>
    <row r="2046" spans="1:4" hidden="1" x14ac:dyDescent="0.2">
      <c r="A2046" t="s">
        <v>2116</v>
      </c>
      <c r="B2046">
        <v>0.87850049648685902</v>
      </c>
      <c r="C2046" t="s">
        <v>94</v>
      </c>
      <c r="D2046" t="s">
        <v>134</v>
      </c>
    </row>
    <row r="2047" spans="1:4" hidden="1" x14ac:dyDescent="0.2">
      <c r="A2047" t="s">
        <v>2117</v>
      </c>
      <c r="B2047">
        <v>0.55888743465455903</v>
      </c>
      <c r="C2047" t="s">
        <v>94</v>
      </c>
      <c r="D2047" t="s">
        <v>136</v>
      </c>
    </row>
    <row r="2048" spans="1:4" hidden="1" x14ac:dyDescent="0.2">
      <c r="A2048" t="s">
        <v>2118</v>
      </c>
      <c r="B2048">
        <v>0.79115399972705402</v>
      </c>
      <c r="C2048" t="s">
        <v>94</v>
      </c>
      <c r="D2048" t="s">
        <v>138</v>
      </c>
    </row>
    <row r="2049" spans="1:4" hidden="1" x14ac:dyDescent="0.2">
      <c r="A2049" t="s">
        <v>2119</v>
      </c>
      <c r="B2049">
        <v>0.31680478521683297</v>
      </c>
      <c r="C2049" t="s">
        <v>96</v>
      </c>
      <c r="D2049" t="s">
        <v>98</v>
      </c>
    </row>
    <row r="2050" spans="1:4" hidden="1" x14ac:dyDescent="0.2">
      <c r="A2050" t="s">
        <v>2120</v>
      </c>
      <c r="B2050">
        <v>0.32142531510892902</v>
      </c>
      <c r="C2050" t="s">
        <v>96</v>
      </c>
      <c r="D2050" t="s">
        <v>100</v>
      </c>
    </row>
    <row r="2051" spans="1:4" hidden="1" x14ac:dyDescent="0.2">
      <c r="A2051" t="s">
        <v>2121</v>
      </c>
      <c r="B2051">
        <v>0.333509263613184</v>
      </c>
      <c r="C2051" t="s">
        <v>96</v>
      </c>
      <c r="D2051" t="s">
        <v>102</v>
      </c>
    </row>
    <row r="2052" spans="1:4" hidden="1" x14ac:dyDescent="0.2">
      <c r="A2052" t="s">
        <v>2122</v>
      </c>
      <c r="B2052">
        <v>0.29403385050150499</v>
      </c>
      <c r="C2052" t="s">
        <v>96</v>
      </c>
      <c r="D2052" t="s">
        <v>104</v>
      </c>
    </row>
    <row r="2053" spans="1:4" hidden="1" x14ac:dyDescent="0.2">
      <c r="A2053" t="s">
        <v>2123</v>
      </c>
      <c r="B2053">
        <v>0.74873716450213501</v>
      </c>
      <c r="C2053" t="s">
        <v>96</v>
      </c>
      <c r="D2053" t="s">
        <v>106</v>
      </c>
    </row>
    <row r="2054" spans="1:4" hidden="1" x14ac:dyDescent="0.2">
      <c r="A2054" t="s">
        <v>2124</v>
      </c>
      <c r="B2054">
        <v>0.96214747079885199</v>
      </c>
      <c r="C2054" t="s">
        <v>96</v>
      </c>
      <c r="D2054" t="s">
        <v>108</v>
      </c>
    </row>
    <row r="2055" spans="1:4" hidden="1" x14ac:dyDescent="0.2">
      <c r="A2055" t="s">
        <v>2125</v>
      </c>
      <c r="B2055">
        <v>0.38068469796098697</v>
      </c>
      <c r="C2055" t="s">
        <v>96</v>
      </c>
      <c r="D2055" t="s">
        <v>110</v>
      </c>
    </row>
    <row r="2056" spans="1:4" hidden="1" x14ac:dyDescent="0.2">
      <c r="A2056" t="s">
        <v>2126</v>
      </c>
      <c r="B2056">
        <v>0.25844688874510702</v>
      </c>
      <c r="C2056" t="s">
        <v>96</v>
      </c>
      <c r="D2056" t="s">
        <v>112</v>
      </c>
    </row>
    <row r="2057" spans="1:4" hidden="1" x14ac:dyDescent="0.2">
      <c r="A2057" t="s">
        <v>2127</v>
      </c>
      <c r="B2057">
        <v>0.27900071585606501</v>
      </c>
      <c r="C2057" t="s">
        <v>96</v>
      </c>
      <c r="D2057" t="s">
        <v>114</v>
      </c>
    </row>
    <row r="2058" spans="1:4" hidden="1" x14ac:dyDescent="0.2">
      <c r="A2058" t="s">
        <v>2128</v>
      </c>
      <c r="B2058">
        <v>0.26432329475583399</v>
      </c>
      <c r="C2058" t="s">
        <v>96</v>
      </c>
      <c r="D2058" t="s">
        <v>116</v>
      </c>
    </row>
    <row r="2059" spans="1:4" hidden="1" x14ac:dyDescent="0.2">
      <c r="A2059" t="s">
        <v>2129</v>
      </c>
      <c r="B2059">
        <v>0.90768995928400997</v>
      </c>
      <c r="C2059" t="s">
        <v>96</v>
      </c>
      <c r="D2059" t="s">
        <v>118</v>
      </c>
    </row>
    <row r="2060" spans="1:4" hidden="1" x14ac:dyDescent="0.2">
      <c r="A2060" t="s">
        <v>2130</v>
      </c>
      <c r="B2060">
        <v>0.41416211130637698</v>
      </c>
      <c r="C2060" t="s">
        <v>96</v>
      </c>
      <c r="D2060" t="s">
        <v>120</v>
      </c>
    </row>
    <row r="2061" spans="1:4" hidden="1" x14ac:dyDescent="0.2">
      <c r="A2061" t="s">
        <v>2131</v>
      </c>
      <c r="B2061">
        <v>0.25576072130439098</v>
      </c>
      <c r="C2061" t="s">
        <v>96</v>
      </c>
      <c r="D2061" t="s">
        <v>122</v>
      </c>
    </row>
    <row r="2062" spans="1:4" hidden="1" x14ac:dyDescent="0.2">
      <c r="A2062" t="s">
        <v>2132</v>
      </c>
      <c r="B2062">
        <v>0.34250642316131902</v>
      </c>
      <c r="C2062" t="s">
        <v>96</v>
      </c>
      <c r="D2062" t="s">
        <v>124</v>
      </c>
    </row>
    <row r="2063" spans="1:4" hidden="1" x14ac:dyDescent="0.2">
      <c r="A2063" t="s">
        <v>2133</v>
      </c>
      <c r="B2063">
        <v>0.49883179536526001</v>
      </c>
      <c r="C2063" t="s">
        <v>96</v>
      </c>
      <c r="D2063" t="s">
        <v>126</v>
      </c>
    </row>
    <row r="2064" spans="1:4" hidden="1" x14ac:dyDescent="0.2">
      <c r="A2064" t="s">
        <v>2134</v>
      </c>
      <c r="B2064">
        <v>0.252935246578946</v>
      </c>
      <c r="C2064" t="s">
        <v>96</v>
      </c>
      <c r="D2064" t="s">
        <v>128</v>
      </c>
    </row>
    <row r="2065" spans="1:4" hidden="1" x14ac:dyDescent="0.2">
      <c r="A2065" t="s">
        <v>2135</v>
      </c>
      <c r="B2065">
        <v>0.32386280466846501</v>
      </c>
      <c r="C2065" t="s">
        <v>96</v>
      </c>
      <c r="D2065" t="s">
        <v>130</v>
      </c>
    </row>
    <row r="2066" spans="1:4" hidden="1" x14ac:dyDescent="0.2">
      <c r="A2066" t="s">
        <v>2136</v>
      </c>
      <c r="B2066">
        <v>0.31219578721720898</v>
      </c>
      <c r="C2066" t="s">
        <v>96</v>
      </c>
      <c r="D2066" t="s">
        <v>132</v>
      </c>
    </row>
    <row r="2067" spans="1:4" hidden="1" x14ac:dyDescent="0.2">
      <c r="A2067" t="s">
        <v>2137</v>
      </c>
      <c r="B2067">
        <v>0.866967961468607</v>
      </c>
      <c r="C2067" t="s">
        <v>96</v>
      </c>
      <c r="D2067" t="s">
        <v>134</v>
      </c>
    </row>
    <row r="2068" spans="1:4" hidden="1" x14ac:dyDescent="0.2">
      <c r="A2068" t="s">
        <v>2138</v>
      </c>
      <c r="B2068">
        <v>0.53313977591315298</v>
      </c>
      <c r="C2068" t="s">
        <v>96</v>
      </c>
      <c r="D2068" t="s">
        <v>136</v>
      </c>
    </row>
    <row r="2069" spans="1:4" hidden="1" x14ac:dyDescent="0.2">
      <c r="A2069" t="s">
        <v>2139</v>
      </c>
      <c r="B2069">
        <v>0.77346855223194499</v>
      </c>
      <c r="C2069" t="s">
        <v>96</v>
      </c>
      <c r="D2069" t="s">
        <v>138</v>
      </c>
    </row>
    <row r="2070" spans="1:4" hidden="1" x14ac:dyDescent="0.2">
      <c r="A2070" t="s">
        <v>2140</v>
      </c>
      <c r="B2070">
        <v>0.50531616421626802</v>
      </c>
      <c r="C2070" t="s">
        <v>98</v>
      </c>
      <c r="D2070" t="s">
        <v>100</v>
      </c>
    </row>
    <row r="2071" spans="1:4" hidden="1" x14ac:dyDescent="0.2">
      <c r="A2071" t="s">
        <v>2141</v>
      </c>
      <c r="B2071">
        <v>0.51902560738930104</v>
      </c>
      <c r="C2071" t="s">
        <v>98</v>
      </c>
      <c r="D2071" t="s">
        <v>102</v>
      </c>
    </row>
    <row r="2072" spans="1:4" hidden="1" x14ac:dyDescent="0.2">
      <c r="A2072" t="s">
        <v>2142</v>
      </c>
      <c r="B2072">
        <v>0.47318136284163897</v>
      </c>
      <c r="C2072" t="s">
        <v>98</v>
      </c>
      <c r="D2072" t="s">
        <v>104</v>
      </c>
    </row>
    <row r="2073" spans="1:4" hidden="1" x14ac:dyDescent="0.2">
      <c r="A2073" t="s">
        <v>2143</v>
      </c>
      <c r="B2073">
        <v>0.86534161290345502</v>
      </c>
      <c r="C2073" t="s">
        <v>98</v>
      </c>
      <c r="D2073" t="s">
        <v>106</v>
      </c>
    </row>
    <row r="2074" spans="1:4" hidden="1" x14ac:dyDescent="0.2">
      <c r="A2074" t="s">
        <v>2144</v>
      </c>
      <c r="B2074">
        <v>0.97499999999999998</v>
      </c>
      <c r="C2074" t="s">
        <v>98</v>
      </c>
      <c r="D2074" t="s">
        <v>108</v>
      </c>
    </row>
    <row r="2075" spans="1:4" hidden="1" x14ac:dyDescent="0.2">
      <c r="A2075" t="s">
        <v>2145</v>
      </c>
      <c r="B2075">
        <v>0.57000014445235903</v>
      </c>
      <c r="C2075" t="s">
        <v>98</v>
      </c>
      <c r="D2075" t="s">
        <v>110</v>
      </c>
    </row>
    <row r="2076" spans="1:4" hidden="1" x14ac:dyDescent="0.2">
      <c r="A2076" t="s">
        <v>2146</v>
      </c>
      <c r="B2076">
        <v>0.42909076166146298</v>
      </c>
      <c r="C2076" t="s">
        <v>98</v>
      </c>
      <c r="D2076" t="s">
        <v>112</v>
      </c>
    </row>
    <row r="2077" spans="1:4" hidden="1" x14ac:dyDescent="0.2">
      <c r="A2077" t="s">
        <v>2147</v>
      </c>
      <c r="B2077">
        <v>0.45489073658447898</v>
      </c>
      <c r="C2077" t="s">
        <v>98</v>
      </c>
      <c r="D2077" t="s">
        <v>114</v>
      </c>
    </row>
    <row r="2078" spans="1:4" hidden="1" x14ac:dyDescent="0.2">
      <c r="A2078" t="s">
        <v>2148</v>
      </c>
      <c r="B2078">
        <v>0.43656295402859002</v>
      </c>
      <c r="C2078" t="s">
        <v>98</v>
      </c>
      <c r="D2078" t="s">
        <v>116</v>
      </c>
    </row>
    <row r="2079" spans="1:4" hidden="1" x14ac:dyDescent="0.2">
      <c r="A2079" t="s">
        <v>2149</v>
      </c>
      <c r="B2079">
        <v>0.95496543053813898</v>
      </c>
      <c r="C2079" t="s">
        <v>98</v>
      </c>
      <c r="D2079" t="s">
        <v>118</v>
      </c>
    </row>
    <row r="2080" spans="1:4" hidden="1" x14ac:dyDescent="0.2">
      <c r="A2080" t="s">
        <v>2150</v>
      </c>
      <c r="B2080">
        <v>0.603892161828959</v>
      </c>
      <c r="C2080" t="s">
        <v>98</v>
      </c>
      <c r="D2080" t="s">
        <v>120</v>
      </c>
    </row>
    <row r="2081" spans="1:4" hidden="1" x14ac:dyDescent="0.2">
      <c r="A2081" t="s">
        <v>2151</v>
      </c>
      <c r="B2081">
        <v>0.425649040353764</v>
      </c>
      <c r="C2081" t="s">
        <v>98</v>
      </c>
      <c r="D2081" t="s">
        <v>122</v>
      </c>
    </row>
    <row r="2082" spans="1:4" hidden="1" x14ac:dyDescent="0.2">
      <c r="A2082" t="s">
        <v>2152</v>
      </c>
      <c r="B2082">
        <v>0.529054781778586</v>
      </c>
      <c r="C2082" t="s">
        <v>98</v>
      </c>
      <c r="D2082" t="s">
        <v>124</v>
      </c>
    </row>
    <row r="2083" spans="1:4" hidden="1" x14ac:dyDescent="0.2">
      <c r="A2083" t="s">
        <v>2153</v>
      </c>
      <c r="B2083">
        <v>0.68218294747655395</v>
      </c>
      <c r="C2083" t="s">
        <v>98</v>
      </c>
      <c r="D2083" t="s">
        <v>126</v>
      </c>
    </row>
    <row r="2084" spans="1:4" hidden="1" x14ac:dyDescent="0.2">
      <c r="A2084" t="s">
        <v>2154</v>
      </c>
      <c r="B2084">
        <v>0.42201097427458301</v>
      </c>
      <c r="C2084" t="s">
        <v>98</v>
      </c>
      <c r="D2084" t="s">
        <v>128</v>
      </c>
    </row>
    <row r="2085" spans="1:4" hidden="1" x14ac:dyDescent="0.2">
      <c r="A2085" t="s">
        <v>2155</v>
      </c>
      <c r="B2085">
        <v>0.50810398181844596</v>
      </c>
      <c r="C2085" t="s">
        <v>98</v>
      </c>
      <c r="D2085" t="s">
        <v>130</v>
      </c>
    </row>
    <row r="2086" spans="1:4" hidden="1" x14ac:dyDescent="0.2">
      <c r="A2086" t="s">
        <v>2156</v>
      </c>
      <c r="B2086">
        <v>0.49465547375841801</v>
      </c>
      <c r="C2086" t="s">
        <v>98</v>
      </c>
      <c r="D2086" t="s">
        <v>132</v>
      </c>
    </row>
    <row r="2087" spans="1:4" hidden="1" x14ac:dyDescent="0.2">
      <c r="A2087" t="s">
        <v>2157</v>
      </c>
      <c r="B2087">
        <v>0.93357245812107903</v>
      </c>
      <c r="C2087" t="s">
        <v>98</v>
      </c>
      <c r="D2087" t="s">
        <v>134</v>
      </c>
    </row>
    <row r="2088" spans="1:4" hidden="1" x14ac:dyDescent="0.2">
      <c r="A2088" t="s">
        <v>2158</v>
      </c>
      <c r="B2088">
        <v>0.71120600552456703</v>
      </c>
      <c r="C2088" t="s">
        <v>98</v>
      </c>
      <c r="D2088" t="s">
        <v>136</v>
      </c>
    </row>
    <row r="2089" spans="1:4" hidden="1" x14ac:dyDescent="0.2">
      <c r="A2089" t="s">
        <v>2159</v>
      </c>
      <c r="B2089">
        <v>0.88042869190172202</v>
      </c>
      <c r="C2089" t="s">
        <v>98</v>
      </c>
      <c r="D2089" t="s">
        <v>138</v>
      </c>
    </row>
    <row r="2090" spans="1:4" hidden="1" x14ac:dyDescent="0.2">
      <c r="A2090" t="s">
        <v>2160</v>
      </c>
      <c r="B2090">
        <v>0.51371497305848302</v>
      </c>
      <c r="C2090" t="s">
        <v>100</v>
      </c>
      <c r="D2090" t="s">
        <v>102</v>
      </c>
    </row>
    <row r="2091" spans="1:4" hidden="1" x14ac:dyDescent="0.2">
      <c r="A2091" t="s">
        <v>2161</v>
      </c>
      <c r="B2091">
        <v>0.46788349554106201</v>
      </c>
      <c r="C2091" t="s">
        <v>100</v>
      </c>
      <c r="D2091" t="s">
        <v>104</v>
      </c>
    </row>
    <row r="2092" spans="1:4" hidden="1" x14ac:dyDescent="0.2">
      <c r="A2092" t="s">
        <v>2162</v>
      </c>
      <c r="B2092">
        <v>0.86284432808752298</v>
      </c>
      <c r="C2092" t="s">
        <v>100</v>
      </c>
      <c r="D2092" t="s">
        <v>106</v>
      </c>
    </row>
    <row r="2093" spans="1:4" hidden="1" x14ac:dyDescent="0.2">
      <c r="A2093" t="s">
        <v>2163</v>
      </c>
      <c r="B2093">
        <v>0.97499999999999998</v>
      </c>
      <c r="C2093" t="s">
        <v>100</v>
      </c>
      <c r="D2093" t="s">
        <v>108</v>
      </c>
    </row>
    <row r="2094" spans="1:4" hidden="1" x14ac:dyDescent="0.2">
      <c r="A2094" t="s">
        <v>2164</v>
      </c>
      <c r="B2094">
        <v>0.56478038922705698</v>
      </c>
      <c r="C2094" t="s">
        <v>100</v>
      </c>
      <c r="D2094" t="s">
        <v>110</v>
      </c>
    </row>
    <row r="2095" spans="1:4" hidden="1" x14ac:dyDescent="0.2">
      <c r="A2095" t="s">
        <v>2165</v>
      </c>
      <c r="B2095">
        <v>0.42388934327195099</v>
      </c>
      <c r="C2095" t="s">
        <v>100</v>
      </c>
      <c r="D2095" t="s">
        <v>112</v>
      </c>
    </row>
    <row r="2096" spans="1:4" hidden="1" x14ac:dyDescent="0.2">
      <c r="A2096" t="s">
        <v>2166</v>
      </c>
      <c r="B2096">
        <v>0.449622877096433</v>
      </c>
      <c r="C2096" t="s">
        <v>100</v>
      </c>
      <c r="D2096" t="s">
        <v>114</v>
      </c>
    </row>
    <row r="2097" spans="1:4" hidden="1" x14ac:dyDescent="0.2">
      <c r="A2097" t="s">
        <v>2167</v>
      </c>
      <c r="B2097">
        <v>0.43133939219358203</v>
      </c>
      <c r="C2097" t="s">
        <v>100</v>
      </c>
      <c r="D2097" t="s">
        <v>116</v>
      </c>
    </row>
    <row r="2098" spans="1:4" hidden="1" x14ac:dyDescent="0.2">
      <c r="A2098" t="s">
        <v>2168</v>
      </c>
      <c r="B2098">
        <v>0.95404197557901804</v>
      </c>
      <c r="C2098" t="s">
        <v>100</v>
      </c>
      <c r="D2098" t="s">
        <v>118</v>
      </c>
    </row>
    <row r="2099" spans="1:4" hidden="1" x14ac:dyDescent="0.2">
      <c r="A2099" t="s">
        <v>2169</v>
      </c>
      <c r="B2099">
        <v>0.59879423885620597</v>
      </c>
      <c r="C2099" t="s">
        <v>100</v>
      </c>
      <c r="D2099" t="s">
        <v>120</v>
      </c>
    </row>
    <row r="2100" spans="1:4" hidden="1" x14ac:dyDescent="0.2">
      <c r="A2100" t="s">
        <v>2170</v>
      </c>
      <c r="B2100">
        <v>0.42045861645812499</v>
      </c>
      <c r="C2100" t="s">
        <v>100</v>
      </c>
      <c r="D2100" t="s">
        <v>122</v>
      </c>
    </row>
    <row r="2101" spans="1:4" hidden="1" x14ac:dyDescent="0.2">
      <c r="A2101" t="s">
        <v>2171</v>
      </c>
      <c r="B2101">
        <v>0.52375327449442399</v>
      </c>
      <c r="C2101" t="s">
        <v>100</v>
      </c>
      <c r="D2101" t="s">
        <v>124</v>
      </c>
    </row>
    <row r="2102" spans="1:4" hidden="1" x14ac:dyDescent="0.2">
      <c r="A2102" t="s">
        <v>2172</v>
      </c>
      <c r="B2102">
        <v>0.67755462374261699</v>
      </c>
      <c r="C2102" t="s">
        <v>100</v>
      </c>
      <c r="D2102" t="s">
        <v>126</v>
      </c>
    </row>
    <row r="2103" spans="1:4" hidden="1" x14ac:dyDescent="0.2">
      <c r="A2103" t="s">
        <v>2173</v>
      </c>
      <c r="B2103">
        <v>0.41683271714783099</v>
      </c>
      <c r="C2103" t="s">
        <v>100</v>
      </c>
      <c r="D2103" t="s">
        <v>128</v>
      </c>
    </row>
    <row r="2104" spans="1:4" hidden="1" x14ac:dyDescent="0.2">
      <c r="A2104" t="s">
        <v>2174</v>
      </c>
      <c r="B2104">
        <v>0.50278827926137704</v>
      </c>
      <c r="C2104" t="s">
        <v>100</v>
      </c>
      <c r="D2104" t="s">
        <v>130</v>
      </c>
    </row>
    <row r="2105" spans="1:4" hidden="1" x14ac:dyDescent="0.2">
      <c r="A2105" t="s">
        <v>2175</v>
      </c>
      <c r="B2105">
        <v>0.48934050215103497</v>
      </c>
      <c r="C2105" t="s">
        <v>100</v>
      </c>
      <c r="D2105" t="s">
        <v>132</v>
      </c>
    </row>
    <row r="2106" spans="1:4" hidden="1" x14ac:dyDescent="0.2">
      <c r="A2106" t="s">
        <v>2176</v>
      </c>
      <c r="B2106">
        <v>0.93224145579892703</v>
      </c>
      <c r="C2106" t="s">
        <v>100</v>
      </c>
      <c r="D2106" t="s">
        <v>134</v>
      </c>
    </row>
    <row r="2107" spans="1:4" hidden="1" x14ac:dyDescent="0.2">
      <c r="A2107" t="s">
        <v>2177</v>
      </c>
      <c r="B2107">
        <v>0.70681869468539105</v>
      </c>
      <c r="C2107" t="s">
        <v>100</v>
      </c>
      <c r="D2107" t="s">
        <v>136</v>
      </c>
    </row>
    <row r="2108" spans="1:4" hidden="1" x14ac:dyDescent="0.2">
      <c r="A2108" t="s">
        <v>2178</v>
      </c>
      <c r="B2108">
        <v>0.87817181073608896</v>
      </c>
      <c r="C2108" t="s">
        <v>100</v>
      </c>
      <c r="D2108" t="s">
        <v>138</v>
      </c>
    </row>
    <row r="2109" spans="1:4" hidden="1" x14ac:dyDescent="0.2">
      <c r="A2109" t="s">
        <v>2179</v>
      </c>
      <c r="B2109">
        <v>0.45424910997663398</v>
      </c>
      <c r="C2109" t="s">
        <v>102</v>
      </c>
      <c r="D2109" t="s">
        <v>104</v>
      </c>
    </row>
    <row r="2110" spans="1:4" hidden="1" x14ac:dyDescent="0.2">
      <c r="A2110" t="s">
        <v>2180</v>
      </c>
      <c r="B2110">
        <v>0.85622012013523996</v>
      </c>
      <c r="C2110" t="s">
        <v>102</v>
      </c>
      <c r="D2110" t="s">
        <v>106</v>
      </c>
    </row>
    <row r="2111" spans="1:4" hidden="1" x14ac:dyDescent="0.2">
      <c r="A2111" t="s">
        <v>2181</v>
      </c>
      <c r="B2111">
        <v>0.97499999999999998</v>
      </c>
      <c r="C2111" t="s">
        <v>102</v>
      </c>
      <c r="D2111" t="s">
        <v>108</v>
      </c>
    </row>
    <row r="2112" spans="1:4" hidden="1" x14ac:dyDescent="0.2">
      <c r="A2112" t="s">
        <v>2182</v>
      </c>
      <c r="B2112">
        <v>0.551247520717841</v>
      </c>
      <c r="C2112" t="s">
        <v>102</v>
      </c>
      <c r="D2112" t="s">
        <v>110</v>
      </c>
    </row>
    <row r="2113" spans="1:4" hidden="1" x14ac:dyDescent="0.2">
      <c r="A2113" t="s">
        <v>2183</v>
      </c>
      <c r="B2113">
        <v>0.41054784982243098</v>
      </c>
      <c r="C2113" t="s">
        <v>102</v>
      </c>
      <c r="D2113" t="s">
        <v>112</v>
      </c>
    </row>
    <row r="2114" spans="1:4" hidden="1" x14ac:dyDescent="0.2">
      <c r="A2114" t="s">
        <v>2184</v>
      </c>
      <c r="B2114">
        <v>0.43608452497042899</v>
      </c>
      <c r="C2114" t="s">
        <v>102</v>
      </c>
      <c r="D2114" t="s">
        <v>114</v>
      </c>
    </row>
    <row r="2115" spans="1:4" hidden="1" x14ac:dyDescent="0.2">
      <c r="A2115" t="s">
        <v>2185</v>
      </c>
      <c r="B2115">
        <v>0.41793351905464898</v>
      </c>
      <c r="C2115" t="s">
        <v>102</v>
      </c>
      <c r="D2115" t="s">
        <v>116</v>
      </c>
    </row>
    <row r="2116" spans="1:4" hidden="1" x14ac:dyDescent="0.2">
      <c r="A2116" t="s">
        <v>2186</v>
      </c>
      <c r="B2116">
        <v>0.95157514570996604</v>
      </c>
      <c r="C2116" t="s">
        <v>102</v>
      </c>
      <c r="D2116" t="s">
        <v>118</v>
      </c>
    </row>
    <row r="2117" spans="1:4" hidden="1" x14ac:dyDescent="0.2">
      <c r="A2117" t="s">
        <v>2187</v>
      </c>
      <c r="B2117">
        <v>0.58554287383427805</v>
      </c>
      <c r="C2117" t="s">
        <v>102</v>
      </c>
      <c r="D2117" t="s">
        <v>120</v>
      </c>
    </row>
    <row r="2118" spans="1:4" hidden="1" x14ac:dyDescent="0.2">
      <c r="A2118" t="s">
        <v>2188</v>
      </c>
      <c r="B2118">
        <v>0.40714879102590301</v>
      </c>
      <c r="C2118" t="s">
        <v>102</v>
      </c>
      <c r="D2118" t="s">
        <v>122</v>
      </c>
    </row>
    <row r="2119" spans="1:4" hidden="1" x14ac:dyDescent="0.2">
      <c r="A2119" t="s">
        <v>2189</v>
      </c>
      <c r="B2119">
        <v>0.510051377937771</v>
      </c>
      <c r="C2119" t="s">
        <v>102</v>
      </c>
      <c r="D2119" t="s">
        <v>124</v>
      </c>
    </row>
    <row r="2120" spans="1:4" hidden="1" x14ac:dyDescent="0.2">
      <c r="A2120" t="s">
        <v>2190</v>
      </c>
      <c r="B2120">
        <v>0.66545123052918798</v>
      </c>
      <c r="C2120" t="s">
        <v>102</v>
      </c>
      <c r="D2120" t="s">
        <v>126</v>
      </c>
    </row>
    <row r="2121" spans="1:4" hidden="1" x14ac:dyDescent="0.2">
      <c r="A2121" t="s">
        <v>2191</v>
      </c>
      <c r="B2121">
        <v>0.40355774571986902</v>
      </c>
      <c r="C2121" t="s">
        <v>102</v>
      </c>
      <c r="D2121" t="s">
        <v>128</v>
      </c>
    </row>
    <row r="2122" spans="1:4" hidden="1" x14ac:dyDescent="0.2">
      <c r="A2122" t="s">
        <v>2192</v>
      </c>
      <c r="B2122">
        <v>0.489071613052665</v>
      </c>
      <c r="C2122" t="s">
        <v>102</v>
      </c>
      <c r="D2122" t="s">
        <v>130</v>
      </c>
    </row>
    <row r="2123" spans="1:4" hidden="1" x14ac:dyDescent="0.2">
      <c r="A2123" t="s">
        <v>2193</v>
      </c>
      <c r="B2123">
        <v>0.47563975298322603</v>
      </c>
      <c r="C2123" t="s">
        <v>102</v>
      </c>
      <c r="D2123" t="s">
        <v>132</v>
      </c>
    </row>
    <row r="2124" spans="1:4" hidden="1" x14ac:dyDescent="0.2">
      <c r="A2124" t="s">
        <v>2194</v>
      </c>
      <c r="B2124">
        <v>0.92869192871513695</v>
      </c>
      <c r="C2124" t="s">
        <v>102</v>
      </c>
      <c r="D2124" t="s">
        <v>134</v>
      </c>
    </row>
    <row r="2125" spans="1:4" hidden="1" x14ac:dyDescent="0.2">
      <c r="A2125" t="s">
        <v>2195</v>
      </c>
      <c r="B2125">
        <v>0.69531981221898997</v>
      </c>
      <c r="C2125" t="s">
        <v>102</v>
      </c>
      <c r="D2125" t="s">
        <v>136</v>
      </c>
    </row>
    <row r="2126" spans="1:4" hidden="1" x14ac:dyDescent="0.2">
      <c r="A2126" t="s">
        <v>2196</v>
      </c>
      <c r="B2126">
        <v>0.87217821042163801</v>
      </c>
      <c r="C2126" t="s">
        <v>102</v>
      </c>
      <c r="D2126" t="s">
        <v>138</v>
      </c>
    </row>
    <row r="2127" spans="1:4" hidden="1" x14ac:dyDescent="0.2">
      <c r="A2127" t="s">
        <v>2197</v>
      </c>
      <c r="B2127">
        <v>0.87737039665273697</v>
      </c>
      <c r="C2127" t="s">
        <v>104</v>
      </c>
      <c r="D2127" t="s">
        <v>106</v>
      </c>
    </row>
    <row r="2128" spans="1:4" hidden="1" x14ac:dyDescent="0.2">
      <c r="A2128" t="s">
        <v>2198</v>
      </c>
      <c r="B2128">
        <v>0.97499999999999998</v>
      </c>
      <c r="C2128" t="s">
        <v>104</v>
      </c>
      <c r="D2128" t="s">
        <v>108</v>
      </c>
    </row>
    <row r="2129" spans="1:4" hidden="1" x14ac:dyDescent="0.2">
      <c r="A2129" t="s">
        <v>2199</v>
      </c>
      <c r="B2129">
        <v>0.59609715059399304</v>
      </c>
      <c r="C2129" t="s">
        <v>104</v>
      </c>
      <c r="D2129" t="s">
        <v>110</v>
      </c>
    </row>
    <row r="2130" spans="1:4" hidden="1" x14ac:dyDescent="0.2">
      <c r="A2130" t="s">
        <v>2200</v>
      </c>
      <c r="B2130">
        <v>0.45557142621899899</v>
      </c>
      <c r="C2130" t="s">
        <v>104</v>
      </c>
      <c r="D2130" t="s">
        <v>112</v>
      </c>
    </row>
    <row r="2131" spans="1:4" hidden="1" x14ac:dyDescent="0.2">
      <c r="A2131" t="s">
        <v>2201</v>
      </c>
      <c r="B2131">
        <v>0.48162041815150702</v>
      </c>
      <c r="C2131" t="s">
        <v>104</v>
      </c>
      <c r="D2131" t="s">
        <v>114</v>
      </c>
    </row>
    <row r="2132" spans="1:4" hidden="1" x14ac:dyDescent="0.2">
      <c r="A2132" t="s">
        <v>2202</v>
      </c>
      <c r="B2132">
        <v>0.46313067345895798</v>
      </c>
      <c r="C2132" t="s">
        <v>104</v>
      </c>
      <c r="D2132" t="s">
        <v>116</v>
      </c>
    </row>
    <row r="2133" spans="1:4" hidden="1" x14ac:dyDescent="0.2">
      <c r="A2133" t="s">
        <v>2203</v>
      </c>
      <c r="B2133">
        <v>0.95936423718228403</v>
      </c>
      <c r="C2133" t="s">
        <v>104</v>
      </c>
      <c r="D2133" t="s">
        <v>118</v>
      </c>
    </row>
    <row r="2134" spans="1:4" hidden="1" x14ac:dyDescent="0.2">
      <c r="A2134" t="s">
        <v>2204</v>
      </c>
      <c r="B2134">
        <v>0.62927007138943902</v>
      </c>
      <c r="C2134" t="s">
        <v>104</v>
      </c>
      <c r="D2134" t="s">
        <v>120</v>
      </c>
    </row>
    <row r="2135" spans="1:4" hidden="1" x14ac:dyDescent="0.2">
      <c r="A2135" t="s">
        <v>2205</v>
      </c>
      <c r="B2135">
        <v>0.452085497858222</v>
      </c>
      <c r="C2135" t="s">
        <v>104</v>
      </c>
      <c r="D2135" t="s">
        <v>122</v>
      </c>
    </row>
    <row r="2136" spans="1:4" hidden="1" x14ac:dyDescent="0.2">
      <c r="A2136" t="s">
        <v>2206</v>
      </c>
      <c r="B2136">
        <v>0.55569979631025301</v>
      </c>
      <c r="C2136" t="s">
        <v>104</v>
      </c>
      <c r="D2136" t="s">
        <v>124</v>
      </c>
    </row>
    <row r="2137" spans="1:4" hidden="1" x14ac:dyDescent="0.2">
      <c r="A2137" t="s">
        <v>2207</v>
      </c>
      <c r="B2137">
        <v>0.70499522809271797</v>
      </c>
      <c r="C2137" t="s">
        <v>104</v>
      </c>
      <c r="D2137" t="s">
        <v>126</v>
      </c>
    </row>
    <row r="2138" spans="1:4" hidden="1" x14ac:dyDescent="0.2">
      <c r="A2138" t="s">
        <v>2208</v>
      </c>
      <c r="B2138">
        <v>0.44839788064240899</v>
      </c>
      <c r="C2138" t="s">
        <v>104</v>
      </c>
      <c r="D2138" t="s">
        <v>128</v>
      </c>
    </row>
    <row r="2139" spans="1:4" hidden="1" x14ac:dyDescent="0.2">
      <c r="A2139" t="s">
        <v>2209</v>
      </c>
      <c r="B2139">
        <v>0.53489226991331895</v>
      </c>
      <c r="C2139" t="s">
        <v>104</v>
      </c>
      <c r="D2139" t="s">
        <v>130</v>
      </c>
    </row>
    <row r="2140" spans="1:4" hidden="1" x14ac:dyDescent="0.2">
      <c r="A2140" t="s">
        <v>2210</v>
      </c>
      <c r="B2140">
        <v>0.52148641429932197</v>
      </c>
      <c r="C2140" t="s">
        <v>104</v>
      </c>
      <c r="D2140" t="s">
        <v>132</v>
      </c>
    </row>
    <row r="2141" spans="1:4" hidden="1" x14ac:dyDescent="0.2">
      <c r="A2141" t="s">
        <v>2211</v>
      </c>
      <c r="B2141">
        <v>0.93992940747839204</v>
      </c>
      <c r="C2141" t="s">
        <v>104</v>
      </c>
      <c r="D2141" t="s">
        <v>134</v>
      </c>
    </row>
    <row r="2142" spans="1:4" hidden="1" x14ac:dyDescent="0.2">
      <c r="A2142" t="s">
        <v>2212</v>
      </c>
      <c r="B2142">
        <v>0.73275118005407602</v>
      </c>
      <c r="C2142" t="s">
        <v>104</v>
      </c>
      <c r="D2142" t="s">
        <v>136</v>
      </c>
    </row>
    <row r="2143" spans="1:4" hidden="1" x14ac:dyDescent="0.2">
      <c r="A2143" t="s">
        <v>2213</v>
      </c>
      <c r="B2143">
        <v>0.89127909904967495</v>
      </c>
      <c r="C2143" t="s">
        <v>104</v>
      </c>
      <c r="D2143" t="s">
        <v>138</v>
      </c>
    </row>
    <row r="2144" spans="1:4" hidden="1" x14ac:dyDescent="0.2">
      <c r="A2144" t="s">
        <v>2214</v>
      </c>
      <c r="B2144">
        <v>0.89506742744576895</v>
      </c>
      <c r="C2144" t="s">
        <v>106</v>
      </c>
      <c r="D2144" t="s">
        <v>108</v>
      </c>
    </row>
    <row r="2145" spans="1:4" hidden="1" x14ac:dyDescent="0.2">
      <c r="A2145" t="s">
        <v>2215</v>
      </c>
      <c r="B2145">
        <v>0.171003500129496</v>
      </c>
      <c r="C2145" t="s">
        <v>106</v>
      </c>
      <c r="D2145" t="s">
        <v>110</v>
      </c>
    </row>
    <row r="2146" spans="1:4" hidden="1" x14ac:dyDescent="0.2">
      <c r="A2146" t="s">
        <v>2216</v>
      </c>
      <c r="B2146">
        <v>0.104710715423559</v>
      </c>
      <c r="C2146" t="s">
        <v>106</v>
      </c>
      <c r="D2146" t="s">
        <v>112</v>
      </c>
    </row>
    <row r="2147" spans="1:4" hidden="1" x14ac:dyDescent="0.2">
      <c r="A2147" t="s">
        <v>2217</v>
      </c>
      <c r="B2147">
        <v>0.114933136480162</v>
      </c>
      <c r="C2147" t="s">
        <v>106</v>
      </c>
      <c r="D2147" t="s">
        <v>114</v>
      </c>
    </row>
    <row r="2148" spans="1:4" hidden="1" x14ac:dyDescent="0.2">
      <c r="A2148" t="s">
        <v>2218</v>
      </c>
      <c r="B2148">
        <v>0.10759876584005899</v>
      </c>
      <c r="C2148" t="s">
        <v>106</v>
      </c>
      <c r="D2148" t="s">
        <v>116</v>
      </c>
    </row>
    <row r="2149" spans="1:4" hidden="1" x14ac:dyDescent="0.2">
      <c r="A2149" t="s">
        <v>2219</v>
      </c>
      <c r="B2149">
        <v>0.76743090518142099</v>
      </c>
      <c r="C2149" t="s">
        <v>106</v>
      </c>
      <c r="D2149" t="s">
        <v>118</v>
      </c>
    </row>
    <row r="2150" spans="1:4" hidden="1" x14ac:dyDescent="0.2">
      <c r="A2150" t="s">
        <v>2220</v>
      </c>
      <c r="B2150">
        <v>0.19175069368571099</v>
      </c>
      <c r="C2150" t="s">
        <v>106</v>
      </c>
      <c r="D2150" t="s">
        <v>120</v>
      </c>
    </row>
    <row r="2151" spans="1:4" hidden="1" x14ac:dyDescent="0.2">
      <c r="A2151" t="s">
        <v>2221</v>
      </c>
      <c r="B2151">
        <v>0.103399605097157</v>
      </c>
      <c r="C2151" t="s">
        <v>106</v>
      </c>
      <c r="D2151" t="s">
        <v>122</v>
      </c>
    </row>
    <row r="2152" spans="1:4" hidden="1" x14ac:dyDescent="0.2">
      <c r="A2152" t="s">
        <v>2222</v>
      </c>
      <c r="B2152">
        <v>0.148801336575479</v>
      </c>
      <c r="C2152" t="s">
        <v>106</v>
      </c>
      <c r="D2152" t="s">
        <v>124</v>
      </c>
    </row>
    <row r="2153" spans="1:4" hidden="1" x14ac:dyDescent="0.2">
      <c r="A2153" t="s">
        <v>2223</v>
      </c>
      <c r="B2153">
        <v>0.25038468488183402</v>
      </c>
      <c r="C2153" t="s">
        <v>106</v>
      </c>
      <c r="D2153" t="s">
        <v>126</v>
      </c>
    </row>
    <row r="2154" spans="1:4" hidden="1" x14ac:dyDescent="0.2">
      <c r="A2154" t="s">
        <v>2224</v>
      </c>
      <c r="B2154">
        <v>0.10202656981047099</v>
      </c>
      <c r="C2154" t="s">
        <v>106</v>
      </c>
      <c r="D2154" t="s">
        <v>128</v>
      </c>
    </row>
    <row r="2155" spans="1:4" hidden="1" x14ac:dyDescent="0.2">
      <c r="A2155" t="s">
        <v>2225</v>
      </c>
      <c r="B2155">
        <v>0.13848089200647201</v>
      </c>
      <c r="C2155" t="s">
        <v>106</v>
      </c>
      <c r="D2155" t="s">
        <v>130</v>
      </c>
    </row>
    <row r="2156" spans="1:4" hidden="1" x14ac:dyDescent="0.2">
      <c r="A2156" t="s">
        <v>2226</v>
      </c>
      <c r="B2156">
        <v>0.13218655239853999</v>
      </c>
      <c r="C2156" t="s">
        <v>106</v>
      </c>
      <c r="D2156" t="s">
        <v>132</v>
      </c>
    </row>
    <row r="2157" spans="1:4" hidden="1" x14ac:dyDescent="0.2">
      <c r="A2157" t="s">
        <v>2227</v>
      </c>
      <c r="B2157">
        <v>0.68622366040991001</v>
      </c>
      <c r="C2157" t="s">
        <v>106</v>
      </c>
      <c r="D2157" t="s">
        <v>134</v>
      </c>
    </row>
    <row r="2158" spans="1:4" hidden="1" x14ac:dyDescent="0.2">
      <c r="A2158" t="s">
        <v>2228</v>
      </c>
      <c r="B2158">
        <v>0.27705138900756499</v>
      </c>
      <c r="C2158" t="s">
        <v>106</v>
      </c>
      <c r="D2158" t="s">
        <v>136</v>
      </c>
    </row>
    <row r="2159" spans="1:4" hidden="1" x14ac:dyDescent="0.2">
      <c r="A2159" t="s">
        <v>2229</v>
      </c>
      <c r="B2159">
        <v>0.53397565560594595</v>
      </c>
      <c r="C2159" t="s">
        <v>106</v>
      </c>
      <c r="D2159" t="s">
        <v>138</v>
      </c>
    </row>
    <row r="2160" spans="1:4" hidden="1" x14ac:dyDescent="0.2">
      <c r="A2160" t="s">
        <v>2230</v>
      </c>
      <c r="B2160">
        <v>2.5000000000000001E-2</v>
      </c>
      <c r="C2160" t="s">
        <v>108</v>
      </c>
      <c r="D2160" t="s">
        <v>110</v>
      </c>
    </row>
    <row r="2161" spans="1:4" hidden="1" x14ac:dyDescent="0.2">
      <c r="A2161" t="s">
        <v>2231</v>
      </c>
      <c r="B2161">
        <v>2.5000000000000001E-2</v>
      </c>
      <c r="C2161" t="s">
        <v>108</v>
      </c>
      <c r="D2161" t="s">
        <v>112</v>
      </c>
    </row>
    <row r="2162" spans="1:4" hidden="1" x14ac:dyDescent="0.2">
      <c r="A2162" t="s">
        <v>2232</v>
      </c>
      <c r="B2162">
        <v>2.5000000000000001E-2</v>
      </c>
      <c r="C2162" t="s">
        <v>108</v>
      </c>
      <c r="D2162" t="s">
        <v>114</v>
      </c>
    </row>
    <row r="2163" spans="1:4" hidden="1" x14ac:dyDescent="0.2">
      <c r="A2163" t="s">
        <v>2233</v>
      </c>
      <c r="B2163">
        <v>2.5000000000000001E-2</v>
      </c>
      <c r="C2163" t="s">
        <v>108</v>
      </c>
      <c r="D2163" t="s">
        <v>116</v>
      </c>
    </row>
    <row r="2164" spans="1:4" hidden="1" x14ac:dyDescent="0.2">
      <c r="A2164" t="s">
        <v>2234</v>
      </c>
      <c r="B2164">
        <v>0.27894098536204798</v>
      </c>
      <c r="C2164" t="s">
        <v>108</v>
      </c>
      <c r="D2164" t="s">
        <v>118</v>
      </c>
    </row>
    <row r="2165" spans="1:4" hidden="1" x14ac:dyDescent="0.2">
      <c r="A2165" t="s">
        <v>2235</v>
      </c>
      <c r="B2165">
        <v>2.7060249005427601E-2</v>
      </c>
      <c r="C2165" t="s">
        <v>108</v>
      </c>
      <c r="D2165" t="s">
        <v>120</v>
      </c>
    </row>
    <row r="2166" spans="1:4" hidden="1" x14ac:dyDescent="0.2">
      <c r="A2166" t="s">
        <v>2236</v>
      </c>
      <c r="B2166">
        <v>2.5000000000000001E-2</v>
      </c>
      <c r="C2166" t="s">
        <v>108</v>
      </c>
      <c r="D2166" t="s">
        <v>122</v>
      </c>
    </row>
    <row r="2167" spans="1:4" hidden="1" x14ac:dyDescent="0.2">
      <c r="A2167" t="s">
        <v>2237</v>
      </c>
      <c r="B2167">
        <v>2.5000000000000001E-2</v>
      </c>
      <c r="C2167" t="s">
        <v>108</v>
      </c>
      <c r="D2167" t="s">
        <v>124</v>
      </c>
    </row>
    <row r="2168" spans="1:4" hidden="1" x14ac:dyDescent="0.2">
      <c r="A2168" t="s">
        <v>2238</v>
      </c>
      <c r="B2168">
        <v>3.7682685693259999E-2</v>
      </c>
      <c r="C2168" t="s">
        <v>108</v>
      </c>
      <c r="D2168" t="s">
        <v>126</v>
      </c>
    </row>
    <row r="2169" spans="1:4" hidden="1" x14ac:dyDescent="0.2">
      <c r="A2169" t="s">
        <v>2239</v>
      </c>
      <c r="B2169">
        <v>2.5000000000000001E-2</v>
      </c>
      <c r="C2169" t="s">
        <v>108</v>
      </c>
      <c r="D2169" t="s">
        <v>128</v>
      </c>
    </row>
    <row r="2170" spans="1:4" hidden="1" x14ac:dyDescent="0.2">
      <c r="A2170" t="s">
        <v>2240</v>
      </c>
      <c r="B2170">
        <v>2.5000000000000001E-2</v>
      </c>
      <c r="C2170" t="s">
        <v>108</v>
      </c>
      <c r="D2170" t="s">
        <v>130</v>
      </c>
    </row>
    <row r="2171" spans="1:4" hidden="1" x14ac:dyDescent="0.2">
      <c r="A2171" t="s">
        <v>2241</v>
      </c>
      <c r="B2171">
        <v>2.5000000000000001E-2</v>
      </c>
      <c r="C2171" t="s">
        <v>108</v>
      </c>
      <c r="D2171" t="s">
        <v>132</v>
      </c>
    </row>
    <row r="2172" spans="1:4" hidden="1" x14ac:dyDescent="0.2">
      <c r="A2172" t="s">
        <v>2242</v>
      </c>
      <c r="B2172">
        <v>0.20406829585834499</v>
      </c>
      <c r="C2172" t="s">
        <v>108</v>
      </c>
      <c r="D2172" t="s">
        <v>134</v>
      </c>
    </row>
    <row r="2173" spans="1:4" hidden="1" x14ac:dyDescent="0.2">
      <c r="A2173" t="s">
        <v>2243</v>
      </c>
      <c r="B2173">
        <v>4.2995321711059901E-2</v>
      </c>
      <c r="C2173" t="s">
        <v>108</v>
      </c>
      <c r="D2173" t="s">
        <v>136</v>
      </c>
    </row>
    <row r="2174" spans="1:4" hidden="1" x14ac:dyDescent="0.2">
      <c r="A2174" t="s">
        <v>2244</v>
      </c>
      <c r="B2174">
        <v>0.11842090470024599</v>
      </c>
      <c r="C2174" t="s">
        <v>108</v>
      </c>
      <c r="D2174" t="s">
        <v>138</v>
      </c>
    </row>
    <row r="2175" spans="1:4" hidden="1" x14ac:dyDescent="0.2">
      <c r="A2175" t="s">
        <v>2245</v>
      </c>
      <c r="B2175">
        <v>0.36183382375378498</v>
      </c>
      <c r="C2175" t="s">
        <v>110</v>
      </c>
      <c r="D2175" t="s">
        <v>112</v>
      </c>
    </row>
    <row r="2176" spans="1:4" hidden="1" x14ac:dyDescent="0.2">
      <c r="A2176" t="s">
        <v>2246</v>
      </c>
      <c r="B2176">
        <v>0.38632632899653402</v>
      </c>
      <c r="C2176" t="s">
        <v>110</v>
      </c>
      <c r="D2176" t="s">
        <v>114</v>
      </c>
    </row>
    <row r="2177" spans="1:4" hidden="1" x14ac:dyDescent="0.2">
      <c r="A2177" t="s">
        <v>2247</v>
      </c>
      <c r="B2177">
        <v>0.36889157939525402</v>
      </c>
      <c r="C2177" t="s">
        <v>110</v>
      </c>
      <c r="D2177" t="s">
        <v>116</v>
      </c>
    </row>
    <row r="2178" spans="1:4" hidden="1" x14ac:dyDescent="0.2">
      <c r="A2178" t="s">
        <v>2248</v>
      </c>
      <c r="B2178">
        <v>0.94116562613840005</v>
      </c>
      <c r="C2178" t="s">
        <v>110</v>
      </c>
      <c r="D2178" t="s">
        <v>118</v>
      </c>
    </row>
    <row r="2179" spans="1:4" hidden="1" x14ac:dyDescent="0.2">
      <c r="A2179" t="s">
        <v>2249</v>
      </c>
      <c r="B2179">
        <v>0.53490743778706096</v>
      </c>
      <c r="C2179" t="s">
        <v>110</v>
      </c>
      <c r="D2179" t="s">
        <v>120</v>
      </c>
    </row>
    <row r="2180" spans="1:4" hidden="1" x14ac:dyDescent="0.2">
      <c r="A2180" t="s">
        <v>2250</v>
      </c>
      <c r="B2180">
        <v>0.35859272526549102</v>
      </c>
      <c r="C2180" t="s">
        <v>110</v>
      </c>
      <c r="D2180" t="s">
        <v>122</v>
      </c>
    </row>
    <row r="2181" spans="1:4" hidden="1" x14ac:dyDescent="0.2">
      <c r="A2181" t="s">
        <v>2251</v>
      </c>
      <c r="B2181">
        <v>0.45871876692600699</v>
      </c>
      <c r="C2181" t="s">
        <v>110</v>
      </c>
      <c r="D2181" t="s">
        <v>124</v>
      </c>
    </row>
    <row r="2182" spans="1:4" hidden="1" x14ac:dyDescent="0.2">
      <c r="A2182" t="s">
        <v>2252</v>
      </c>
      <c r="B2182">
        <v>0.61821297421909804</v>
      </c>
      <c r="C2182" t="s">
        <v>110</v>
      </c>
      <c r="D2182" t="s">
        <v>126</v>
      </c>
    </row>
    <row r="2183" spans="1:4" hidden="1" x14ac:dyDescent="0.2">
      <c r="A2183" t="s">
        <v>2253</v>
      </c>
      <c r="B2183">
        <v>0.35517337359607398</v>
      </c>
      <c r="C2183" t="s">
        <v>110</v>
      </c>
      <c r="D2183" t="s">
        <v>128</v>
      </c>
    </row>
    <row r="2184" spans="1:4" hidden="1" x14ac:dyDescent="0.2">
      <c r="A2184" t="s">
        <v>2254</v>
      </c>
      <c r="B2184">
        <v>0.43796303527923203</v>
      </c>
      <c r="C2184" t="s">
        <v>110</v>
      </c>
      <c r="D2184" t="s">
        <v>130</v>
      </c>
    </row>
    <row r="2185" spans="1:4" hidden="1" x14ac:dyDescent="0.2">
      <c r="A2185" t="s">
        <v>2255</v>
      </c>
      <c r="B2185">
        <v>0.42476787927420501</v>
      </c>
      <c r="C2185" t="s">
        <v>110</v>
      </c>
      <c r="D2185" t="s">
        <v>132</v>
      </c>
    </row>
    <row r="2186" spans="1:4" hidden="1" x14ac:dyDescent="0.2">
      <c r="A2186" t="s">
        <v>2256</v>
      </c>
      <c r="B2186">
        <v>0.91380893169455402</v>
      </c>
      <c r="C2186" t="s">
        <v>110</v>
      </c>
      <c r="D2186" t="s">
        <v>134</v>
      </c>
    </row>
    <row r="2187" spans="1:4" hidden="1" x14ac:dyDescent="0.2">
      <c r="A2187" t="s">
        <v>2257</v>
      </c>
      <c r="B2187">
        <v>0.65008131162125404</v>
      </c>
      <c r="C2187" t="s">
        <v>110</v>
      </c>
      <c r="D2187" t="s">
        <v>136</v>
      </c>
    </row>
    <row r="2188" spans="1:4" hidden="1" x14ac:dyDescent="0.2">
      <c r="A2188" t="s">
        <v>2258</v>
      </c>
      <c r="B2188">
        <v>0.84743768200326697</v>
      </c>
      <c r="C2188" t="s">
        <v>110</v>
      </c>
      <c r="D2188" t="s">
        <v>138</v>
      </c>
    </row>
    <row r="2189" spans="1:4" hidden="1" x14ac:dyDescent="0.2">
      <c r="A2189" t="s">
        <v>2259</v>
      </c>
      <c r="B2189">
        <v>0.52613434736052</v>
      </c>
      <c r="C2189" t="s">
        <v>112</v>
      </c>
      <c r="D2189" t="s">
        <v>114</v>
      </c>
    </row>
    <row r="2190" spans="1:4" hidden="1" x14ac:dyDescent="0.2">
      <c r="A2190" t="s">
        <v>2260</v>
      </c>
      <c r="B2190">
        <v>0.50760909604566995</v>
      </c>
      <c r="C2190" t="s">
        <v>112</v>
      </c>
      <c r="D2190" t="s">
        <v>116</v>
      </c>
    </row>
    <row r="2191" spans="1:4" hidden="1" x14ac:dyDescent="0.2">
      <c r="A2191" t="s">
        <v>2261</v>
      </c>
      <c r="B2191">
        <v>0.96576944562412004</v>
      </c>
      <c r="C2191" t="s">
        <v>112</v>
      </c>
      <c r="D2191" t="s">
        <v>118</v>
      </c>
    </row>
    <row r="2192" spans="1:4" hidden="1" x14ac:dyDescent="0.2">
      <c r="A2192" t="s">
        <v>2262</v>
      </c>
      <c r="B2192">
        <v>0.66979784859757296</v>
      </c>
      <c r="C2192" t="s">
        <v>112</v>
      </c>
      <c r="D2192" t="s">
        <v>120</v>
      </c>
    </row>
    <row r="2193" spans="1:4" hidden="1" x14ac:dyDescent="0.2">
      <c r="A2193" t="s">
        <v>2263</v>
      </c>
      <c r="B2193">
        <v>0.49648412610124198</v>
      </c>
      <c r="C2193" t="s">
        <v>112</v>
      </c>
      <c r="D2193" t="s">
        <v>122</v>
      </c>
    </row>
    <row r="2194" spans="1:4" hidden="1" x14ac:dyDescent="0.2">
      <c r="A2194" t="s">
        <v>2264</v>
      </c>
      <c r="B2194">
        <v>0.59914694182501105</v>
      </c>
      <c r="C2194" t="s">
        <v>112</v>
      </c>
      <c r="D2194" t="s">
        <v>124</v>
      </c>
    </row>
    <row r="2195" spans="1:4" hidden="1" x14ac:dyDescent="0.2">
      <c r="A2195" t="s">
        <v>2265</v>
      </c>
      <c r="B2195">
        <v>0.740656537959128</v>
      </c>
      <c r="C2195" t="s">
        <v>112</v>
      </c>
      <c r="D2195" t="s">
        <v>126</v>
      </c>
    </row>
    <row r="2196" spans="1:4" hidden="1" x14ac:dyDescent="0.2">
      <c r="A2196" t="s">
        <v>2266</v>
      </c>
      <c r="B2196">
        <v>0.49276005342709001</v>
      </c>
      <c r="C2196" t="s">
        <v>112</v>
      </c>
      <c r="D2196" t="s">
        <v>128</v>
      </c>
    </row>
    <row r="2197" spans="1:4" hidden="1" x14ac:dyDescent="0.2">
      <c r="A2197" t="s">
        <v>2267</v>
      </c>
      <c r="B2197">
        <v>0.57883201034640197</v>
      </c>
      <c r="C2197" t="s">
        <v>112</v>
      </c>
      <c r="D2197" t="s">
        <v>130</v>
      </c>
    </row>
    <row r="2198" spans="1:4" hidden="1" x14ac:dyDescent="0.2">
      <c r="A2198" t="s">
        <v>2268</v>
      </c>
      <c r="B2198">
        <v>0.56566424539316795</v>
      </c>
      <c r="C2198" t="s">
        <v>112</v>
      </c>
      <c r="D2198" t="s">
        <v>132</v>
      </c>
    </row>
    <row r="2199" spans="1:4" hidden="1" x14ac:dyDescent="0.2">
      <c r="A2199" t="s">
        <v>2269</v>
      </c>
      <c r="B2199">
        <v>0.94923593088414304</v>
      </c>
      <c r="C2199" t="s">
        <v>112</v>
      </c>
      <c r="D2199" t="s">
        <v>134</v>
      </c>
    </row>
    <row r="2200" spans="1:4" hidden="1" x14ac:dyDescent="0.2">
      <c r="A2200" t="s">
        <v>2270</v>
      </c>
      <c r="B2200">
        <v>0.76617009798819302</v>
      </c>
      <c r="C2200" t="s">
        <v>112</v>
      </c>
      <c r="D2200" t="s">
        <v>136</v>
      </c>
    </row>
    <row r="2201" spans="1:4" hidden="1" x14ac:dyDescent="0.2">
      <c r="A2201" t="s">
        <v>2271</v>
      </c>
      <c r="B2201">
        <v>0.90738013044594401</v>
      </c>
      <c r="C2201" t="s">
        <v>112</v>
      </c>
      <c r="D2201" t="s">
        <v>138</v>
      </c>
    </row>
    <row r="2202" spans="1:4" hidden="1" x14ac:dyDescent="0.2">
      <c r="A2202" t="s">
        <v>2272</v>
      </c>
      <c r="B2202">
        <v>0.48145998951095897</v>
      </c>
      <c r="C2202" t="s">
        <v>114</v>
      </c>
      <c r="D2202" t="s">
        <v>116</v>
      </c>
    </row>
    <row r="2203" spans="1:4" hidden="1" x14ac:dyDescent="0.2">
      <c r="A2203" t="s">
        <v>2273</v>
      </c>
      <c r="B2203">
        <v>0.96213668036572897</v>
      </c>
      <c r="C2203" t="s">
        <v>114</v>
      </c>
      <c r="D2203" t="s">
        <v>118</v>
      </c>
    </row>
    <row r="2204" spans="1:4" hidden="1" x14ac:dyDescent="0.2">
      <c r="A2204" t="s">
        <v>2274</v>
      </c>
      <c r="B2204">
        <v>0.64625963181633805</v>
      </c>
      <c r="C2204" t="s">
        <v>114</v>
      </c>
      <c r="D2204" t="s">
        <v>120</v>
      </c>
    </row>
    <row r="2205" spans="1:4" hidden="1" x14ac:dyDescent="0.2">
      <c r="A2205" t="s">
        <v>2275</v>
      </c>
      <c r="B2205">
        <v>0.470360660603095</v>
      </c>
      <c r="C2205" t="s">
        <v>114</v>
      </c>
      <c r="D2205" t="s">
        <v>122</v>
      </c>
    </row>
    <row r="2206" spans="1:4" hidden="1" x14ac:dyDescent="0.2">
      <c r="A2206" t="s">
        <v>2276</v>
      </c>
      <c r="B2206">
        <v>0.57377725195264395</v>
      </c>
      <c r="C2206" t="s">
        <v>114</v>
      </c>
      <c r="D2206" t="s">
        <v>124</v>
      </c>
    </row>
    <row r="2207" spans="1:4" hidden="1" x14ac:dyDescent="0.2">
      <c r="A2207" t="s">
        <v>2277</v>
      </c>
      <c r="B2207">
        <v>0.720058321913713</v>
      </c>
      <c r="C2207" t="s">
        <v>114</v>
      </c>
      <c r="D2207" t="s">
        <v>126</v>
      </c>
    </row>
    <row r="2208" spans="1:4" hidden="1" x14ac:dyDescent="0.2">
      <c r="A2208" t="s">
        <v>2278</v>
      </c>
      <c r="B2208">
        <v>0.46665093436174498</v>
      </c>
      <c r="C2208" t="s">
        <v>114</v>
      </c>
      <c r="D2208" t="s">
        <v>128</v>
      </c>
    </row>
    <row r="2209" spans="1:4" hidden="1" x14ac:dyDescent="0.2">
      <c r="A2209" t="s">
        <v>2279</v>
      </c>
      <c r="B2209">
        <v>0.55313553563044304</v>
      </c>
      <c r="C2209" t="s">
        <v>114</v>
      </c>
      <c r="D2209" t="s">
        <v>130</v>
      </c>
    </row>
    <row r="2210" spans="1:4" hidden="1" x14ac:dyDescent="0.2">
      <c r="A2210" t="s">
        <v>2280</v>
      </c>
      <c r="B2210">
        <v>0.53980310958563904</v>
      </c>
      <c r="C2210" t="s">
        <v>114</v>
      </c>
      <c r="D2210" t="s">
        <v>132</v>
      </c>
    </row>
    <row r="2211" spans="1:4" hidden="1" x14ac:dyDescent="0.2">
      <c r="A2211" t="s">
        <v>2281</v>
      </c>
      <c r="B2211">
        <v>0.94395035621692402</v>
      </c>
      <c r="C2211" t="s">
        <v>114</v>
      </c>
      <c r="D2211" t="s">
        <v>134</v>
      </c>
    </row>
    <row r="2212" spans="1:4" hidden="1" x14ac:dyDescent="0.2">
      <c r="A2212" t="s">
        <v>2282</v>
      </c>
      <c r="B2212">
        <v>0.74690582927583904</v>
      </c>
      <c r="C2212" t="s">
        <v>114</v>
      </c>
      <c r="D2212" t="s">
        <v>136</v>
      </c>
    </row>
    <row r="2213" spans="1:4" hidden="1" x14ac:dyDescent="0.2">
      <c r="A2213" t="s">
        <v>2283</v>
      </c>
      <c r="B2213">
        <v>0.89820387028554105</v>
      </c>
      <c r="C2213" t="s">
        <v>114</v>
      </c>
      <c r="D2213" t="s">
        <v>138</v>
      </c>
    </row>
    <row r="2214" spans="1:4" hidden="1" x14ac:dyDescent="0.2">
      <c r="A2214" t="s">
        <v>2284</v>
      </c>
      <c r="B2214">
        <v>0.964748784139279</v>
      </c>
      <c r="C2214" t="s">
        <v>116</v>
      </c>
      <c r="D2214" t="s">
        <v>118</v>
      </c>
    </row>
    <row r="2215" spans="1:4" hidden="1" x14ac:dyDescent="0.2">
      <c r="A2215" t="s">
        <v>2285</v>
      </c>
      <c r="B2215">
        <v>0.66303129570951103</v>
      </c>
      <c r="C2215" t="s">
        <v>116</v>
      </c>
      <c r="D2215" t="s">
        <v>120</v>
      </c>
    </row>
    <row r="2216" spans="1:4" hidden="1" x14ac:dyDescent="0.2">
      <c r="A2216" t="s">
        <v>2286</v>
      </c>
      <c r="B2216">
        <v>0.48887621155125099</v>
      </c>
      <c r="C2216" t="s">
        <v>116</v>
      </c>
      <c r="D2216" t="s">
        <v>122</v>
      </c>
    </row>
    <row r="2217" spans="1:4" hidden="1" x14ac:dyDescent="0.2">
      <c r="A2217" t="s">
        <v>2287</v>
      </c>
      <c r="B2217">
        <v>0.59181490472310905</v>
      </c>
      <c r="C2217" t="s">
        <v>116</v>
      </c>
      <c r="D2217" t="s">
        <v>124</v>
      </c>
    </row>
    <row r="2218" spans="1:4" hidden="1" x14ac:dyDescent="0.2">
      <c r="A2218" t="s">
        <v>2288</v>
      </c>
      <c r="B2218">
        <v>0.734767036648307</v>
      </c>
      <c r="C2218" t="s">
        <v>116</v>
      </c>
      <c r="D2218" t="s">
        <v>126</v>
      </c>
    </row>
    <row r="2219" spans="1:4" hidden="1" x14ac:dyDescent="0.2">
      <c r="A2219" t="s">
        <v>2289</v>
      </c>
      <c r="B2219">
        <v>0.485154219900858</v>
      </c>
      <c r="C2219" t="s">
        <v>116</v>
      </c>
      <c r="D2219" t="s">
        <v>128</v>
      </c>
    </row>
    <row r="2220" spans="1:4" hidden="1" x14ac:dyDescent="0.2">
      <c r="A2220" t="s">
        <v>2290</v>
      </c>
      <c r="B2220">
        <v>0.57139420613162695</v>
      </c>
      <c r="C2220" t="s">
        <v>116</v>
      </c>
      <c r="D2220" t="s">
        <v>130</v>
      </c>
    </row>
    <row r="2221" spans="1:4" hidden="1" x14ac:dyDescent="0.2">
      <c r="A2221" t="s">
        <v>2291</v>
      </c>
      <c r="B2221">
        <v>0.55817140094170503</v>
      </c>
      <c r="C2221" t="s">
        <v>116</v>
      </c>
      <c r="D2221" t="s">
        <v>132</v>
      </c>
    </row>
    <row r="2222" spans="1:4" hidden="1" x14ac:dyDescent="0.2">
      <c r="A2222" t="s">
        <v>2292</v>
      </c>
      <c r="B2222">
        <v>0.94774895715394503</v>
      </c>
      <c r="C2222" t="s">
        <v>116</v>
      </c>
      <c r="D2222" t="s">
        <v>134</v>
      </c>
    </row>
    <row r="2223" spans="1:4" hidden="1" x14ac:dyDescent="0.2">
      <c r="A2223" t="s">
        <v>2293</v>
      </c>
      <c r="B2223">
        <v>0.76067277222917895</v>
      </c>
      <c r="C2223" t="s">
        <v>116</v>
      </c>
      <c r="D2223" t="s">
        <v>136</v>
      </c>
    </row>
    <row r="2224" spans="1:4" hidden="1" x14ac:dyDescent="0.2">
      <c r="A2224" t="s">
        <v>2294</v>
      </c>
      <c r="B2224">
        <v>0.90479009589770498</v>
      </c>
      <c r="C2224" t="s">
        <v>116</v>
      </c>
      <c r="D2224" t="s">
        <v>138</v>
      </c>
    </row>
    <row r="2225" spans="1:4" hidden="1" x14ac:dyDescent="0.2">
      <c r="A2225" t="s">
        <v>2295</v>
      </c>
      <c r="B2225">
        <v>6.7073574487447704E-2</v>
      </c>
      <c r="C2225" t="s">
        <v>118</v>
      </c>
      <c r="D2225" t="s">
        <v>120</v>
      </c>
    </row>
    <row r="2226" spans="1:4" hidden="1" x14ac:dyDescent="0.2">
      <c r="A2226" t="s">
        <v>2296</v>
      </c>
      <c r="B2226">
        <v>3.3768637470161303E-2</v>
      </c>
      <c r="C2226" t="s">
        <v>118</v>
      </c>
      <c r="D2226" t="s">
        <v>122</v>
      </c>
    </row>
    <row r="2227" spans="1:4" hidden="1" x14ac:dyDescent="0.2">
      <c r="A2227" t="s">
        <v>2297</v>
      </c>
      <c r="B2227">
        <v>5.0311749293918899E-2</v>
      </c>
      <c r="C2227" t="s">
        <v>118</v>
      </c>
      <c r="D2227" t="s">
        <v>124</v>
      </c>
    </row>
    <row r="2228" spans="1:4" hidden="1" x14ac:dyDescent="0.2">
      <c r="A2228" t="s">
        <v>2298</v>
      </c>
      <c r="B2228">
        <v>9.1919204037547095E-2</v>
      </c>
      <c r="C2228" t="s">
        <v>118</v>
      </c>
      <c r="D2228" t="s">
        <v>126</v>
      </c>
    </row>
    <row r="2229" spans="1:4" hidden="1" x14ac:dyDescent="0.2">
      <c r="A2229" t="s">
        <v>2299</v>
      </c>
      <c r="B2229">
        <v>3.3285900097399401E-2</v>
      </c>
      <c r="C2229" t="s">
        <v>118</v>
      </c>
      <c r="D2229" t="s">
        <v>128</v>
      </c>
    </row>
    <row r="2230" spans="1:4" hidden="1" x14ac:dyDescent="0.2">
      <c r="A2230" t="s">
        <v>2300</v>
      </c>
      <c r="B2230">
        <v>4.6449504710249501E-2</v>
      </c>
      <c r="C2230" t="s">
        <v>118</v>
      </c>
      <c r="D2230" t="s">
        <v>130</v>
      </c>
    </row>
    <row r="2231" spans="1:4" hidden="1" x14ac:dyDescent="0.2">
      <c r="A2231" t="s">
        <v>2301</v>
      </c>
      <c r="B2231">
        <v>4.4124003409091297E-2</v>
      </c>
      <c r="C2231" t="s">
        <v>118</v>
      </c>
      <c r="D2231" t="s">
        <v>132</v>
      </c>
    </row>
    <row r="2232" spans="1:4" hidden="1" x14ac:dyDescent="0.2">
      <c r="A2232" t="s">
        <v>2302</v>
      </c>
      <c r="B2232">
        <v>0.39859121182391599</v>
      </c>
      <c r="C2232" t="s">
        <v>118</v>
      </c>
      <c r="D2232" t="s">
        <v>134</v>
      </c>
    </row>
    <row r="2233" spans="1:4" hidden="1" x14ac:dyDescent="0.2">
      <c r="A2233" t="s">
        <v>2303</v>
      </c>
      <c r="B2233">
        <v>0.104051512651818</v>
      </c>
      <c r="C2233" t="s">
        <v>118</v>
      </c>
      <c r="D2233" t="s">
        <v>136</v>
      </c>
    </row>
    <row r="2234" spans="1:4" hidden="1" x14ac:dyDescent="0.2">
      <c r="A2234" t="s">
        <v>2304</v>
      </c>
      <c r="B2234">
        <v>0.25773979734804803</v>
      </c>
      <c r="C2234" t="s">
        <v>118</v>
      </c>
      <c r="D2234" t="s">
        <v>138</v>
      </c>
    </row>
    <row r="2235" spans="1:4" hidden="1" x14ac:dyDescent="0.2">
      <c r="A2235" t="s">
        <v>2305</v>
      </c>
      <c r="B2235">
        <v>0.32709912646070199</v>
      </c>
      <c r="C2235" t="s">
        <v>120</v>
      </c>
      <c r="D2235" t="s">
        <v>122</v>
      </c>
    </row>
    <row r="2236" spans="1:4" hidden="1" x14ac:dyDescent="0.2">
      <c r="A2236" t="s">
        <v>2306</v>
      </c>
      <c r="B2236">
        <v>0.42424793741454803</v>
      </c>
      <c r="C2236" t="s">
        <v>120</v>
      </c>
      <c r="D2236" t="s">
        <v>124</v>
      </c>
    </row>
    <row r="2237" spans="1:4" hidden="1" x14ac:dyDescent="0.2">
      <c r="A2237" t="s">
        <v>2307</v>
      </c>
      <c r="B2237">
        <v>0.58470362619312699</v>
      </c>
      <c r="C2237" t="s">
        <v>120</v>
      </c>
      <c r="D2237" t="s">
        <v>126</v>
      </c>
    </row>
    <row r="2238" spans="1:4" hidden="1" x14ac:dyDescent="0.2">
      <c r="A2238" t="s">
        <v>2308</v>
      </c>
      <c r="B2238">
        <v>0.32382846494835599</v>
      </c>
      <c r="C2238" t="s">
        <v>120</v>
      </c>
      <c r="D2238" t="s">
        <v>128</v>
      </c>
    </row>
    <row r="2239" spans="1:4" hidden="1" x14ac:dyDescent="0.2">
      <c r="A2239" t="s">
        <v>2309</v>
      </c>
      <c r="B2239">
        <v>0.40388810559569499</v>
      </c>
      <c r="C2239" t="s">
        <v>120</v>
      </c>
      <c r="D2239" t="s">
        <v>130</v>
      </c>
    </row>
    <row r="2240" spans="1:4" hidden="1" x14ac:dyDescent="0.2">
      <c r="A2240" t="s">
        <v>2310</v>
      </c>
      <c r="B2240">
        <v>0.39100535858942098</v>
      </c>
      <c r="C2240" t="s">
        <v>120</v>
      </c>
      <c r="D2240" t="s">
        <v>132</v>
      </c>
    </row>
    <row r="2241" spans="1:4" hidden="1" x14ac:dyDescent="0.2">
      <c r="A2241" t="s">
        <v>2311</v>
      </c>
      <c r="B2241">
        <v>0.90213697223044098</v>
      </c>
      <c r="C2241" t="s">
        <v>120</v>
      </c>
      <c r="D2241" t="s">
        <v>134</v>
      </c>
    </row>
    <row r="2242" spans="1:4" hidden="1" x14ac:dyDescent="0.2">
      <c r="A2242" t="s">
        <v>2312</v>
      </c>
      <c r="B2242">
        <v>0.61763906511766198</v>
      </c>
      <c r="C2242" t="s">
        <v>120</v>
      </c>
      <c r="D2242" t="s">
        <v>136</v>
      </c>
    </row>
    <row r="2243" spans="1:4" hidden="1" x14ac:dyDescent="0.2">
      <c r="A2243" t="s">
        <v>2313</v>
      </c>
      <c r="B2243">
        <v>0.82846492561583196</v>
      </c>
      <c r="C2243" t="s">
        <v>120</v>
      </c>
      <c r="D2243" t="s">
        <v>138</v>
      </c>
    </row>
    <row r="2244" spans="1:4" hidden="1" x14ac:dyDescent="0.2">
      <c r="A2244" t="s">
        <v>2314</v>
      </c>
      <c r="B2244">
        <v>0.60251986068296404</v>
      </c>
      <c r="C2244" t="s">
        <v>122</v>
      </c>
      <c r="D2244" t="s">
        <v>124</v>
      </c>
    </row>
    <row r="2245" spans="1:4" hidden="1" x14ac:dyDescent="0.2">
      <c r="A2245" t="s">
        <v>2315</v>
      </c>
      <c r="B2245">
        <v>0.74334879966418699</v>
      </c>
      <c r="C2245" t="s">
        <v>122</v>
      </c>
      <c r="D2245" t="s">
        <v>126</v>
      </c>
    </row>
    <row r="2246" spans="1:4" hidden="1" x14ac:dyDescent="0.2">
      <c r="A2246" t="s">
        <v>2316</v>
      </c>
      <c r="B2246">
        <v>0.496275541634353</v>
      </c>
      <c r="C2246" t="s">
        <v>122</v>
      </c>
      <c r="D2246" t="s">
        <v>128</v>
      </c>
    </row>
    <row r="2247" spans="1:4" hidden="1" x14ac:dyDescent="0.2">
      <c r="A2247" t="s">
        <v>2317</v>
      </c>
      <c r="B2247">
        <v>0.58225668377022</v>
      </c>
      <c r="C2247" t="s">
        <v>122</v>
      </c>
      <c r="D2247" t="s">
        <v>130</v>
      </c>
    </row>
    <row r="2248" spans="1:4" hidden="1" x14ac:dyDescent="0.2">
      <c r="A2248" t="s">
        <v>2318</v>
      </c>
      <c r="B2248">
        <v>0.56911628620202004</v>
      </c>
      <c r="C2248" t="s">
        <v>122</v>
      </c>
      <c r="D2248" t="s">
        <v>132</v>
      </c>
    </row>
    <row r="2249" spans="1:4" hidden="1" x14ac:dyDescent="0.2">
      <c r="A2249" t="s">
        <v>2319</v>
      </c>
      <c r="B2249">
        <v>0.94990935383932396</v>
      </c>
      <c r="C2249" t="s">
        <v>122</v>
      </c>
      <c r="D2249" t="s">
        <v>134</v>
      </c>
    </row>
    <row r="2250" spans="1:4" hidden="1" x14ac:dyDescent="0.2">
      <c r="A2250" t="s">
        <v>2320</v>
      </c>
      <c r="B2250">
        <v>0.76868022142972503</v>
      </c>
      <c r="C2250" t="s">
        <v>122</v>
      </c>
      <c r="D2250" t="s">
        <v>136</v>
      </c>
    </row>
    <row r="2251" spans="1:4" hidden="1" x14ac:dyDescent="0.2">
      <c r="A2251" t="s">
        <v>2321</v>
      </c>
      <c r="B2251">
        <v>0.90855531171854298</v>
      </c>
      <c r="C2251" t="s">
        <v>122</v>
      </c>
      <c r="D2251" t="s">
        <v>138</v>
      </c>
    </row>
    <row r="2252" spans="1:4" hidden="1" x14ac:dyDescent="0.2">
      <c r="A2252" t="s">
        <v>2322</v>
      </c>
      <c r="B2252">
        <v>0.65644048207622396</v>
      </c>
      <c r="C2252" t="s">
        <v>124</v>
      </c>
      <c r="D2252" t="s">
        <v>126</v>
      </c>
    </row>
    <row r="2253" spans="1:4" hidden="1" x14ac:dyDescent="0.2">
      <c r="A2253" t="s">
        <v>2323</v>
      </c>
      <c r="B2253">
        <v>0.393917680971275</v>
      </c>
      <c r="C2253" t="s">
        <v>124</v>
      </c>
      <c r="D2253" t="s">
        <v>128</v>
      </c>
    </row>
    <row r="2254" spans="1:4" hidden="1" x14ac:dyDescent="0.2">
      <c r="A2254" t="s">
        <v>2324</v>
      </c>
      <c r="B2254">
        <v>0.47902942618997402</v>
      </c>
      <c r="C2254" t="s">
        <v>124</v>
      </c>
      <c r="D2254" t="s">
        <v>130</v>
      </c>
    </row>
    <row r="2255" spans="1:4" hidden="1" x14ac:dyDescent="0.2">
      <c r="A2255" t="s">
        <v>2325</v>
      </c>
      <c r="B2255">
        <v>0.46562202244475498</v>
      </c>
      <c r="C2255" t="s">
        <v>124</v>
      </c>
      <c r="D2255" t="s">
        <v>132</v>
      </c>
    </row>
    <row r="2256" spans="1:4" hidden="1" x14ac:dyDescent="0.2">
      <c r="A2256" t="s">
        <v>2326</v>
      </c>
      <c r="B2256">
        <v>0.92598268777007597</v>
      </c>
      <c r="C2256" t="s">
        <v>124</v>
      </c>
      <c r="D2256" t="s">
        <v>134</v>
      </c>
    </row>
    <row r="2257" spans="1:4" hidden="1" x14ac:dyDescent="0.2">
      <c r="A2257" t="s">
        <v>2327</v>
      </c>
      <c r="B2257">
        <v>0.68673483073011699</v>
      </c>
      <c r="C2257" t="s">
        <v>124</v>
      </c>
      <c r="D2257" t="s">
        <v>136</v>
      </c>
    </row>
    <row r="2258" spans="1:4" hidden="1" x14ac:dyDescent="0.2">
      <c r="A2258" t="s">
        <v>2328</v>
      </c>
      <c r="B2258">
        <v>0.86762786403220304</v>
      </c>
      <c r="C2258" t="s">
        <v>124</v>
      </c>
      <c r="D2258" t="s">
        <v>138</v>
      </c>
    </row>
    <row r="2259" spans="1:4" hidden="1" x14ac:dyDescent="0.2">
      <c r="A2259" t="s">
        <v>2329</v>
      </c>
      <c r="B2259">
        <v>0.25381920156037002</v>
      </c>
      <c r="C2259" t="s">
        <v>126</v>
      </c>
      <c r="D2259" t="s">
        <v>128</v>
      </c>
    </row>
    <row r="2260" spans="1:4" hidden="1" x14ac:dyDescent="0.2">
      <c r="A2260" t="s">
        <v>2330</v>
      </c>
      <c r="B2260">
        <v>0.32488683866085599</v>
      </c>
      <c r="C2260" t="s">
        <v>126</v>
      </c>
      <c r="D2260" t="s">
        <v>130</v>
      </c>
    </row>
    <row r="2261" spans="1:4" hidden="1" x14ac:dyDescent="0.2">
      <c r="A2261" t="s">
        <v>2331</v>
      </c>
      <c r="B2261">
        <v>0.31320001917677498</v>
      </c>
      <c r="C2261" t="s">
        <v>126</v>
      </c>
      <c r="D2261" t="s">
        <v>132</v>
      </c>
    </row>
    <row r="2262" spans="1:4" hidden="1" x14ac:dyDescent="0.2">
      <c r="A2262" t="s">
        <v>2332</v>
      </c>
      <c r="B2262">
        <v>0.86750595386454699</v>
      </c>
      <c r="C2262" t="s">
        <v>126</v>
      </c>
      <c r="D2262" t="s">
        <v>134</v>
      </c>
    </row>
    <row r="2263" spans="1:4" hidden="1" x14ac:dyDescent="0.2">
      <c r="A2263" t="s">
        <v>2333</v>
      </c>
      <c r="B2263">
        <v>0.53430262031198605</v>
      </c>
      <c r="C2263" t="s">
        <v>126</v>
      </c>
      <c r="D2263" t="s">
        <v>136</v>
      </c>
    </row>
    <row r="2264" spans="1:4" hidden="1" x14ac:dyDescent="0.2">
      <c r="A2264" t="s">
        <v>2334</v>
      </c>
      <c r="B2264">
        <v>0.77428622109202105</v>
      </c>
      <c r="C2264" t="s">
        <v>126</v>
      </c>
      <c r="D2264" t="s">
        <v>138</v>
      </c>
    </row>
    <row r="2265" spans="1:4" hidden="1" x14ac:dyDescent="0.2">
      <c r="A2265" t="s">
        <v>2335</v>
      </c>
      <c r="B2265">
        <v>0.58587589910802296</v>
      </c>
      <c r="C2265" t="s">
        <v>128</v>
      </c>
      <c r="D2265" t="s">
        <v>130</v>
      </c>
    </row>
    <row r="2266" spans="1:4" hidden="1" x14ac:dyDescent="0.2">
      <c r="A2266" t="s">
        <v>2336</v>
      </c>
      <c r="B2266">
        <v>0.57276581207894495</v>
      </c>
      <c r="C2266" t="s">
        <v>128</v>
      </c>
      <c r="D2266" t="s">
        <v>132</v>
      </c>
    </row>
    <row r="2267" spans="1:4" hidden="1" x14ac:dyDescent="0.2">
      <c r="A2267" t="s">
        <v>2337</v>
      </c>
      <c r="B2267">
        <v>0.95061349525671202</v>
      </c>
      <c r="C2267" t="s">
        <v>128</v>
      </c>
      <c r="D2267" t="s">
        <v>134</v>
      </c>
    </row>
    <row r="2268" spans="1:4" hidden="1" x14ac:dyDescent="0.2">
      <c r="A2268" t="s">
        <v>2338</v>
      </c>
      <c r="B2268">
        <v>0.77131865329160998</v>
      </c>
      <c r="C2268" t="s">
        <v>128</v>
      </c>
      <c r="D2268" t="s">
        <v>136</v>
      </c>
    </row>
    <row r="2269" spans="1:4" hidden="1" x14ac:dyDescent="0.2">
      <c r="A2269" t="s">
        <v>2339</v>
      </c>
      <c r="B2269">
        <v>0.90978557145121597</v>
      </c>
      <c r="C2269" t="s">
        <v>128</v>
      </c>
      <c r="D2269" t="s">
        <v>138</v>
      </c>
    </row>
    <row r="2270" spans="1:4" hidden="1" x14ac:dyDescent="0.2">
      <c r="A2270" t="s">
        <v>2340</v>
      </c>
      <c r="B2270">
        <v>0.48655380146460298</v>
      </c>
      <c r="C2270" t="s">
        <v>130</v>
      </c>
      <c r="D2270" t="s">
        <v>132</v>
      </c>
    </row>
    <row r="2271" spans="1:4" hidden="1" x14ac:dyDescent="0.2">
      <c r="A2271" t="s">
        <v>2341</v>
      </c>
      <c r="B2271">
        <v>0.93153352534266898</v>
      </c>
      <c r="C2271" t="s">
        <v>130</v>
      </c>
      <c r="D2271" t="s">
        <v>134</v>
      </c>
    </row>
    <row r="2272" spans="1:4" hidden="1" x14ac:dyDescent="0.2">
      <c r="A2272" t="s">
        <v>2342</v>
      </c>
      <c r="B2272">
        <v>0.70450211833663401</v>
      </c>
      <c r="C2272" t="s">
        <v>130</v>
      </c>
      <c r="D2272" t="s">
        <v>136</v>
      </c>
    </row>
    <row r="2273" spans="1:4" hidden="1" x14ac:dyDescent="0.2">
      <c r="A2273" t="s">
        <v>2343</v>
      </c>
      <c r="B2273">
        <v>0.87697351970154602</v>
      </c>
      <c r="C2273" t="s">
        <v>130</v>
      </c>
      <c r="D2273" t="s">
        <v>138</v>
      </c>
    </row>
    <row r="2274" spans="1:4" hidden="1" x14ac:dyDescent="0.2">
      <c r="A2274" t="s">
        <v>2344</v>
      </c>
      <c r="B2274">
        <v>0.93488603922638103</v>
      </c>
      <c r="C2274" t="s">
        <v>132</v>
      </c>
      <c r="D2274" t="s">
        <v>134</v>
      </c>
    </row>
    <row r="2275" spans="1:4" hidden="1" x14ac:dyDescent="0.2">
      <c r="A2275" t="s">
        <v>2345</v>
      </c>
      <c r="B2275">
        <v>0.71557714490987501</v>
      </c>
      <c r="C2275" t="s">
        <v>132</v>
      </c>
      <c r="D2275" t="s">
        <v>136</v>
      </c>
    </row>
    <row r="2276" spans="1:4" hidden="1" x14ac:dyDescent="0.2">
      <c r="A2276" t="s">
        <v>2346</v>
      </c>
      <c r="B2276">
        <v>0.88266108667746801</v>
      </c>
      <c r="C2276" t="s">
        <v>132</v>
      </c>
      <c r="D2276" t="s">
        <v>138</v>
      </c>
    </row>
    <row r="2277" spans="1:4" hidden="1" x14ac:dyDescent="0.2">
      <c r="A2277" t="s">
        <v>2347</v>
      </c>
      <c r="B2277">
        <v>0.149102360705267</v>
      </c>
      <c r="C2277" t="s">
        <v>134</v>
      </c>
      <c r="D2277" t="s">
        <v>136</v>
      </c>
    </row>
    <row r="2278" spans="1:4" hidden="1" x14ac:dyDescent="0.2">
      <c r="A2278" t="s">
        <v>2348</v>
      </c>
      <c r="B2278">
        <v>0.34379870330872903</v>
      </c>
      <c r="C2278" t="s">
        <v>134</v>
      </c>
      <c r="D2278" t="s">
        <v>138</v>
      </c>
    </row>
    <row r="2279" spans="1:4" hidden="1" x14ac:dyDescent="0.2">
      <c r="A2279" t="s">
        <v>2349</v>
      </c>
      <c r="B2279">
        <v>0.74936852918997698</v>
      </c>
      <c r="C2279" t="s">
        <v>136</v>
      </c>
      <c r="D2279" t="s">
        <v>138</v>
      </c>
    </row>
  </sheetData>
  <autoFilter ref="A1:D2279" xr:uid="{00000000-0009-0000-0000-000000000000}">
    <filterColumn colId="2">
      <filters>
        <filter val="Arkansas"/>
        <filter val="Kansas"/>
      </filters>
    </filterColumn>
    <filterColumn colId="3">
      <filters>
        <filter val="North Carolina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workbookViewId="0">
      <selection activeCell="G3" sqref="G3"/>
    </sheetView>
  </sheetViews>
  <sheetFormatPr baseColWidth="10" defaultRowHeight="16" x14ac:dyDescent="0.2"/>
  <cols>
    <col min="3" max="3" width="11.33203125" customWidth="1"/>
    <col min="4" max="4" width="16.5" customWidth="1"/>
  </cols>
  <sheetData>
    <row r="1" spans="1:9" x14ac:dyDescent="0.2">
      <c r="A1" t="s">
        <v>2350</v>
      </c>
      <c r="F1" t="s">
        <v>2353</v>
      </c>
    </row>
    <row r="2" spans="1:9" x14ac:dyDescent="0.2">
      <c r="A2" s="1" t="s">
        <v>779</v>
      </c>
      <c r="B2" s="1">
        <v>0.79304098000000001</v>
      </c>
      <c r="C2" s="1" t="s">
        <v>26</v>
      </c>
      <c r="D2" s="1" t="s">
        <v>78</v>
      </c>
      <c r="F2" s="1" t="s">
        <v>1842</v>
      </c>
      <c r="G2" s="1">
        <v>8.4399710000000003E-2</v>
      </c>
      <c r="H2" s="1" t="s">
        <v>74</v>
      </c>
      <c r="I2" s="1" t="s">
        <v>116</v>
      </c>
    </row>
    <row r="3" spans="1:9" x14ac:dyDescent="0.2">
      <c r="A3" t="s">
        <v>1212</v>
      </c>
      <c r="B3">
        <v>0.69204491992587203</v>
      </c>
      <c r="C3" t="s">
        <v>42</v>
      </c>
      <c r="D3" t="s">
        <v>120</v>
      </c>
      <c r="F3" t="s">
        <v>693</v>
      </c>
      <c r="G3">
        <v>0.15529424742503001</v>
      </c>
      <c r="H3" t="s">
        <v>22</v>
      </c>
      <c r="I3" t="s">
        <v>132</v>
      </c>
    </row>
    <row r="4" spans="1:9" x14ac:dyDescent="0.2">
      <c r="A4" t="s">
        <v>1336</v>
      </c>
      <c r="B4">
        <v>0.76994397201977005</v>
      </c>
      <c r="C4" t="s">
        <v>48</v>
      </c>
      <c r="D4" t="s">
        <v>92</v>
      </c>
      <c r="F4" t="s">
        <v>1556</v>
      </c>
      <c r="G4">
        <v>8.9156207019982503E-2</v>
      </c>
      <c r="H4" t="s">
        <v>58</v>
      </c>
      <c r="I4" t="s">
        <v>112</v>
      </c>
    </row>
    <row r="5" spans="1:9" x14ac:dyDescent="0.2">
      <c r="A5" t="s">
        <v>1297</v>
      </c>
      <c r="B5">
        <v>0.42537321284945301</v>
      </c>
      <c r="C5" t="s">
        <v>46</v>
      </c>
      <c r="D5" t="s">
        <v>104</v>
      </c>
      <c r="F5" t="s">
        <v>2073</v>
      </c>
      <c r="G5">
        <v>0.90821122078407401</v>
      </c>
      <c r="H5" t="s">
        <v>90</v>
      </c>
      <c r="I5" t="s">
        <v>138</v>
      </c>
    </row>
    <row r="6" spans="1:9" x14ac:dyDescent="0.2">
      <c r="A6" t="s">
        <v>2212</v>
      </c>
      <c r="B6">
        <v>0.73275118005407602</v>
      </c>
      <c r="C6" t="s">
        <v>104</v>
      </c>
      <c r="D6" t="s">
        <v>136</v>
      </c>
    </row>
    <row r="8" spans="1:9" x14ac:dyDescent="0.2">
      <c r="A8" t="s">
        <v>2351</v>
      </c>
      <c r="F8" t="s">
        <v>2354</v>
      </c>
    </row>
    <row r="9" spans="1:9" x14ac:dyDescent="0.2">
      <c r="A9" s="1" t="s">
        <v>327</v>
      </c>
      <c r="B9" s="1">
        <v>0.71606632000000003</v>
      </c>
      <c r="C9" s="1" t="s">
        <v>10</v>
      </c>
      <c r="D9" s="1" t="s">
        <v>126</v>
      </c>
      <c r="F9" s="1" t="s">
        <v>938</v>
      </c>
      <c r="G9" s="1">
        <v>0.41781477</v>
      </c>
      <c r="H9" s="1" t="s">
        <v>32</v>
      </c>
      <c r="I9" s="1" t="s">
        <v>72</v>
      </c>
    </row>
    <row r="10" spans="1:9" x14ac:dyDescent="0.2">
      <c r="A10" t="s">
        <v>591</v>
      </c>
      <c r="B10">
        <v>0.272588053468729</v>
      </c>
      <c r="C10" t="s">
        <v>20</v>
      </c>
      <c r="D10" t="s">
        <v>44</v>
      </c>
      <c r="F10" t="s">
        <v>1865</v>
      </c>
      <c r="G10">
        <v>0.44418612452638001</v>
      </c>
      <c r="H10" t="s">
        <v>76</v>
      </c>
      <c r="I10" t="s">
        <v>100</v>
      </c>
    </row>
    <row r="11" spans="1:9" x14ac:dyDescent="0.2">
      <c r="A11" t="s">
        <v>121</v>
      </c>
      <c r="B11">
        <v>0.100335348209374</v>
      </c>
      <c r="C11" t="s">
        <v>5</v>
      </c>
      <c r="D11" t="s">
        <v>122</v>
      </c>
      <c r="F11" t="s">
        <v>1747</v>
      </c>
      <c r="G11">
        <v>0.389810357386845</v>
      </c>
      <c r="H11" t="s">
        <v>68</v>
      </c>
      <c r="I11" t="s">
        <v>124</v>
      </c>
    </row>
    <row r="12" spans="1:9" x14ac:dyDescent="0.2">
      <c r="A12" t="s">
        <v>2028</v>
      </c>
      <c r="B12">
        <v>0.66350078135108803</v>
      </c>
      <c r="C12" t="s">
        <v>88</v>
      </c>
      <c r="D12" t="s">
        <v>96</v>
      </c>
      <c r="F12" t="s">
        <v>1582</v>
      </c>
      <c r="G12">
        <v>0.47807105978535602</v>
      </c>
      <c r="H12" t="s">
        <v>60</v>
      </c>
      <c r="I12" t="s">
        <v>86</v>
      </c>
    </row>
    <row r="17" spans="1:4" x14ac:dyDescent="0.2">
      <c r="A17" t="s">
        <v>2352</v>
      </c>
    </row>
    <row r="18" spans="1:4" x14ac:dyDescent="0.2">
      <c r="A18" s="1" t="s">
        <v>177</v>
      </c>
      <c r="B18" s="1">
        <v>0.60712301000000002</v>
      </c>
      <c r="C18" s="1" t="s">
        <v>6</v>
      </c>
      <c r="D18" s="1" t="s">
        <v>84</v>
      </c>
    </row>
    <row r="19" spans="1:4" x14ac:dyDescent="0.2">
      <c r="A19" t="s">
        <v>182</v>
      </c>
      <c r="B19">
        <v>0.68121774608325703</v>
      </c>
      <c r="C19" t="s">
        <v>6</v>
      </c>
      <c r="D19" t="s">
        <v>94</v>
      </c>
    </row>
    <row r="20" spans="1:4" x14ac:dyDescent="0.2">
      <c r="A20" t="s">
        <v>1365</v>
      </c>
      <c r="B20">
        <v>0.38128063116769501</v>
      </c>
      <c r="C20" t="s">
        <v>50</v>
      </c>
      <c r="D20" t="s">
        <v>62</v>
      </c>
    </row>
    <row r="21" spans="1:4" x14ac:dyDescent="0.2">
      <c r="A21" t="s">
        <v>2279</v>
      </c>
      <c r="B21">
        <v>0.55313553563044304</v>
      </c>
      <c r="C21" t="s">
        <v>114</v>
      </c>
      <c r="D21" t="s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62FFE-5759-9740-B087-BB0F244F1653}">
  <dimension ref="A1:AD56"/>
  <sheetViews>
    <sheetView tabSelected="1" topLeftCell="A32" zoomScale="112" workbookViewId="0">
      <selection activeCell="E5" sqref="E5"/>
    </sheetView>
  </sheetViews>
  <sheetFormatPr baseColWidth="10" defaultRowHeight="16" x14ac:dyDescent="0.2"/>
  <cols>
    <col min="1" max="1" width="14" customWidth="1"/>
    <col min="2" max="2" width="13.83203125" customWidth="1"/>
    <col min="3" max="4" width="10.83203125" style="2"/>
    <col min="7" max="7" width="13.83203125" style="10" customWidth="1"/>
    <col min="8" max="8" width="15.6640625" customWidth="1"/>
    <col min="9" max="9" width="14" style="2" customWidth="1"/>
    <col min="10" max="10" width="14.5" style="2" customWidth="1"/>
    <col min="11" max="14" width="10.83203125" style="2"/>
    <col min="15" max="16" width="10.83203125" style="12"/>
    <col min="19" max="21" width="10.83203125" style="12"/>
    <col min="22" max="22" width="16.1640625" style="48" customWidth="1"/>
    <col min="23" max="23" width="15.6640625" style="48" customWidth="1"/>
    <col min="25" max="25" width="17" customWidth="1"/>
    <col min="28" max="28" width="12.1640625" customWidth="1"/>
    <col min="29" max="29" width="14.5" customWidth="1"/>
    <col min="30" max="30" width="14.6640625" customWidth="1"/>
  </cols>
  <sheetData>
    <row r="1" spans="1:30" x14ac:dyDescent="0.2">
      <c r="A1" t="s">
        <v>2355</v>
      </c>
      <c r="Y1" t="s">
        <v>2368</v>
      </c>
      <c r="Z1" t="s">
        <v>2369</v>
      </c>
      <c r="AA1" t="s">
        <v>2370</v>
      </c>
      <c r="AB1" t="s">
        <v>2390</v>
      </c>
      <c r="AC1" t="s">
        <v>2438</v>
      </c>
      <c r="AD1" t="s">
        <v>2388</v>
      </c>
    </row>
    <row r="2" spans="1:30" x14ac:dyDescent="0.2">
      <c r="A2" t="s">
        <v>2356</v>
      </c>
      <c r="B2" t="s">
        <v>2357</v>
      </c>
      <c r="C2" s="2" t="s">
        <v>2358</v>
      </c>
      <c r="D2" s="2" t="s">
        <v>2359</v>
      </c>
      <c r="E2" t="s">
        <v>2360</v>
      </c>
      <c r="F2" t="s">
        <v>2361</v>
      </c>
      <c r="G2" s="10" t="s">
        <v>2392</v>
      </c>
      <c r="H2" t="s">
        <v>2391</v>
      </c>
      <c r="I2" s="2" t="s">
        <v>2379</v>
      </c>
      <c r="J2" s="2" t="s">
        <v>2380</v>
      </c>
      <c r="K2" s="2" t="s">
        <v>2362</v>
      </c>
      <c r="L2" s="2" t="s">
        <v>2363</v>
      </c>
      <c r="M2" s="2" t="s">
        <v>2424</v>
      </c>
      <c r="N2" s="2" t="s">
        <v>2425</v>
      </c>
      <c r="O2" s="12" t="s">
        <v>2364</v>
      </c>
      <c r="P2" s="12" t="s">
        <v>2365</v>
      </c>
      <c r="Q2" t="s">
        <v>2384</v>
      </c>
      <c r="R2" t="s">
        <v>2385</v>
      </c>
      <c r="S2" s="12" t="s">
        <v>2386</v>
      </c>
      <c r="T2" s="12" t="s">
        <v>2387</v>
      </c>
      <c r="U2" s="12" t="s">
        <v>2388</v>
      </c>
      <c r="V2" s="48" t="s">
        <v>2409</v>
      </c>
      <c r="W2" s="48" t="s">
        <v>2410</v>
      </c>
      <c r="Y2" t="s">
        <v>2377</v>
      </c>
      <c r="Z2">
        <f>Z15-Z3-Z4</f>
        <v>1361</v>
      </c>
      <c r="AC2" s="13">
        <f>SUM(U:U)</f>
        <v>1258.1343901317741</v>
      </c>
      <c r="AD2" s="13">
        <f>SUM(AC2:AC4)</f>
        <v>699.13439013177413</v>
      </c>
    </row>
    <row r="3" spans="1:30" x14ac:dyDescent="0.2">
      <c r="A3" s="5" t="s">
        <v>32</v>
      </c>
      <c r="B3" s="5" t="s">
        <v>72</v>
      </c>
      <c r="C3" s="3">
        <v>0.41781477</v>
      </c>
      <c r="D3" s="2">
        <f>1-C3</f>
        <v>0.58218523</v>
      </c>
      <c r="E3">
        <v>-104</v>
      </c>
      <c r="F3">
        <v>-115</v>
      </c>
      <c r="G3" s="11">
        <f t="shared" ref="G3:G23" si="0">IF(E3&gt;0, (E3 / 100) + 1, (100 / (-1 * E3)) + 1)</f>
        <v>1.9615384615384617</v>
      </c>
      <c r="H3" s="11">
        <f t="shared" ref="H3:H23" si="1">IF(F3&gt;0, (F3 / 100) + 1, (100 / (-1 * F3)) + 1)</f>
        <v>1.8695652173913042</v>
      </c>
      <c r="I3" s="2">
        <f t="shared" ref="I3:I23" si="2">IF(E3&gt;0, 100/(100+E3), E3/(E3-100))</f>
        <v>0.50980392156862742</v>
      </c>
      <c r="J3" s="2">
        <f t="shared" ref="J3:J23" si="3">IF(F3&gt;0, 100/(100+F3), F3/(F3-100))</f>
        <v>0.53488372093023251</v>
      </c>
      <c r="K3" s="2">
        <f t="shared" ref="K3:K23" si="4">C3-I3</f>
        <v>-9.1989151568627414E-2</v>
      </c>
      <c r="L3" s="2">
        <f t="shared" ref="L3:L23" si="5">D3-J3</f>
        <v>4.7301509069767489E-2</v>
      </c>
      <c r="M3" s="2">
        <f>C3-(I3/(1-I3))*(1-C3)</f>
        <v>-0.18765786919999994</v>
      </c>
      <c r="N3" s="70">
        <f>D3-(J3/(1-J3))*(1-D3)</f>
        <v>0.10169824450000015</v>
      </c>
      <c r="O3" s="12">
        <v>0</v>
      </c>
      <c r="P3" s="12">
        <v>33</v>
      </c>
      <c r="Q3">
        <v>0</v>
      </c>
      <c r="R3">
        <v>1</v>
      </c>
      <c r="S3" s="12">
        <f>IF(O3&gt;0, IF(Q3=0, -1*O3, O3*G3 - O3), 0)</f>
        <v>0</v>
      </c>
      <c r="T3" s="12">
        <f>IF(P3&gt;0, IF(R3=0, -1*P3, P3*H3 - P3), 0)</f>
        <v>28.695652173913039</v>
      </c>
      <c r="U3" s="12">
        <f>S3+T3</f>
        <v>28.695652173913039</v>
      </c>
      <c r="V3" s="48">
        <v>0</v>
      </c>
      <c r="W3" s="48">
        <v>0</v>
      </c>
      <c r="Y3" t="s">
        <v>2366</v>
      </c>
      <c r="Z3">
        <v>589</v>
      </c>
      <c r="AC3" s="12">
        <v>-509</v>
      </c>
    </row>
    <row r="4" spans="1:30" x14ac:dyDescent="0.2">
      <c r="A4" s="5" t="s">
        <v>6</v>
      </c>
      <c r="B4" s="5" t="s">
        <v>84</v>
      </c>
      <c r="C4" s="2">
        <v>0.60712301212785003</v>
      </c>
      <c r="D4" s="2">
        <f>1-C4</f>
        <v>0.39287698787214997</v>
      </c>
      <c r="E4">
        <v>-175</v>
      </c>
      <c r="F4">
        <v>145</v>
      </c>
      <c r="G4" s="11">
        <f t="shared" si="0"/>
        <v>1.5714285714285714</v>
      </c>
      <c r="H4" s="11">
        <f t="shared" si="1"/>
        <v>2.4500000000000002</v>
      </c>
      <c r="I4" s="2">
        <f t="shared" si="2"/>
        <v>0.63636363636363635</v>
      </c>
      <c r="J4" s="2">
        <f t="shared" si="3"/>
        <v>0.40816326530612246</v>
      </c>
      <c r="K4" s="2">
        <f t="shared" si="4"/>
        <v>-2.9240624235786328E-2</v>
      </c>
      <c r="L4" s="2">
        <f t="shared" si="5"/>
        <v>-1.5286277433972484E-2</v>
      </c>
      <c r="M4" s="2">
        <f t="shared" ref="M4:M53" si="6">C4-(I4/(1-I4))*(1-C4)</f>
        <v>-8.0411716648412401E-2</v>
      </c>
      <c r="N4" s="70">
        <f t="shared" ref="N4:N53" si="7">D4-(J4/(1-J4))*(1-D4)</f>
        <v>-2.5828537733263879E-2</v>
      </c>
      <c r="O4" s="12">
        <v>0</v>
      </c>
      <c r="P4" s="12">
        <v>0</v>
      </c>
      <c r="Q4">
        <v>0</v>
      </c>
      <c r="R4">
        <v>1</v>
      </c>
      <c r="S4" s="12">
        <f t="shared" ref="S4:S46" si="8">IF(O4&gt;0, IF(Q4=0, -1*O4, O4*G4 - O4), 0)</f>
        <v>0</v>
      </c>
      <c r="T4" s="12">
        <f t="shared" ref="T4:T37" si="9">IF(P4&gt;0, IF(R4=0, -1*P4, P4*H4 - P4), 0)</f>
        <v>0</v>
      </c>
      <c r="U4" s="12">
        <f>S4+T4</f>
        <v>0</v>
      </c>
      <c r="Y4" t="s">
        <v>2367</v>
      </c>
      <c r="Z4">
        <f>20+10+10+10</f>
        <v>50</v>
      </c>
      <c r="AA4" t="s">
        <v>2389</v>
      </c>
      <c r="AC4" s="12">
        <v>-50</v>
      </c>
    </row>
    <row r="5" spans="1:30" x14ac:dyDescent="0.2">
      <c r="A5" s="5" t="s">
        <v>10</v>
      </c>
      <c r="B5" s="5" t="s">
        <v>126</v>
      </c>
      <c r="C5" s="2">
        <v>0.71606631782361296</v>
      </c>
      <c r="D5" s="2">
        <f>1-C5</f>
        <v>0.28393368217638704</v>
      </c>
      <c r="E5">
        <v>-210</v>
      </c>
      <c r="F5">
        <v>176</v>
      </c>
      <c r="G5" s="11">
        <f t="shared" si="0"/>
        <v>1.4761904761904763</v>
      </c>
      <c r="H5" s="11">
        <f t="shared" si="1"/>
        <v>2.76</v>
      </c>
      <c r="I5" s="2">
        <f t="shared" si="2"/>
        <v>0.67741935483870963</v>
      </c>
      <c r="J5" s="2">
        <f t="shared" si="3"/>
        <v>0.36231884057971014</v>
      </c>
      <c r="K5" s="2">
        <f t="shared" si="4"/>
        <v>3.8646962984903332E-2</v>
      </c>
      <c r="L5" s="2">
        <f t="shared" si="5"/>
        <v>-7.8385158403323107E-2</v>
      </c>
      <c r="M5" s="2">
        <f t="shared" si="6"/>
        <v>0.11980558525320029</v>
      </c>
      <c r="N5" s="70">
        <f t="shared" si="7"/>
        <v>-0.12292218022339307</v>
      </c>
      <c r="O5" s="12">
        <v>27</v>
      </c>
      <c r="P5" s="12">
        <v>0</v>
      </c>
      <c r="Q5">
        <v>1</v>
      </c>
      <c r="R5">
        <v>0</v>
      </c>
      <c r="S5" s="12">
        <f t="shared" si="8"/>
        <v>12.857142857142861</v>
      </c>
      <c r="T5" s="12">
        <f t="shared" si="9"/>
        <v>0</v>
      </c>
      <c r="U5" s="12">
        <f>S5+T5</f>
        <v>12.857142857142861</v>
      </c>
      <c r="Y5" t="s">
        <v>2383</v>
      </c>
      <c r="Z5" s="13">
        <f>Z2+SUM(U:U)</f>
        <v>2619.1343901317741</v>
      </c>
    </row>
    <row r="6" spans="1:30" x14ac:dyDescent="0.2">
      <c r="A6" s="5" t="s">
        <v>26</v>
      </c>
      <c r="B6" s="5" t="s">
        <v>78</v>
      </c>
      <c r="C6" s="2">
        <v>0.79304098099225995</v>
      </c>
      <c r="D6" s="2">
        <f t="shared" ref="D6:D51" si="10">1-C6</f>
        <v>0.20695901900774005</v>
      </c>
      <c r="E6">
        <v>-275</v>
      </c>
      <c r="F6">
        <v>220</v>
      </c>
      <c r="G6" s="11">
        <f t="shared" si="0"/>
        <v>1.3636363636363638</v>
      </c>
      <c r="H6" s="11">
        <f t="shared" si="1"/>
        <v>3.2</v>
      </c>
      <c r="I6" s="2">
        <f t="shared" si="2"/>
        <v>0.73333333333333328</v>
      </c>
      <c r="J6" s="2">
        <f t="shared" si="3"/>
        <v>0.3125</v>
      </c>
      <c r="K6" s="2">
        <f t="shared" si="4"/>
        <v>5.9707647658926666E-2</v>
      </c>
      <c r="L6" s="2">
        <f t="shared" si="5"/>
        <v>-0.10554098099225995</v>
      </c>
      <c r="M6" s="2">
        <f t="shared" si="6"/>
        <v>0.22390367872097494</v>
      </c>
      <c r="N6" s="70">
        <f t="shared" si="7"/>
        <v>-0.15351415417055991</v>
      </c>
      <c r="O6" s="12">
        <v>42</v>
      </c>
      <c r="P6" s="12">
        <v>0</v>
      </c>
      <c r="Q6">
        <v>0</v>
      </c>
      <c r="R6">
        <v>1</v>
      </c>
      <c r="S6" s="12">
        <f t="shared" si="8"/>
        <v>-42</v>
      </c>
      <c r="T6" s="12">
        <f t="shared" si="9"/>
        <v>0</v>
      </c>
      <c r="U6" s="12">
        <f>S6+T6</f>
        <v>-42</v>
      </c>
      <c r="AC6" t="s">
        <v>2439</v>
      </c>
      <c r="AD6">
        <v>27</v>
      </c>
    </row>
    <row r="7" spans="1:30" x14ac:dyDescent="0.2">
      <c r="A7" s="5" t="s">
        <v>16</v>
      </c>
      <c r="B7" s="5" t="s">
        <v>66</v>
      </c>
      <c r="C7" s="2">
        <v>0.44172322440511802</v>
      </c>
      <c r="D7" s="2">
        <f t="shared" si="10"/>
        <v>0.55827677559488198</v>
      </c>
      <c r="E7">
        <v>128</v>
      </c>
      <c r="F7">
        <v>-154</v>
      </c>
      <c r="G7" s="10">
        <f t="shared" si="0"/>
        <v>2.2800000000000002</v>
      </c>
      <c r="H7" s="11">
        <f t="shared" si="1"/>
        <v>1.6493506493506493</v>
      </c>
      <c r="I7" s="2">
        <f t="shared" si="2"/>
        <v>0.43859649122807015</v>
      </c>
      <c r="J7" s="2">
        <f t="shared" si="3"/>
        <v>0.60629921259842523</v>
      </c>
      <c r="K7" s="2">
        <f t="shared" si="4"/>
        <v>3.126733177047869E-3</v>
      </c>
      <c r="L7" s="2">
        <f t="shared" si="5"/>
        <v>-4.802243700354325E-2</v>
      </c>
      <c r="M7" s="2">
        <f t="shared" si="6"/>
        <v>5.569493471616449E-3</v>
      </c>
      <c r="N7" s="70">
        <f t="shared" si="7"/>
        <v>-0.12197698998899986</v>
      </c>
      <c r="O7" s="12">
        <v>13</v>
      </c>
      <c r="P7" s="12">
        <v>0</v>
      </c>
      <c r="Q7">
        <v>0</v>
      </c>
      <c r="R7">
        <v>1</v>
      </c>
      <c r="S7" s="12">
        <f t="shared" si="8"/>
        <v>-13</v>
      </c>
      <c r="T7" s="12">
        <f t="shared" si="9"/>
        <v>0</v>
      </c>
      <c r="U7" s="12">
        <f t="shared" ref="U7:U37" si="11">S7+T7</f>
        <v>-13</v>
      </c>
      <c r="AC7" t="s">
        <v>2441</v>
      </c>
      <c r="AD7">
        <v>58.55</v>
      </c>
    </row>
    <row r="8" spans="1:30" x14ac:dyDescent="0.2">
      <c r="A8" s="6" t="s">
        <v>64</v>
      </c>
      <c r="B8" s="6" t="s">
        <v>82</v>
      </c>
      <c r="C8" s="2">
        <v>0.42665585438721498</v>
      </c>
      <c r="D8" s="2">
        <f t="shared" si="10"/>
        <v>0.57334414561278502</v>
      </c>
      <c r="E8">
        <v>136</v>
      </c>
      <c r="F8">
        <v>-164</v>
      </c>
      <c r="G8" s="10">
        <f t="shared" si="0"/>
        <v>2.3600000000000003</v>
      </c>
      <c r="H8" s="11">
        <f t="shared" si="1"/>
        <v>1.6097560975609757</v>
      </c>
      <c r="I8" s="2">
        <f t="shared" si="2"/>
        <v>0.42372881355932202</v>
      </c>
      <c r="J8" s="2">
        <f t="shared" si="3"/>
        <v>0.62121212121212122</v>
      </c>
      <c r="K8" s="2">
        <f t="shared" si="4"/>
        <v>2.9270408278929683E-3</v>
      </c>
      <c r="L8" s="2">
        <f t="shared" si="5"/>
        <v>-4.7867975599336199E-2</v>
      </c>
      <c r="M8" s="2">
        <f t="shared" si="6"/>
        <v>5.0792767307554221E-3</v>
      </c>
      <c r="N8" s="70">
        <f t="shared" si="7"/>
        <v>-0.1263714555822476</v>
      </c>
      <c r="O8" s="12">
        <v>13</v>
      </c>
      <c r="P8" s="12">
        <v>0</v>
      </c>
      <c r="Q8">
        <v>0</v>
      </c>
      <c r="R8">
        <v>1</v>
      </c>
      <c r="S8" s="12">
        <f t="shared" si="8"/>
        <v>-13</v>
      </c>
      <c r="T8" s="12">
        <f t="shared" si="9"/>
        <v>0</v>
      </c>
      <c r="U8" s="12">
        <f t="shared" si="11"/>
        <v>-13</v>
      </c>
      <c r="Y8" t="s">
        <v>2370</v>
      </c>
      <c r="AC8" t="s">
        <v>2442</v>
      </c>
      <c r="AD8">
        <v>11.11</v>
      </c>
    </row>
    <row r="9" spans="1:30" x14ac:dyDescent="0.2">
      <c r="A9" s="6" t="s">
        <v>46</v>
      </c>
      <c r="B9" s="6" t="s">
        <v>104</v>
      </c>
      <c r="C9" s="2">
        <v>0.42537321284945301</v>
      </c>
      <c r="D9" s="2">
        <f t="shared" si="10"/>
        <v>0.57462678715054705</v>
      </c>
      <c r="E9">
        <v>116</v>
      </c>
      <c r="F9">
        <v>-120</v>
      </c>
      <c r="G9" s="10">
        <f t="shared" si="0"/>
        <v>2.16</v>
      </c>
      <c r="H9" s="11">
        <f t="shared" si="1"/>
        <v>1.8333333333333335</v>
      </c>
      <c r="I9" s="2">
        <f t="shared" si="2"/>
        <v>0.46296296296296297</v>
      </c>
      <c r="J9" s="2">
        <f t="shared" si="3"/>
        <v>0.54545454545454541</v>
      </c>
      <c r="K9" s="2">
        <f t="shared" si="4"/>
        <v>-3.7589750113509957E-2</v>
      </c>
      <c r="L9" s="2">
        <f t="shared" si="5"/>
        <v>2.9172241696001633E-2</v>
      </c>
      <c r="M9" s="2">
        <f t="shared" si="6"/>
        <v>-6.9994707107915166E-2</v>
      </c>
      <c r="N9" s="70">
        <f t="shared" si="7"/>
        <v>6.4178931731203592E-2</v>
      </c>
      <c r="O9" s="12">
        <v>0</v>
      </c>
      <c r="P9" s="12">
        <v>13</v>
      </c>
      <c r="Q9">
        <v>0</v>
      </c>
      <c r="R9">
        <v>1</v>
      </c>
      <c r="S9" s="12">
        <f t="shared" si="8"/>
        <v>0</v>
      </c>
      <c r="T9" s="12">
        <f t="shared" si="9"/>
        <v>10.833333333333336</v>
      </c>
      <c r="U9" s="12">
        <f t="shared" si="11"/>
        <v>10.833333333333336</v>
      </c>
      <c r="Y9" s="5"/>
      <c r="Z9" t="s">
        <v>2371</v>
      </c>
      <c r="AC9" t="s">
        <v>2443</v>
      </c>
      <c r="AD9">
        <v>250</v>
      </c>
    </row>
    <row r="10" spans="1:30" x14ac:dyDescent="0.2">
      <c r="A10" s="9" t="s">
        <v>5</v>
      </c>
      <c r="B10" s="9" t="s">
        <v>122</v>
      </c>
      <c r="C10" s="2">
        <v>0.100335348209374</v>
      </c>
      <c r="D10" s="2">
        <f t="shared" si="10"/>
        <v>0.89966465179062605</v>
      </c>
      <c r="E10">
        <v>800</v>
      </c>
      <c r="F10">
        <v>-1400</v>
      </c>
      <c r="G10" s="10">
        <f t="shared" si="0"/>
        <v>9</v>
      </c>
      <c r="H10" s="11">
        <f t="shared" si="1"/>
        <v>1.0714285714285714</v>
      </c>
      <c r="I10" s="2">
        <f t="shared" si="2"/>
        <v>0.1111111111111111</v>
      </c>
      <c r="J10" s="2">
        <f t="shared" si="3"/>
        <v>0.93333333333333335</v>
      </c>
      <c r="K10" s="2">
        <f t="shared" si="4"/>
        <v>-1.077576290173711E-2</v>
      </c>
      <c r="L10" s="2">
        <f t="shared" si="5"/>
        <v>-3.3668681542707302E-2</v>
      </c>
      <c r="M10" s="2">
        <f t="shared" si="6"/>
        <v>-1.2122733264454261E-2</v>
      </c>
      <c r="N10" s="70">
        <f t="shared" si="7"/>
        <v>-0.50503022314060975</v>
      </c>
      <c r="O10" s="12">
        <v>0</v>
      </c>
      <c r="P10" s="12">
        <v>0</v>
      </c>
      <c r="Q10">
        <v>0</v>
      </c>
      <c r="R10">
        <v>1</v>
      </c>
      <c r="S10" s="12">
        <f t="shared" si="8"/>
        <v>0</v>
      </c>
      <c r="T10" s="12">
        <f t="shared" si="9"/>
        <v>0</v>
      </c>
      <c r="U10" s="12">
        <f t="shared" si="11"/>
        <v>0</v>
      </c>
      <c r="Y10" s="6"/>
      <c r="Z10" t="s">
        <v>2372</v>
      </c>
      <c r="AC10" t="s">
        <v>2444</v>
      </c>
      <c r="AD10">
        <v>-25</v>
      </c>
    </row>
    <row r="11" spans="1:30" x14ac:dyDescent="0.2">
      <c r="A11" s="6" t="s">
        <v>114</v>
      </c>
      <c r="B11" s="6" t="s">
        <v>130</v>
      </c>
      <c r="C11" s="2">
        <v>0.55313553563044304</v>
      </c>
      <c r="D11" s="2">
        <f t="shared" si="10"/>
        <v>0.44686446436955696</v>
      </c>
      <c r="E11">
        <v>-113</v>
      </c>
      <c r="F11">
        <v>-108</v>
      </c>
      <c r="G11" s="10">
        <f t="shared" si="0"/>
        <v>1.8849557522123894</v>
      </c>
      <c r="H11" s="11">
        <f t="shared" si="1"/>
        <v>1.925925925925926</v>
      </c>
      <c r="I11" s="2">
        <f t="shared" si="2"/>
        <v>0.53051643192488263</v>
      </c>
      <c r="J11" s="2">
        <f t="shared" si="3"/>
        <v>0.51923076923076927</v>
      </c>
      <c r="K11" s="2">
        <f t="shared" si="4"/>
        <v>2.2619103705560417E-2</v>
      </c>
      <c r="L11" s="2">
        <f t="shared" si="5"/>
        <v>-7.2366304861212316E-2</v>
      </c>
      <c r="M11" s="2">
        <f t="shared" si="6"/>
        <v>4.8178690892843767E-2</v>
      </c>
      <c r="N11" s="70">
        <f t="shared" si="7"/>
        <v>-0.15052191411132165</v>
      </c>
      <c r="O11" s="12">
        <v>0</v>
      </c>
      <c r="P11" s="12">
        <v>0</v>
      </c>
      <c r="Q11">
        <v>1</v>
      </c>
      <c r="R11">
        <v>0</v>
      </c>
      <c r="S11" s="12">
        <f t="shared" si="8"/>
        <v>0</v>
      </c>
      <c r="T11" s="12">
        <f t="shared" si="9"/>
        <v>0</v>
      </c>
      <c r="U11" s="12">
        <f t="shared" si="11"/>
        <v>0</v>
      </c>
      <c r="Y11" s="7"/>
      <c r="Z11" t="s">
        <v>2373</v>
      </c>
      <c r="AC11" t="s">
        <v>2440</v>
      </c>
      <c r="AD11">
        <v>0</v>
      </c>
    </row>
    <row r="12" spans="1:30" x14ac:dyDescent="0.2">
      <c r="A12" s="6" t="s">
        <v>76</v>
      </c>
      <c r="B12" s="6" t="s">
        <v>100</v>
      </c>
      <c r="C12" s="2">
        <v>0.44418612452638001</v>
      </c>
      <c r="D12" s="2">
        <f t="shared" si="10"/>
        <v>0.55581387547361993</v>
      </c>
      <c r="E12">
        <v>-142</v>
      </c>
      <c r="F12">
        <v>118</v>
      </c>
      <c r="G12" s="10">
        <f t="shared" si="0"/>
        <v>1.704225352112676</v>
      </c>
      <c r="H12" s="11">
        <f t="shared" si="1"/>
        <v>2.1799999999999997</v>
      </c>
      <c r="I12" s="2">
        <f t="shared" si="2"/>
        <v>0.58677685950413228</v>
      </c>
      <c r="J12" s="2">
        <f t="shared" si="3"/>
        <v>0.45871559633027525</v>
      </c>
      <c r="K12" s="2">
        <f t="shared" si="4"/>
        <v>-0.14259073497775226</v>
      </c>
      <c r="L12" s="2">
        <f t="shared" si="5"/>
        <v>9.7098279143344679E-2</v>
      </c>
      <c r="M12" s="2">
        <f t="shared" si="6"/>
        <v>-0.34506957864616034</v>
      </c>
      <c r="N12" s="70">
        <f t="shared" si="7"/>
        <v>0.1793849563834673</v>
      </c>
      <c r="O12" s="12">
        <v>0</v>
      </c>
      <c r="P12" s="12">
        <v>61</v>
      </c>
      <c r="Q12">
        <v>1</v>
      </c>
      <c r="R12">
        <v>0</v>
      </c>
      <c r="S12" s="12">
        <f t="shared" si="8"/>
        <v>0</v>
      </c>
      <c r="T12" s="12">
        <f t="shared" si="9"/>
        <v>-61</v>
      </c>
      <c r="U12" s="12">
        <f t="shared" si="11"/>
        <v>-61</v>
      </c>
      <c r="Y12" s="8"/>
      <c r="Z12" t="s">
        <v>2374</v>
      </c>
      <c r="AC12" t="s">
        <v>2445</v>
      </c>
      <c r="AD12">
        <v>-25</v>
      </c>
    </row>
    <row r="13" spans="1:30" x14ac:dyDescent="0.2">
      <c r="A13" s="7" t="s">
        <v>102</v>
      </c>
      <c r="B13" s="7" t="s">
        <v>110</v>
      </c>
      <c r="C13" s="2">
        <v>0.551247520717841</v>
      </c>
      <c r="D13" s="2">
        <f t="shared" si="10"/>
        <v>0.448752479282159</v>
      </c>
      <c r="E13">
        <v>-110</v>
      </c>
      <c r="F13">
        <v>105</v>
      </c>
      <c r="G13" s="10">
        <f t="shared" si="0"/>
        <v>1.9090909090909092</v>
      </c>
      <c r="H13" s="11">
        <f t="shared" si="1"/>
        <v>2.0499999999999998</v>
      </c>
      <c r="I13" s="2">
        <f t="shared" si="2"/>
        <v>0.52380952380952384</v>
      </c>
      <c r="J13" s="2">
        <f t="shared" si="3"/>
        <v>0.48780487804878048</v>
      </c>
      <c r="K13" s="2">
        <f t="shared" si="4"/>
        <v>2.7437996908317164E-2</v>
      </c>
      <c r="L13" s="2">
        <f t="shared" si="5"/>
        <v>-3.9052398766621477E-2</v>
      </c>
      <c r="M13" s="2">
        <f t="shared" si="6"/>
        <v>5.7619793507466044E-2</v>
      </c>
      <c r="N13" s="70">
        <f t="shared" si="7"/>
        <v>-7.6245159496737158E-2</v>
      </c>
      <c r="O13" s="12">
        <v>0</v>
      </c>
      <c r="P13" s="12">
        <v>27</v>
      </c>
      <c r="Q13">
        <v>0</v>
      </c>
      <c r="R13">
        <v>1</v>
      </c>
      <c r="S13" s="12">
        <f t="shared" si="8"/>
        <v>0</v>
      </c>
      <c r="T13" s="12">
        <f t="shared" si="9"/>
        <v>28.349999999999994</v>
      </c>
      <c r="U13" s="12">
        <f t="shared" si="11"/>
        <v>28.349999999999994</v>
      </c>
      <c r="AC13" t="s">
        <v>2446</v>
      </c>
      <c r="AD13">
        <f>SUM(AD6:AD12)</f>
        <v>296.65999999999997</v>
      </c>
    </row>
    <row r="14" spans="1:30" x14ac:dyDescent="0.2">
      <c r="A14" s="7" t="s">
        <v>42</v>
      </c>
      <c r="B14" s="7" t="s">
        <v>120</v>
      </c>
      <c r="C14" s="2">
        <v>0.69204491992587203</v>
      </c>
      <c r="D14" s="2">
        <f t="shared" si="10"/>
        <v>0.30795508007412797</v>
      </c>
      <c r="E14">
        <v>-400</v>
      </c>
      <c r="F14">
        <v>310</v>
      </c>
      <c r="G14" s="10">
        <f t="shared" si="0"/>
        <v>1.25</v>
      </c>
      <c r="H14" s="11">
        <f t="shared" si="1"/>
        <v>4.0999999999999996</v>
      </c>
      <c r="I14" s="2">
        <f t="shared" si="2"/>
        <v>0.8</v>
      </c>
      <c r="J14" s="2">
        <f t="shared" si="3"/>
        <v>0.24390243902439024</v>
      </c>
      <c r="K14" s="2">
        <f t="shared" si="4"/>
        <v>-0.10795508007412802</v>
      </c>
      <c r="L14" s="2">
        <f t="shared" si="5"/>
        <v>6.4052641049737735E-2</v>
      </c>
      <c r="M14" s="2">
        <f t="shared" si="6"/>
        <v>-0.53977540037064009</v>
      </c>
      <c r="N14" s="70">
        <f t="shared" si="7"/>
        <v>8.4714783323846687E-2</v>
      </c>
      <c r="O14" s="12">
        <v>0</v>
      </c>
      <c r="P14" s="12">
        <v>5</v>
      </c>
      <c r="Q14">
        <v>1</v>
      </c>
      <c r="R14">
        <v>0</v>
      </c>
      <c r="S14" s="12">
        <f t="shared" si="8"/>
        <v>0</v>
      </c>
      <c r="T14" s="12">
        <f t="shared" si="9"/>
        <v>-5</v>
      </c>
      <c r="U14" s="12">
        <f t="shared" si="11"/>
        <v>-5</v>
      </c>
      <c r="Y14" t="s">
        <v>2375</v>
      </c>
      <c r="AC14" t="s">
        <v>2447</v>
      </c>
      <c r="AD14" s="13">
        <f>SUM(AD13,AC3,AC4)</f>
        <v>-262.34000000000003</v>
      </c>
    </row>
    <row r="15" spans="1:30" x14ac:dyDescent="0.2">
      <c r="A15" s="7" t="s">
        <v>20</v>
      </c>
      <c r="B15" s="7" t="s">
        <v>44</v>
      </c>
      <c r="C15" s="2">
        <v>0.272588053468729</v>
      </c>
      <c r="D15" s="2">
        <f t="shared" si="10"/>
        <v>0.72741194653127095</v>
      </c>
      <c r="E15">
        <v>250</v>
      </c>
      <c r="F15">
        <v>-315</v>
      </c>
      <c r="G15" s="10">
        <f t="shared" si="0"/>
        <v>3.5</v>
      </c>
      <c r="H15" s="11">
        <f t="shared" si="1"/>
        <v>1.3174603174603174</v>
      </c>
      <c r="I15" s="2">
        <f t="shared" si="2"/>
        <v>0.2857142857142857</v>
      </c>
      <c r="J15" s="2">
        <f t="shared" si="3"/>
        <v>0.75903614457831325</v>
      </c>
      <c r="K15" s="2">
        <f t="shared" si="4"/>
        <v>-1.3126232245556702E-2</v>
      </c>
      <c r="L15" s="2">
        <f t="shared" si="5"/>
        <v>-3.1624198047042307E-2</v>
      </c>
      <c r="M15" s="2">
        <f t="shared" si="6"/>
        <v>-1.837672514377936E-2</v>
      </c>
      <c r="N15" s="70">
        <f t="shared" si="7"/>
        <v>-0.13124042189522556</v>
      </c>
      <c r="O15" s="12">
        <v>5</v>
      </c>
      <c r="P15" s="12">
        <v>0</v>
      </c>
      <c r="Q15">
        <v>0</v>
      </c>
      <c r="R15">
        <v>1</v>
      </c>
      <c r="S15" s="12">
        <f t="shared" si="8"/>
        <v>-5</v>
      </c>
      <c r="T15" s="12">
        <f t="shared" si="9"/>
        <v>0</v>
      </c>
      <c r="U15" s="12">
        <f t="shared" si="11"/>
        <v>-5</v>
      </c>
      <c r="Y15" t="s">
        <v>2376</v>
      </c>
      <c r="Z15">
        <v>2000</v>
      </c>
    </row>
    <row r="16" spans="1:30" x14ac:dyDescent="0.2">
      <c r="A16" s="7" t="s">
        <v>24</v>
      </c>
      <c r="B16" s="7" t="s">
        <v>70</v>
      </c>
      <c r="C16" s="2">
        <v>0.414212281416587</v>
      </c>
      <c r="D16" s="2">
        <f t="shared" si="10"/>
        <v>0.58578771858341305</v>
      </c>
      <c r="E16">
        <v>-102</v>
      </c>
      <c r="F16">
        <v>-130</v>
      </c>
      <c r="G16" s="10">
        <f t="shared" si="0"/>
        <v>1.9803921568627452</v>
      </c>
      <c r="H16" s="11">
        <f t="shared" si="1"/>
        <v>1.7692307692307692</v>
      </c>
      <c r="I16" s="2">
        <f t="shared" si="2"/>
        <v>0.50495049504950495</v>
      </c>
      <c r="J16" s="2">
        <f t="shared" si="3"/>
        <v>0.56521739130434778</v>
      </c>
      <c r="K16" s="2">
        <f t="shared" si="4"/>
        <v>-9.0738213632917952E-2</v>
      </c>
      <c r="L16" s="2">
        <f t="shared" si="5"/>
        <v>2.057032727906527E-2</v>
      </c>
      <c r="M16" s="2">
        <f t="shared" si="6"/>
        <v>-0.18329119153849432</v>
      </c>
      <c r="N16" s="70">
        <f t="shared" si="7"/>
        <v>4.7311752741850066E-2</v>
      </c>
      <c r="O16" s="12">
        <v>0</v>
      </c>
      <c r="P16" s="12">
        <v>13</v>
      </c>
      <c r="Q16">
        <v>0</v>
      </c>
      <c r="R16">
        <v>1</v>
      </c>
      <c r="S16" s="12">
        <f t="shared" si="8"/>
        <v>0</v>
      </c>
      <c r="T16" s="12">
        <f t="shared" si="9"/>
        <v>10</v>
      </c>
      <c r="U16" s="12">
        <f t="shared" si="11"/>
        <v>10</v>
      </c>
      <c r="Y16" t="s">
        <v>2378</v>
      </c>
      <c r="Z16">
        <v>0.25</v>
      </c>
    </row>
    <row r="17" spans="1:29" x14ac:dyDescent="0.2">
      <c r="A17" s="7" t="s">
        <v>60</v>
      </c>
      <c r="B17" s="7" t="s">
        <v>86</v>
      </c>
      <c r="C17" s="2">
        <v>0.47807105978535602</v>
      </c>
      <c r="D17" s="2">
        <f t="shared" si="10"/>
        <v>0.52192894021464398</v>
      </c>
      <c r="E17">
        <v>-111</v>
      </c>
      <c r="F17">
        <v>-108</v>
      </c>
      <c r="G17" s="10">
        <f t="shared" si="0"/>
        <v>1.900900900900901</v>
      </c>
      <c r="H17" s="11">
        <f t="shared" si="1"/>
        <v>1.925925925925926</v>
      </c>
      <c r="I17" s="2">
        <f t="shared" si="2"/>
        <v>0.52606635071090047</v>
      </c>
      <c r="J17" s="2">
        <f t="shared" si="3"/>
        <v>0.51923076923076927</v>
      </c>
      <c r="K17" s="2">
        <f t="shared" si="4"/>
        <v>-4.7995290925544443E-2</v>
      </c>
      <c r="L17" s="2">
        <f t="shared" si="5"/>
        <v>2.6981709838747037E-3</v>
      </c>
      <c r="M17" s="2">
        <f t="shared" si="6"/>
        <v>-0.10127006385289872</v>
      </c>
      <c r="N17" s="70">
        <f t="shared" si="7"/>
        <v>5.612195646459317E-3</v>
      </c>
      <c r="O17" s="12">
        <v>0</v>
      </c>
      <c r="P17" s="12">
        <v>13.71</v>
      </c>
      <c r="Q17">
        <v>0</v>
      </c>
      <c r="R17">
        <v>1</v>
      </c>
      <c r="S17" s="12">
        <f t="shared" si="8"/>
        <v>0</v>
      </c>
      <c r="T17" s="12">
        <f t="shared" si="9"/>
        <v>12.694444444444446</v>
      </c>
      <c r="U17" s="12">
        <f t="shared" si="11"/>
        <v>12.694444444444446</v>
      </c>
    </row>
    <row r="18" spans="1:29" x14ac:dyDescent="0.2">
      <c r="A18" s="8" t="s">
        <v>28</v>
      </c>
      <c r="B18" s="8" t="s">
        <v>98</v>
      </c>
      <c r="C18" s="2">
        <v>0.32664999613392598</v>
      </c>
      <c r="D18" s="2">
        <f t="shared" si="10"/>
        <v>0.67335000386607402</v>
      </c>
      <c r="E18">
        <v>112</v>
      </c>
      <c r="F18">
        <v>-180</v>
      </c>
      <c r="G18" s="10">
        <f t="shared" si="0"/>
        <v>2.12</v>
      </c>
      <c r="H18" s="11">
        <f t="shared" si="1"/>
        <v>1.5555555555555556</v>
      </c>
      <c r="I18" s="2">
        <f t="shared" si="2"/>
        <v>0.47169811320754718</v>
      </c>
      <c r="J18" s="2">
        <f t="shared" si="3"/>
        <v>0.6428571428571429</v>
      </c>
      <c r="K18" s="2">
        <f t="shared" si="4"/>
        <v>-0.1450481170736212</v>
      </c>
      <c r="L18" s="2">
        <f t="shared" si="5"/>
        <v>3.0492861008931116E-2</v>
      </c>
      <c r="M18" s="2">
        <f t="shared" si="6"/>
        <v>-0.27455536446078299</v>
      </c>
      <c r="N18" s="70">
        <f t="shared" si="7"/>
        <v>8.5380010825007124E-2</v>
      </c>
      <c r="O18" s="12">
        <v>0</v>
      </c>
      <c r="P18" s="12">
        <v>68</v>
      </c>
      <c r="Q18">
        <v>1</v>
      </c>
      <c r="R18">
        <v>0</v>
      </c>
      <c r="S18" s="12">
        <f t="shared" si="8"/>
        <v>0</v>
      </c>
      <c r="T18" s="12">
        <f t="shared" si="9"/>
        <v>-68</v>
      </c>
      <c r="U18" s="12">
        <f t="shared" si="11"/>
        <v>-68</v>
      </c>
      <c r="Y18" t="s">
        <v>2381</v>
      </c>
    </row>
    <row r="19" spans="1:29" x14ac:dyDescent="0.2">
      <c r="A19" s="8" t="s">
        <v>48</v>
      </c>
      <c r="B19" s="8" t="s">
        <v>92</v>
      </c>
      <c r="C19" s="2">
        <v>0.76994397201977005</v>
      </c>
      <c r="D19" s="2">
        <f t="shared" si="10"/>
        <v>0.23005602798022995</v>
      </c>
      <c r="E19">
        <v>-600</v>
      </c>
      <c r="F19">
        <v>400</v>
      </c>
      <c r="G19" s="10">
        <f t="shared" si="0"/>
        <v>1.1666666666666667</v>
      </c>
      <c r="H19" s="11">
        <f t="shared" si="1"/>
        <v>5</v>
      </c>
      <c r="I19" s="2">
        <f t="shared" si="2"/>
        <v>0.8571428571428571</v>
      </c>
      <c r="J19" s="2">
        <f t="shared" si="3"/>
        <v>0.2</v>
      </c>
      <c r="K19" s="2">
        <f t="shared" si="4"/>
        <v>-8.7198885123087044E-2</v>
      </c>
      <c r="L19" s="2">
        <f t="shared" si="5"/>
        <v>3.0056027980229938E-2</v>
      </c>
      <c r="M19" s="2">
        <f t="shared" si="6"/>
        <v>-0.61039219586160898</v>
      </c>
      <c r="N19" s="70">
        <f t="shared" si="7"/>
        <v>3.7570034975287436E-2</v>
      </c>
      <c r="O19" s="12">
        <v>0</v>
      </c>
      <c r="P19" s="12">
        <v>13</v>
      </c>
      <c r="Q19">
        <v>0</v>
      </c>
      <c r="R19">
        <v>1</v>
      </c>
      <c r="S19" s="12">
        <f t="shared" si="8"/>
        <v>0</v>
      </c>
      <c r="T19" s="12">
        <f t="shared" si="9"/>
        <v>52</v>
      </c>
      <c r="U19" s="12">
        <f t="shared" si="11"/>
        <v>52</v>
      </c>
      <c r="Y19" t="s">
        <v>2382</v>
      </c>
    </row>
    <row r="20" spans="1:29" x14ac:dyDescent="0.2">
      <c r="A20" s="8" t="s">
        <v>88</v>
      </c>
      <c r="B20" s="8" t="s">
        <v>96</v>
      </c>
      <c r="C20" s="2">
        <v>0.66350078135108803</v>
      </c>
      <c r="D20" s="2">
        <f t="shared" si="10"/>
        <v>0.33649921864891197</v>
      </c>
      <c r="E20">
        <v>-145</v>
      </c>
      <c r="F20">
        <v>114</v>
      </c>
      <c r="G20" s="10">
        <f t="shared" si="0"/>
        <v>1.6896551724137931</v>
      </c>
      <c r="H20" s="11">
        <f t="shared" si="1"/>
        <v>2.1399999999999997</v>
      </c>
      <c r="I20" s="2">
        <f t="shared" si="2"/>
        <v>0.59183673469387754</v>
      </c>
      <c r="J20" s="2">
        <f t="shared" si="3"/>
        <v>0.46728971962616822</v>
      </c>
      <c r="K20" s="2">
        <f t="shared" si="4"/>
        <v>7.1664046657210489E-2</v>
      </c>
      <c r="L20" s="2">
        <f t="shared" si="5"/>
        <v>-0.13079050097725625</v>
      </c>
      <c r="M20" s="2">
        <f t="shared" si="6"/>
        <v>0.1755769143101657</v>
      </c>
      <c r="N20" s="70">
        <f t="shared" si="7"/>
        <v>-0.24551901060642844</v>
      </c>
      <c r="O20" s="12">
        <v>50</v>
      </c>
      <c r="P20" s="12">
        <v>0</v>
      </c>
      <c r="Q20">
        <v>1</v>
      </c>
      <c r="R20">
        <v>0</v>
      </c>
      <c r="S20" s="12">
        <f t="shared" si="8"/>
        <v>34.482758620689651</v>
      </c>
      <c r="T20" s="12">
        <f t="shared" si="9"/>
        <v>0</v>
      </c>
      <c r="U20" s="12">
        <f t="shared" si="11"/>
        <v>34.482758620689651</v>
      </c>
    </row>
    <row r="21" spans="1:29" x14ac:dyDescent="0.2">
      <c r="A21" s="8" t="s">
        <v>50</v>
      </c>
      <c r="B21" s="8" t="s">
        <v>62</v>
      </c>
      <c r="C21" s="2">
        <v>0.38128063116769501</v>
      </c>
      <c r="D21" s="2">
        <f t="shared" si="10"/>
        <v>0.61871936883230494</v>
      </c>
      <c r="E21">
        <v>146</v>
      </c>
      <c r="F21">
        <v>-178</v>
      </c>
      <c r="G21" s="10">
        <f t="shared" si="0"/>
        <v>2.46</v>
      </c>
      <c r="H21" s="11">
        <f t="shared" si="1"/>
        <v>1.5617977528089888</v>
      </c>
      <c r="I21" s="2">
        <f t="shared" si="2"/>
        <v>0.4065040650406504</v>
      </c>
      <c r="J21" s="2">
        <f t="shared" si="3"/>
        <v>0.64028776978417268</v>
      </c>
      <c r="K21" s="2">
        <f t="shared" si="4"/>
        <v>-2.5223433872955392E-2</v>
      </c>
      <c r="L21" s="2">
        <f t="shared" si="5"/>
        <v>-2.1568400951867739E-2</v>
      </c>
      <c r="M21" s="2">
        <f t="shared" si="6"/>
        <v>-4.2499758443472757E-2</v>
      </c>
      <c r="N21" s="70">
        <f t="shared" si="7"/>
        <v>-5.996015464619231E-2</v>
      </c>
      <c r="O21" s="12">
        <v>0</v>
      </c>
      <c r="P21" s="12">
        <v>0</v>
      </c>
      <c r="Q21">
        <v>1</v>
      </c>
      <c r="R21">
        <v>0</v>
      </c>
      <c r="S21" s="12">
        <f t="shared" si="8"/>
        <v>0</v>
      </c>
      <c r="T21" s="12">
        <f t="shared" si="9"/>
        <v>0</v>
      </c>
      <c r="U21" s="12">
        <f t="shared" si="11"/>
        <v>0</v>
      </c>
    </row>
    <row r="22" spans="1:29" x14ac:dyDescent="0.2">
      <c r="A22" s="8" t="s">
        <v>22</v>
      </c>
      <c r="B22" s="8" t="s">
        <v>132</v>
      </c>
      <c r="C22" s="2">
        <v>0.15529424742503001</v>
      </c>
      <c r="D22" s="2">
        <f t="shared" si="10"/>
        <v>0.84470575257496994</v>
      </c>
      <c r="E22">
        <v>275</v>
      </c>
      <c r="F22">
        <v>-320</v>
      </c>
      <c r="G22" s="10">
        <f t="shared" si="0"/>
        <v>3.75</v>
      </c>
      <c r="H22" s="11">
        <f t="shared" si="1"/>
        <v>1.3125</v>
      </c>
      <c r="I22" s="2">
        <f t="shared" si="2"/>
        <v>0.26666666666666666</v>
      </c>
      <c r="J22" s="2">
        <f t="shared" si="3"/>
        <v>0.76190476190476186</v>
      </c>
      <c r="K22" s="2">
        <f t="shared" si="4"/>
        <v>-0.11137241924163666</v>
      </c>
      <c r="L22" s="2">
        <f t="shared" si="5"/>
        <v>8.2800990670208074E-2</v>
      </c>
      <c r="M22" s="2">
        <f t="shared" si="6"/>
        <v>-0.15187148078404994</v>
      </c>
      <c r="N22" s="70">
        <f t="shared" si="7"/>
        <v>0.34776416081487382</v>
      </c>
      <c r="O22" s="12">
        <v>0</v>
      </c>
      <c r="P22" s="12">
        <v>27</v>
      </c>
      <c r="Q22">
        <v>0</v>
      </c>
      <c r="R22">
        <v>1</v>
      </c>
      <c r="S22" s="12">
        <f t="shared" si="8"/>
        <v>0</v>
      </c>
      <c r="T22" s="12">
        <f t="shared" si="9"/>
        <v>8.4375</v>
      </c>
      <c r="U22" s="12">
        <f t="shared" si="11"/>
        <v>8.4375</v>
      </c>
      <c r="Y22" s="14"/>
    </row>
    <row r="23" spans="1:29" x14ac:dyDescent="0.2">
      <c r="A23" s="8" t="s">
        <v>68</v>
      </c>
      <c r="B23" s="8" t="s">
        <v>124</v>
      </c>
      <c r="C23" s="2">
        <v>0.389810357386845</v>
      </c>
      <c r="D23" s="2">
        <f t="shared" si="10"/>
        <v>0.610189642613155</v>
      </c>
      <c r="E23">
        <v>102</v>
      </c>
      <c r="F23">
        <v>-142</v>
      </c>
      <c r="G23" s="10">
        <f t="shared" si="0"/>
        <v>2.02</v>
      </c>
      <c r="H23" s="11">
        <f t="shared" si="1"/>
        <v>1.704225352112676</v>
      </c>
      <c r="I23" s="2">
        <f t="shared" si="2"/>
        <v>0.49504950495049505</v>
      </c>
      <c r="J23" s="2">
        <f t="shared" si="3"/>
        <v>0.58677685950413228</v>
      </c>
      <c r="K23" s="2">
        <f t="shared" si="4"/>
        <v>-0.10523914756365005</v>
      </c>
      <c r="L23" s="2">
        <f t="shared" si="5"/>
        <v>2.3412783109022728E-2</v>
      </c>
      <c r="M23" s="2">
        <f t="shared" si="6"/>
        <v>-0.20841478242997358</v>
      </c>
      <c r="N23" s="70">
        <f t="shared" si="7"/>
        <v>5.6658935123835019E-2</v>
      </c>
      <c r="O23" s="12">
        <v>0</v>
      </c>
      <c r="P23" s="12">
        <v>27</v>
      </c>
      <c r="Q23">
        <v>1</v>
      </c>
      <c r="R23">
        <v>0</v>
      </c>
      <c r="S23" s="12">
        <f t="shared" si="8"/>
        <v>0</v>
      </c>
      <c r="T23" s="12">
        <f t="shared" si="9"/>
        <v>-27</v>
      </c>
      <c r="U23" s="12">
        <f t="shared" si="11"/>
        <v>-27</v>
      </c>
      <c r="V23" s="48">
        <v>0</v>
      </c>
      <c r="W23" s="48">
        <v>0</v>
      </c>
      <c r="Y23" s="14"/>
    </row>
    <row r="24" spans="1:29" s="4" customFormat="1" x14ac:dyDescent="0.2">
      <c r="A24" s="4" t="s">
        <v>28</v>
      </c>
      <c r="B24" s="4" t="s">
        <v>54</v>
      </c>
      <c r="C24" s="32">
        <v>0.26005832000000001</v>
      </c>
      <c r="D24" s="21">
        <f t="shared" si="10"/>
        <v>0.73994168000000005</v>
      </c>
      <c r="E24" s="4">
        <v>500</v>
      </c>
      <c r="F24" s="4">
        <v>-720</v>
      </c>
      <c r="G24" s="22">
        <f t="shared" ref="G24:G31" si="12">IF(E24&gt;0, (E24 / 100) + 1, (100 / (-1 * E24)) + 1)</f>
        <v>6</v>
      </c>
      <c r="H24" s="23">
        <f t="shared" ref="H24:H31" si="13">IF(F24&gt;0, (F24 / 100) + 1, (100 / (-1 * F24)) + 1)</f>
        <v>1.1388888888888888</v>
      </c>
      <c r="I24" s="21">
        <f t="shared" ref="I24:I31" si="14">IF(E24&gt;0, 100/(100+E24), E24/(E24-100))</f>
        <v>0.16666666666666666</v>
      </c>
      <c r="J24" s="21">
        <f t="shared" ref="J24:J31" si="15">IF(F24&gt;0, 100/(100+F24), F24/(F24-100))</f>
        <v>0.87804878048780488</v>
      </c>
      <c r="K24" s="21">
        <f t="shared" ref="K24:K31" si="16">C24-I24</f>
        <v>9.3391653333333352E-2</v>
      </c>
      <c r="L24" s="21">
        <f t="shared" ref="L24:L31" si="17">D24-J24</f>
        <v>-0.13810710048780483</v>
      </c>
      <c r="M24" s="71">
        <f t="shared" si="6"/>
        <v>0.11206998400000001</v>
      </c>
      <c r="N24" s="72">
        <f t="shared" si="7"/>
        <v>-1.1324782239999998</v>
      </c>
      <c r="O24" s="24">
        <v>50</v>
      </c>
      <c r="P24" s="24">
        <v>0</v>
      </c>
      <c r="Q24" s="4">
        <v>0</v>
      </c>
      <c r="R24" s="4">
        <v>1</v>
      </c>
      <c r="S24" s="24">
        <f t="shared" si="8"/>
        <v>-50</v>
      </c>
      <c r="T24" s="24">
        <f t="shared" si="9"/>
        <v>0</v>
      </c>
      <c r="U24" s="24">
        <f t="shared" si="11"/>
        <v>-50</v>
      </c>
      <c r="V24" s="49">
        <v>0</v>
      </c>
      <c r="W24" s="49">
        <v>0</v>
      </c>
      <c r="Y24" s="25"/>
    </row>
    <row r="25" spans="1:29" s="4" customFormat="1" x14ac:dyDescent="0.2">
      <c r="A25" s="4" t="s">
        <v>14</v>
      </c>
      <c r="B25" s="4" t="s">
        <v>82</v>
      </c>
      <c r="C25" s="21">
        <v>0.59914903205696002</v>
      </c>
      <c r="D25" s="21">
        <f t="shared" si="10"/>
        <v>0.40085096794303998</v>
      </c>
      <c r="E25" s="4">
        <v>-225</v>
      </c>
      <c r="F25" s="4">
        <v>190</v>
      </c>
      <c r="G25" s="22">
        <f t="shared" si="12"/>
        <v>1.4444444444444444</v>
      </c>
      <c r="H25" s="23">
        <f t="shared" si="13"/>
        <v>2.9</v>
      </c>
      <c r="I25" s="21">
        <f t="shared" si="14"/>
        <v>0.69230769230769229</v>
      </c>
      <c r="J25" s="21">
        <f t="shared" si="15"/>
        <v>0.34482758620689657</v>
      </c>
      <c r="K25" s="21">
        <f t="shared" si="16"/>
        <v>-9.3158660250732273E-2</v>
      </c>
      <c r="L25" s="21">
        <f t="shared" si="17"/>
        <v>5.6023381736143407E-2</v>
      </c>
      <c r="M25" s="71">
        <f t="shared" si="6"/>
        <v>-0.30276564581487997</v>
      </c>
      <c r="N25" s="72">
        <f t="shared" si="7"/>
        <v>8.5509372123587279E-2</v>
      </c>
      <c r="O25" s="24">
        <v>0</v>
      </c>
      <c r="P25" s="24">
        <v>40</v>
      </c>
      <c r="Q25" s="4">
        <v>0</v>
      </c>
      <c r="R25" s="4">
        <v>1</v>
      </c>
      <c r="S25" s="24">
        <f t="shared" si="8"/>
        <v>0</v>
      </c>
      <c r="T25" s="24">
        <f t="shared" si="9"/>
        <v>76</v>
      </c>
      <c r="U25" s="24">
        <f t="shared" si="11"/>
        <v>76</v>
      </c>
      <c r="V25" s="49">
        <v>0</v>
      </c>
      <c r="W25" s="49">
        <v>0</v>
      </c>
      <c r="Y25" s="25"/>
    </row>
    <row r="26" spans="1:29" s="4" customFormat="1" x14ac:dyDescent="0.2">
      <c r="A26" s="4" t="s">
        <v>70</v>
      </c>
      <c r="B26" s="4" t="s">
        <v>112</v>
      </c>
      <c r="C26" s="21">
        <v>0.43486298161367998</v>
      </c>
      <c r="D26" s="21">
        <f t="shared" si="10"/>
        <v>0.56513701838632002</v>
      </c>
      <c r="E26" s="4">
        <v>252</v>
      </c>
      <c r="F26" s="4">
        <v>-300</v>
      </c>
      <c r="G26" s="22">
        <f t="shared" si="12"/>
        <v>3.52</v>
      </c>
      <c r="H26" s="23">
        <f t="shared" si="13"/>
        <v>1.3333333333333333</v>
      </c>
      <c r="I26" s="21">
        <f t="shared" si="14"/>
        <v>0.28409090909090912</v>
      </c>
      <c r="J26" s="21">
        <f t="shared" si="15"/>
        <v>0.75</v>
      </c>
      <c r="K26" s="21">
        <f t="shared" si="16"/>
        <v>0.15077207252277086</v>
      </c>
      <c r="L26" s="21">
        <f t="shared" si="17"/>
        <v>-0.18486298161367998</v>
      </c>
      <c r="M26" s="71">
        <f t="shared" si="6"/>
        <v>0.2106022600318069</v>
      </c>
      <c r="N26" s="72">
        <f t="shared" si="7"/>
        <v>-0.73945192645471991</v>
      </c>
      <c r="O26" s="24">
        <v>90</v>
      </c>
      <c r="P26" s="24">
        <v>0</v>
      </c>
      <c r="Q26" s="4">
        <v>1</v>
      </c>
      <c r="R26" s="4">
        <v>0</v>
      </c>
      <c r="S26" s="24">
        <f t="shared" si="8"/>
        <v>226.8</v>
      </c>
      <c r="T26" s="24">
        <f t="shared" si="9"/>
        <v>0</v>
      </c>
      <c r="U26" s="24">
        <f t="shared" si="11"/>
        <v>226.8</v>
      </c>
      <c r="V26" s="49">
        <v>0</v>
      </c>
      <c r="W26" s="49">
        <v>0</v>
      </c>
      <c r="Y26" s="25"/>
    </row>
    <row r="27" spans="1:29" s="4" customFormat="1" x14ac:dyDescent="0.2">
      <c r="A27" s="4" t="s">
        <v>88</v>
      </c>
      <c r="B27" s="4" t="s">
        <v>92</v>
      </c>
      <c r="C27" s="21">
        <v>0.71052001843219503</v>
      </c>
      <c r="D27" s="21">
        <f t="shared" si="10"/>
        <v>0.28947998156780497</v>
      </c>
      <c r="E27" s="4">
        <v>-180</v>
      </c>
      <c r="F27" s="4">
        <v>155</v>
      </c>
      <c r="G27" s="22">
        <f t="shared" si="12"/>
        <v>1.5555555555555556</v>
      </c>
      <c r="H27" s="23">
        <f t="shared" si="13"/>
        <v>2.5499999999999998</v>
      </c>
      <c r="I27" s="21">
        <f t="shared" si="14"/>
        <v>0.6428571428571429</v>
      </c>
      <c r="J27" s="21">
        <f t="shared" si="15"/>
        <v>0.39215686274509803</v>
      </c>
      <c r="K27" s="21">
        <f t="shared" si="16"/>
        <v>6.7662875575052128E-2</v>
      </c>
      <c r="L27" s="21">
        <f t="shared" si="17"/>
        <v>-0.10267688117729307</v>
      </c>
      <c r="M27" s="71">
        <f t="shared" si="6"/>
        <v>0.189456051610146</v>
      </c>
      <c r="N27" s="72">
        <f t="shared" si="7"/>
        <v>-0.16892003032393366</v>
      </c>
      <c r="O27" s="24">
        <v>54</v>
      </c>
      <c r="P27" s="24">
        <v>0</v>
      </c>
      <c r="Q27" s="4">
        <v>1</v>
      </c>
      <c r="R27" s="4">
        <v>0</v>
      </c>
      <c r="S27" s="24">
        <f t="shared" si="8"/>
        <v>30</v>
      </c>
      <c r="T27" s="24">
        <f t="shared" si="9"/>
        <v>0</v>
      </c>
      <c r="U27" s="24">
        <f t="shared" si="11"/>
        <v>30</v>
      </c>
      <c r="V27" s="49">
        <v>0</v>
      </c>
      <c r="W27" s="49">
        <v>0</v>
      </c>
      <c r="Y27" s="25"/>
    </row>
    <row r="28" spans="1:29" s="4" customFormat="1" x14ac:dyDescent="0.2">
      <c r="A28" s="4" t="s">
        <v>104</v>
      </c>
      <c r="B28" s="4" t="s">
        <v>122</v>
      </c>
      <c r="C28" s="21">
        <v>0.452085497858222</v>
      </c>
      <c r="D28" s="21">
        <f t="shared" si="10"/>
        <v>0.54791450214177795</v>
      </c>
      <c r="E28" s="4">
        <v>135</v>
      </c>
      <c r="F28" s="4">
        <v>-155</v>
      </c>
      <c r="G28" s="22">
        <f t="shared" si="12"/>
        <v>2.35</v>
      </c>
      <c r="H28" s="23">
        <f t="shared" si="13"/>
        <v>1.6451612903225805</v>
      </c>
      <c r="I28" s="21">
        <f t="shared" si="14"/>
        <v>0.42553191489361702</v>
      </c>
      <c r="J28" s="21">
        <f t="shared" si="15"/>
        <v>0.60784313725490191</v>
      </c>
      <c r="K28" s="21">
        <f t="shared" si="16"/>
        <v>2.6553582964604971E-2</v>
      </c>
      <c r="L28" s="21">
        <f t="shared" si="17"/>
        <v>-5.9928635113123963E-2</v>
      </c>
      <c r="M28" s="71">
        <f t="shared" si="6"/>
        <v>4.6222903679127236E-2</v>
      </c>
      <c r="N28" s="72">
        <f t="shared" si="7"/>
        <v>-0.15281801953846608</v>
      </c>
      <c r="O28" s="24">
        <v>13</v>
      </c>
      <c r="P28" s="24">
        <v>0</v>
      </c>
      <c r="Q28" s="4">
        <v>0</v>
      </c>
      <c r="R28" s="4">
        <v>1</v>
      </c>
      <c r="S28" s="24">
        <f t="shared" si="8"/>
        <v>-13</v>
      </c>
      <c r="T28" s="24">
        <f t="shared" si="9"/>
        <v>0</v>
      </c>
      <c r="U28" s="24">
        <f t="shared" si="11"/>
        <v>-13</v>
      </c>
      <c r="V28" s="49">
        <v>0</v>
      </c>
      <c r="W28" s="49">
        <v>0</v>
      </c>
      <c r="Y28" s="25"/>
    </row>
    <row r="29" spans="1:29" s="4" customFormat="1" x14ac:dyDescent="0.2">
      <c r="A29" s="4" t="s">
        <v>76</v>
      </c>
      <c r="B29" s="4" t="s">
        <v>106</v>
      </c>
      <c r="C29" s="21">
        <v>0.83409444872773097</v>
      </c>
      <c r="D29" s="21">
        <f t="shared" si="10"/>
        <v>0.16590555127226903</v>
      </c>
      <c r="E29" s="4">
        <v>-425</v>
      </c>
      <c r="F29" s="4">
        <v>320</v>
      </c>
      <c r="G29" s="22">
        <f t="shared" si="12"/>
        <v>1.2352941176470589</v>
      </c>
      <c r="H29" s="23">
        <f t="shared" si="13"/>
        <v>4.2</v>
      </c>
      <c r="I29" s="21">
        <f t="shared" si="14"/>
        <v>0.80952380952380953</v>
      </c>
      <c r="J29" s="21">
        <f t="shared" si="15"/>
        <v>0.23809523809523808</v>
      </c>
      <c r="K29" s="21">
        <f t="shared" si="16"/>
        <v>2.4570639203921441E-2</v>
      </c>
      <c r="L29" s="21">
        <f t="shared" si="17"/>
        <v>-7.2189686822969057E-2</v>
      </c>
      <c r="M29" s="71">
        <f t="shared" si="6"/>
        <v>0.12899585582058759</v>
      </c>
      <c r="N29" s="72">
        <f t="shared" si="7"/>
        <v>-9.4748963955146925E-2</v>
      </c>
      <c r="O29" s="24">
        <v>13</v>
      </c>
      <c r="P29" s="24">
        <v>0</v>
      </c>
      <c r="Q29" s="4">
        <v>0</v>
      </c>
      <c r="R29" s="4">
        <v>1</v>
      </c>
      <c r="S29" s="24">
        <f t="shared" si="8"/>
        <v>-13</v>
      </c>
      <c r="T29" s="24">
        <f t="shared" si="9"/>
        <v>0</v>
      </c>
      <c r="U29" s="24">
        <f t="shared" si="11"/>
        <v>-13</v>
      </c>
      <c r="V29" s="49">
        <v>0</v>
      </c>
      <c r="W29" s="49">
        <v>0</v>
      </c>
      <c r="Y29" s="25"/>
    </row>
    <row r="30" spans="1:29" s="4" customFormat="1" x14ac:dyDescent="0.2">
      <c r="A30" s="4" t="s">
        <v>10</v>
      </c>
      <c r="B30" s="4" t="s">
        <v>78</v>
      </c>
      <c r="C30" s="21">
        <v>0.79626998649490799</v>
      </c>
      <c r="D30" s="21">
        <f t="shared" si="10"/>
        <v>0.20373001350509201</v>
      </c>
      <c r="E30" s="4">
        <v>-275</v>
      </c>
      <c r="F30" s="4">
        <v>220</v>
      </c>
      <c r="G30" s="22">
        <f t="shared" si="12"/>
        <v>1.3636363636363638</v>
      </c>
      <c r="H30" s="23">
        <f t="shared" si="13"/>
        <v>3.2</v>
      </c>
      <c r="I30" s="21">
        <f t="shared" si="14"/>
        <v>0.73333333333333328</v>
      </c>
      <c r="J30" s="21">
        <f t="shared" si="15"/>
        <v>0.3125</v>
      </c>
      <c r="K30" s="21">
        <f t="shared" si="16"/>
        <v>6.2936653161574707E-2</v>
      </c>
      <c r="L30" s="21">
        <f t="shared" si="17"/>
        <v>-0.10876998649490799</v>
      </c>
      <c r="M30" s="71">
        <f t="shared" si="6"/>
        <v>0.23601244935590515</v>
      </c>
      <c r="N30" s="72">
        <f t="shared" si="7"/>
        <v>-0.1582108894471389</v>
      </c>
      <c r="O30" s="24">
        <v>54</v>
      </c>
      <c r="P30" s="24">
        <v>0</v>
      </c>
      <c r="Q30" s="4">
        <v>1</v>
      </c>
      <c r="R30" s="4">
        <v>0</v>
      </c>
      <c r="S30" s="24">
        <f t="shared" si="8"/>
        <v>19.63636363636364</v>
      </c>
      <c r="T30" s="24">
        <f t="shared" si="9"/>
        <v>0</v>
      </c>
      <c r="U30" s="24">
        <f t="shared" si="11"/>
        <v>19.63636363636364</v>
      </c>
      <c r="V30" s="49">
        <v>0</v>
      </c>
      <c r="W30" s="49">
        <v>0</v>
      </c>
    </row>
    <row r="31" spans="1:29" s="4" customFormat="1" x14ac:dyDescent="0.2">
      <c r="A31" s="4" t="s">
        <v>40</v>
      </c>
      <c r="B31" s="4" t="s">
        <v>66</v>
      </c>
      <c r="C31" s="21">
        <v>0.60593094028472705</v>
      </c>
      <c r="D31" s="21">
        <f t="shared" si="10"/>
        <v>0.39406905971527295</v>
      </c>
      <c r="E31" s="4">
        <v>100</v>
      </c>
      <c r="F31" s="4">
        <v>475</v>
      </c>
      <c r="G31" s="22">
        <f t="shared" si="12"/>
        <v>2</v>
      </c>
      <c r="H31" s="23">
        <f t="shared" si="13"/>
        <v>5.75</v>
      </c>
      <c r="I31" s="21">
        <f t="shared" si="14"/>
        <v>0.5</v>
      </c>
      <c r="J31" s="21">
        <f t="shared" si="15"/>
        <v>0.17391304347826086</v>
      </c>
      <c r="K31" s="21">
        <f t="shared" si="16"/>
        <v>0.10593094028472705</v>
      </c>
      <c r="L31" s="21">
        <f t="shared" si="17"/>
        <v>0.22015601623701209</v>
      </c>
      <c r="M31" s="71">
        <f t="shared" si="6"/>
        <v>0.2118618805694541</v>
      </c>
      <c r="N31" s="72">
        <f t="shared" si="7"/>
        <v>0.2665046512342778</v>
      </c>
      <c r="O31" s="24">
        <v>50</v>
      </c>
      <c r="P31" s="24">
        <v>277</v>
      </c>
      <c r="Q31" s="4">
        <v>1</v>
      </c>
      <c r="R31" s="4">
        <v>0</v>
      </c>
      <c r="S31" s="24">
        <f t="shared" si="8"/>
        <v>50</v>
      </c>
      <c r="T31" s="24">
        <f t="shared" si="9"/>
        <v>-277</v>
      </c>
      <c r="U31" s="24">
        <f t="shared" si="11"/>
        <v>-227</v>
      </c>
      <c r="V31" s="49">
        <v>0</v>
      </c>
      <c r="W31" s="49">
        <v>0</v>
      </c>
      <c r="Y31" s="4" t="s">
        <v>2395</v>
      </c>
      <c r="Z31" s="4" t="s">
        <v>2396</v>
      </c>
      <c r="AA31" s="4" t="s">
        <v>2393</v>
      </c>
      <c r="AC31" s="4" t="s">
        <v>2394</v>
      </c>
    </row>
    <row r="32" spans="1:29" s="4" customFormat="1" x14ac:dyDescent="0.2">
      <c r="A32" s="4" t="s">
        <v>42</v>
      </c>
      <c r="B32" s="4" t="s">
        <v>44</v>
      </c>
      <c r="C32" s="21">
        <v>0.54823713696110898</v>
      </c>
      <c r="D32" s="21">
        <f t="shared" si="10"/>
        <v>0.45176286303889102</v>
      </c>
      <c r="E32" s="4">
        <v>-165</v>
      </c>
      <c r="F32" s="4">
        <v>125</v>
      </c>
      <c r="G32" s="22">
        <f>IF(E32&gt;0, (E32 / 100) + 1, (100 / (-1 * E32)) + 1)</f>
        <v>1.606060606060606</v>
      </c>
      <c r="H32" s="23">
        <f>IF(F32&gt;0, (F32 / 100) + 1, (100 / (-1 * F32)) + 1)</f>
        <v>2.25</v>
      </c>
      <c r="I32" s="21">
        <f>IF(E32&gt;0, 100/(100+E32), E32/(E32-100))</f>
        <v>0.62264150943396224</v>
      </c>
      <c r="J32" s="21">
        <f>IF(F32&gt;0, 100/(100+F32), F32/(F32-100))</f>
        <v>0.44444444444444442</v>
      </c>
      <c r="K32" s="21">
        <f>C32-I32</f>
        <v>-7.4404372472853253E-2</v>
      </c>
      <c r="L32" s="21">
        <f>D32-J32</f>
        <v>7.3184185944465963E-3</v>
      </c>
      <c r="M32" s="71">
        <f t="shared" si="6"/>
        <v>-0.19717158705306115</v>
      </c>
      <c r="N32" s="72">
        <f t="shared" si="7"/>
        <v>1.3173153470003862E-2</v>
      </c>
      <c r="O32" s="24">
        <v>0</v>
      </c>
      <c r="P32" s="24">
        <v>13</v>
      </c>
      <c r="Q32" s="4">
        <v>1</v>
      </c>
      <c r="R32" s="4">
        <v>0</v>
      </c>
      <c r="S32" s="24">
        <f t="shared" si="8"/>
        <v>0</v>
      </c>
      <c r="T32" s="24">
        <f t="shared" si="9"/>
        <v>-13</v>
      </c>
      <c r="U32" s="24">
        <f t="shared" si="11"/>
        <v>-13</v>
      </c>
      <c r="V32" s="49">
        <v>0</v>
      </c>
      <c r="W32" s="49">
        <v>0</v>
      </c>
      <c r="Y32" s="4">
        <v>0</v>
      </c>
      <c r="Z32" s="4">
        <v>0.03</v>
      </c>
      <c r="AA32" s="4">
        <v>0.01</v>
      </c>
      <c r="AC32" s="26">
        <f>$Z$5*AA32</f>
        <v>26.19134390131774</v>
      </c>
    </row>
    <row r="33" spans="1:29" s="15" customFormat="1" x14ac:dyDescent="0.2">
      <c r="A33" s="15" t="s">
        <v>86</v>
      </c>
      <c r="B33" s="15" t="s">
        <v>128</v>
      </c>
      <c r="C33" s="16">
        <v>0.44041720687722602</v>
      </c>
      <c r="D33" s="16">
        <f t="shared" si="10"/>
        <v>0.55958279312277392</v>
      </c>
      <c r="E33" s="15">
        <v>180</v>
      </c>
      <c r="F33" s="15">
        <v>-220</v>
      </c>
      <c r="G33" s="17">
        <f>IF(E33&gt;0, (E33 / 100) + 1, (100 / (-1 * E33)) + 1)</f>
        <v>2.8</v>
      </c>
      <c r="H33" s="18">
        <f>IF(F33&gt;0, (F33 / 100) + 1, (100 / (-1 * F33)) + 1)</f>
        <v>1.4545454545454546</v>
      </c>
      <c r="I33" s="16">
        <f>IF(E33&gt;0, 100/(100+E33), E33/(E33-100))</f>
        <v>0.35714285714285715</v>
      </c>
      <c r="J33" s="16">
        <f>IF(F33&gt;0, 100/(100+F33), F33/(F33-100))</f>
        <v>0.6875</v>
      </c>
      <c r="K33" s="16">
        <f>C33-I33</f>
        <v>8.3274349734368869E-2</v>
      </c>
      <c r="L33" s="16">
        <f>D33-J33</f>
        <v>-0.12791720687722608</v>
      </c>
      <c r="M33" s="41">
        <f t="shared" si="6"/>
        <v>0.12953787736457384</v>
      </c>
      <c r="N33" s="73">
        <f t="shared" si="7"/>
        <v>-0.40933506200712355</v>
      </c>
      <c r="O33" s="19">
        <v>40</v>
      </c>
      <c r="P33" s="19">
        <v>0</v>
      </c>
      <c r="Q33" s="15">
        <v>0</v>
      </c>
      <c r="R33" s="15">
        <v>1</v>
      </c>
      <c r="S33" s="19">
        <f t="shared" si="8"/>
        <v>-40</v>
      </c>
      <c r="T33" s="19">
        <f t="shared" si="9"/>
        <v>0</v>
      </c>
      <c r="U33" s="19">
        <f t="shared" si="11"/>
        <v>-40</v>
      </c>
      <c r="V33" s="50">
        <v>0</v>
      </c>
      <c r="W33" s="50">
        <v>0</v>
      </c>
      <c r="Y33" s="15">
        <v>0.03</v>
      </c>
      <c r="Z33" s="15">
        <v>0.06</v>
      </c>
      <c r="AA33" s="15">
        <v>0.02</v>
      </c>
      <c r="AC33" s="20">
        <f t="shared" ref="AC33:AC38" si="18">$Z$5*AA33</f>
        <v>52.382687802635481</v>
      </c>
    </row>
    <row r="34" spans="1:29" s="15" customFormat="1" x14ac:dyDescent="0.2">
      <c r="A34" s="15" t="s">
        <v>36</v>
      </c>
      <c r="B34" s="15" t="s">
        <v>72</v>
      </c>
      <c r="C34" s="16">
        <v>0.61680321198409305</v>
      </c>
      <c r="D34" s="16">
        <f t="shared" si="10"/>
        <v>0.38319678801590695</v>
      </c>
      <c r="E34" s="15">
        <v>-280</v>
      </c>
      <c r="F34" s="15">
        <v>240</v>
      </c>
      <c r="G34" s="17">
        <f t="shared" ref="G34:G50" si="19">IF(E34&gt;0, (E34 / 100) + 1, (100 / (-1 * E34)) + 1)</f>
        <v>1.3571428571428572</v>
      </c>
      <c r="H34" s="18">
        <f t="shared" ref="H34:H50" si="20">IF(F34&gt;0, (F34 / 100) + 1, (100 / (-1 * F34)) + 1)</f>
        <v>3.4</v>
      </c>
      <c r="I34" s="16">
        <f t="shared" ref="I34:I50" si="21">IF(E34&gt;0, 100/(100+E34), E34/(E34-100))</f>
        <v>0.73684210526315785</v>
      </c>
      <c r="J34" s="16">
        <f t="shared" ref="J34:J50" si="22">IF(F34&gt;0, 100/(100+F34), F34/(F34-100))</f>
        <v>0.29411764705882354</v>
      </c>
      <c r="K34" s="16">
        <f t="shared" ref="K34:K50" si="23">C34-I34</f>
        <v>-0.12003889327906481</v>
      </c>
      <c r="L34" s="16">
        <f t="shared" ref="L34:L50" si="24">D34-J34</f>
        <v>8.9079140957083414E-2</v>
      </c>
      <c r="M34" s="41">
        <f t="shared" si="6"/>
        <v>-0.45614779446044629</v>
      </c>
      <c r="N34" s="73">
        <f t="shared" si="7"/>
        <v>0.12619544968920149</v>
      </c>
      <c r="O34" s="19">
        <v>0</v>
      </c>
      <c r="P34" s="19">
        <v>60</v>
      </c>
      <c r="Q34" s="15">
        <v>1</v>
      </c>
      <c r="R34" s="15">
        <v>0</v>
      </c>
      <c r="S34" s="19">
        <f t="shared" si="8"/>
        <v>0</v>
      </c>
      <c r="T34" s="19">
        <f t="shared" si="9"/>
        <v>-60</v>
      </c>
      <c r="U34" s="19">
        <f t="shared" si="11"/>
        <v>-60</v>
      </c>
      <c r="V34" s="50">
        <v>0</v>
      </c>
      <c r="W34" s="50">
        <v>0</v>
      </c>
      <c r="Y34" s="15">
        <v>0.06</v>
      </c>
      <c r="Z34" s="15">
        <v>0.09</v>
      </c>
      <c r="AA34" s="15">
        <v>0.04</v>
      </c>
      <c r="AC34" s="20">
        <f t="shared" si="18"/>
        <v>104.76537560527096</v>
      </c>
    </row>
    <row r="35" spans="1:29" s="15" customFormat="1" x14ac:dyDescent="0.2">
      <c r="A35" s="15" t="s">
        <v>50</v>
      </c>
      <c r="B35" s="15" t="s">
        <v>132</v>
      </c>
      <c r="C35" s="16">
        <v>0.420780309754054</v>
      </c>
      <c r="D35" s="16">
        <f t="shared" si="10"/>
        <v>0.579219690245946</v>
      </c>
      <c r="E35" s="15">
        <v>210</v>
      </c>
      <c r="F35" s="15">
        <v>-180</v>
      </c>
      <c r="G35" s="17">
        <f t="shared" si="19"/>
        <v>3.1</v>
      </c>
      <c r="H35" s="18">
        <f t="shared" si="20"/>
        <v>1.5555555555555556</v>
      </c>
      <c r="I35" s="16">
        <f t="shared" si="21"/>
        <v>0.32258064516129031</v>
      </c>
      <c r="J35" s="16">
        <f t="shared" si="22"/>
        <v>0.6428571428571429</v>
      </c>
      <c r="K35" s="16">
        <f t="shared" si="23"/>
        <v>9.8199664592763691E-2</v>
      </c>
      <c r="L35" s="16">
        <f t="shared" si="24"/>
        <v>-6.363745261119691E-2</v>
      </c>
      <c r="M35" s="41">
        <f t="shared" si="6"/>
        <v>0.14496140963693693</v>
      </c>
      <c r="N35" s="73">
        <f t="shared" si="7"/>
        <v>-0.1781848673113513</v>
      </c>
      <c r="O35" s="19">
        <v>14</v>
      </c>
      <c r="P35" s="19">
        <v>0</v>
      </c>
      <c r="Q35" s="15">
        <v>1</v>
      </c>
      <c r="R35" s="15">
        <v>0</v>
      </c>
      <c r="S35" s="19">
        <f t="shared" si="8"/>
        <v>29.4</v>
      </c>
      <c r="T35" s="19">
        <f t="shared" si="9"/>
        <v>0</v>
      </c>
      <c r="U35" s="19">
        <f t="shared" si="11"/>
        <v>29.4</v>
      </c>
      <c r="V35" s="50">
        <v>0</v>
      </c>
      <c r="W35" s="50">
        <v>0</v>
      </c>
      <c r="Y35" s="15">
        <v>0.09</v>
      </c>
      <c r="Z35" s="15">
        <v>0.11</v>
      </c>
      <c r="AA35" s="15">
        <v>0.05</v>
      </c>
      <c r="AC35" s="20">
        <f t="shared" si="18"/>
        <v>130.95671950658871</v>
      </c>
    </row>
    <row r="36" spans="1:29" s="15" customFormat="1" x14ac:dyDescent="0.2">
      <c r="A36" s="15" t="s">
        <v>84</v>
      </c>
      <c r="B36" s="15" t="s">
        <v>116</v>
      </c>
      <c r="C36" s="16">
        <v>0.35535450656684597</v>
      </c>
      <c r="D36" s="16">
        <f t="shared" si="10"/>
        <v>0.64464549343315403</v>
      </c>
      <c r="E36" s="15">
        <v>280</v>
      </c>
      <c r="F36" s="15">
        <v>-365</v>
      </c>
      <c r="G36" s="17">
        <f t="shared" si="19"/>
        <v>3.8</v>
      </c>
      <c r="H36" s="18">
        <f t="shared" si="20"/>
        <v>1.273972602739726</v>
      </c>
      <c r="I36" s="16">
        <f t="shared" si="21"/>
        <v>0.26315789473684209</v>
      </c>
      <c r="J36" s="16">
        <f t="shared" si="22"/>
        <v>0.78494623655913975</v>
      </c>
      <c r="K36" s="16">
        <f t="shared" si="23"/>
        <v>9.2196611830003883E-2</v>
      </c>
      <c r="L36" s="16">
        <f t="shared" si="24"/>
        <v>-0.14030074312598573</v>
      </c>
      <c r="M36" s="41">
        <f t="shared" si="6"/>
        <v>0.12512397319786242</v>
      </c>
      <c r="N36" s="73">
        <f t="shared" si="7"/>
        <v>-0.65239845553583353</v>
      </c>
      <c r="O36" s="19">
        <v>60</v>
      </c>
      <c r="P36" s="19">
        <v>0</v>
      </c>
      <c r="Q36" s="15">
        <v>0</v>
      </c>
      <c r="R36" s="15">
        <v>1</v>
      </c>
      <c r="S36" s="19">
        <f t="shared" si="8"/>
        <v>-60</v>
      </c>
      <c r="T36" s="19">
        <f t="shared" si="9"/>
        <v>0</v>
      </c>
      <c r="U36" s="19">
        <f t="shared" si="11"/>
        <v>-60</v>
      </c>
      <c r="V36" s="50">
        <v>0</v>
      </c>
      <c r="W36" s="50">
        <v>0</v>
      </c>
      <c r="Y36" s="15">
        <v>0.11</v>
      </c>
      <c r="Z36" s="15">
        <v>0.13</v>
      </c>
      <c r="AA36" s="15">
        <v>0.1</v>
      </c>
      <c r="AC36" s="20">
        <f t="shared" si="18"/>
        <v>261.91343901317742</v>
      </c>
    </row>
    <row r="37" spans="1:29" s="15" customFormat="1" x14ac:dyDescent="0.2">
      <c r="A37" s="15" t="s">
        <v>12</v>
      </c>
      <c r="B37" s="15" t="s">
        <v>68</v>
      </c>
      <c r="C37" s="16">
        <v>0.70630514323597904</v>
      </c>
      <c r="D37" s="16">
        <f t="shared" si="10"/>
        <v>0.29369485676402096</v>
      </c>
      <c r="E37" s="15">
        <v>-275</v>
      </c>
      <c r="F37" s="15">
        <v>220</v>
      </c>
      <c r="G37" s="17">
        <f t="shared" si="19"/>
        <v>1.3636363636363638</v>
      </c>
      <c r="H37" s="18">
        <f t="shared" si="20"/>
        <v>3.2</v>
      </c>
      <c r="I37" s="16">
        <f t="shared" si="21"/>
        <v>0.73333333333333328</v>
      </c>
      <c r="J37" s="16">
        <f t="shared" si="22"/>
        <v>0.3125</v>
      </c>
      <c r="K37" s="16">
        <f t="shared" si="23"/>
        <v>-2.7028190097354243E-2</v>
      </c>
      <c r="L37" s="16">
        <f t="shared" si="24"/>
        <v>-1.8805143235979038E-2</v>
      </c>
      <c r="M37" s="41">
        <f t="shared" si="6"/>
        <v>-0.10135571286507838</v>
      </c>
      <c r="N37" s="73">
        <f t="shared" si="7"/>
        <v>-2.735293561596952E-2</v>
      </c>
      <c r="O37" s="19">
        <v>0</v>
      </c>
      <c r="P37" s="19">
        <v>0</v>
      </c>
      <c r="Q37" s="15">
        <v>1</v>
      </c>
      <c r="R37" s="15">
        <v>0</v>
      </c>
      <c r="S37" s="19">
        <f t="shared" si="8"/>
        <v>0</v>
      </c>
      <c r="T37" s="19">
        <f t="shared" si="9"/>
        <v>0</v>
      </c>
      <c r="U37" s="19">
        <f t="shared" si="11"/>
        <v>0</v>
      </c>
      <c r="V37" s="50">
        <v>0</v>
      </c>
      <c r="W37" s="50">
        <v>0</v>
      </c>
      <c r="Y37" s="15">
        <v>0.13</v>
      </c>
      <c r="Z37" s="15">
        <v>0.15</v>
      </c>
      <c r="AA37" s="15">
        <v>0.15</v>
      </c>
      <c r="AC37" s="20">
        <f t="shared" si="18"/>
        <v>392.87015851976611</v>
      </c>
    </row>
    <row r="38" spans="1:29" s="15" customFormat="1" x14ac:dyDescent="0.2">
      <c r="A38" s="15" t="s">
        <v>90</v>
      </c>
      <c r="B38" s="15" t="s">
        <v>114</v>
      </c>
      <c r="C38" s="16">
        <v>0.52860918745320395</v>
      </c>
      <c r="D38" s="16">
        <f t="shared" si="10"/>
        <v>0.47139081254679605</v>
      </c>
      <c r="E38" s="15">
        <v>-160</v>
      </c>
      <c r="F38" s="15">
        <v>140</v>
      </c>
      <c r="G38" s="17">
        <f t="shared" si="19"/>
        <v>1.625</v>
      </c>
      <c r="H38" s="18">
        <f t="shared" si="20"/>
        <v>2.4</v>
      </c>
      <c r="I38" s="16">
        <f t="shared" si="21"/>
        <v>0.61538461538461542</v>
      </c>
      <c r="J38" s="16">
        <f t="shared" si="22"/>
        <v>0.41666666666666669</v>
      </c>
      <c r="K38" s="16">
        <f t="shared" si="23"/>
        <v>-8.6775427931411464E-2</v>
      </c>
      <c r="L38" s="16">
        <f t="shared" si="24"/>
        <v>5.472414588012936E-2</v>
      </c>
      <c r="M38" s="41">
        <f t="shared" si="6"/>
        <v>-0.22561611262166992</v>
      </c>
      <c r="N38" s="73">
        <f t="shared" si="7"/>
        <v>9.3812821508793165E-2</v>
      </c>
      <c r="O38" s="19">
        <v>0</v>
      </c>
      <c r="P38" s="19">
        <v>27</v>
      </c>
      <c r="Q38" s="15">
        <v>1</v>
      </c>
      <c r="R38" s="15">
        <v>0</v>
      </c>
      <c r="S38" s="19">
        <f t="shared" si="8"/>
        <v>0</v>
      </c>
      <c r="T38" s="19">
        <f t="shared" ref="T38:T51" si="25">IF(P38&gt;0, IF(R38=0, -1*P38, P38*H38 - P38), 0)</f>
        <v>-27</v>
      </c>
      <c r="U38" s="19">
        <f t="shared" ref="U38:U51" si="26">S38+T38</f>
        <v>-27</v>
      </c>
      <c r="V38" s="50">
        <v>0</v>
      </c>
      <c r="W38" s="50">
        <v>0</v>
      </c>
      <c r="Y38" s="15">
        <v>0.15</v>
      </c>
      <c r="Z38" s="15">
        <v>1</v>
      </c>
      <c r="AA38" s="15">
        <v>0.2</v>
      </c>
      <c r="AC38" s="20">
        <f t="shared" si="18"/>
        <v>523.82687802635485</v>
      </c>
    </row>
    <row r="39" spans="1:29" s="15" customFormat="1" x14ac:dyDescent="0.2">
      <c r="A39" s="15" t="s">
        <v>8</v>
      </c>
      <c r="B39" s="15" t="s">
        <v>110</v>
      </c>
      <c r="C39" s="16">
        <v>0.66870181502491799</v>
      </c>
      <c r="D39" s="16">
        <f t="shared" si="10"/>
        <v>0.33129818497508201</v>
      </c>
      <c r="E39" s="15">
        <v>-510</v>
      </c>
      <c r="F39" s="15">
        <v>375</v>
      </c>
      <c r="G39" s="17">
        <f t="shared" si="19"/>
        <v>1.196078431372549</v>
      </c>
      <c r="H39" s="18">
        <f t="shared" si="20"/>
        <v>4.75</v>
      </c>
      <c r="I39" s="16">
        <f t="shared" si="21"/>
        <v>0.83606557377049184</v>
      </c>
      <c r="J39" s="16">
        <f t="shared" si="22"/>
        <v>0.21052631578947367</v>
      </c>
      <c r="K39" s="16">
        <f t="shared" si="23"/>
        <v>-0.16736375874557385</v>
      </c>
      <c r="L39" s="16">
        <f t="shared" si="24"/>
        <v>0.12077186918560834</v>
      </c>
      <c r="M39" s="41">
        <f t="shared" si="6"/>
        <v>-1.0209189283480007</v>
      </c>
      <c r="N39" s="73">
        <f t="shared" si="7"/>
        <v>0.15297770096843721</v>
      </c>
      <c r="O39" s="19">
        <v>0</v>
      </c>
      <c r="P39" s="19">
        <v>71</v>
      </c>
      <c r="Q39" s="15">
        <v>1</v>
      </c>
      <c r="R39" s="15">
        <v>0</v>
      </c>
      <c r="S39" s="19">
        <f t="shared" si="8"/>
        <v>0</v>
      </c>
      <c r="T39" s="19">
        <f t="shared" si="25"/>
        <v>-71</v>
      </c>
      <c r="U39" s="19">
        <f t="shared" si="26"/>
        <v>-71</v>
      </c>
      <c r="V39" s="50">
        <v>0</v>
      </c>
      <c r="W39" s="50">
        <v>0</v>
      </c>
    </row>
    <row r="40" spans="1:29" s="27" customFormat="1" x14ac:dyDescent="0.2">
      <c r="A40" s="27" t="s">
        <v>70</v>
      </c>
      <c r="B40" s="27" t="s">
        <v>128</v>
      </c>
      <c r="C40" s="28">
        <v>0.43562577218507398</v>
      </c>
      <c r="D40" s="28">
        <f t="shared" si="10"/>
        <v>0.56437422781492597</v>
      </c>
      <c r="E40" s="27">
        <v>170</v>
      </c>
      <c r="F40" s="27">
        <v>-222</v>
      </c>
      <c r="G40" s="29">
        <f t="shared" si="19"/>
        <v>2.7</v>
      </c>
      <c r="H40" s="27">
        <f t="shared" si="20"/>
        <v>1.4504504504504505</v>
      </c>
      <c r="I40" s="28">
        <f t="shared" si="21"/>
        <v>0.37037037037037035</v>
      </c>
      <c r="J40" s="28">
        <f t="shared" si="22"/>
        <v>0.68944099378881984</v>
      </c>
      <c r="K40" s="28">
        <f t="shared" si="23"/>
        <v>6.5255401814703629E-2</v>
      </c>
      <c r="L40" s="28">
        <f t="shared" si="24"/>
        <v>-0.12506676597389388</v>
      </c>
      <c r="M40" s="28">
        <f t="shared" si="6"/>
        <v>0.10364093229394111</v>
      </c>
      <c r="N40" s="74">
        <f t="shared" si="7"/>
        <v>-0.40271498643593828</v>
      </c>
      <c r="O40" s="30">
        <v>57</v>
      </c>
      <c r="P40" s="30">
        <v>0</v>
      </c>
      <c r="Q40" s="27">
        <v>0</v>
      </c>
      <c r="R40" s="27">
        <v>1</v>
      </c>
      <c r="S40" s="30">
        <f t="shared" si="8"/>
        <v>-57</v>
      </c>
      <c r="T40" s="30">
        <f t="shared" si="25"/>
        <v>0</v>
      </c>
      <c r="U40" s="30">
        <f t="shared" si="26"/>
        <v>-57</v>
      </c>
      <c r="V40" s="51">
        <v>0</v>
      </c>
      <c r="W40" s="51">
        <v>0</v>
      </c>
    </row>
    <row r="41" spans="1:29" s="27" customFormat="1" x14ac:dyDescent="0.2">
      <c r="A41" s="27" t="s">
        <v>10</v>
      </c>
      <c r="B41" s="27" t="s">
        <v>40</v>
      </c>
      <c r="C41" s="28">
        <v>0.429327036438785</v>
      </c>
      <c r="D41" s="28">
        <f t="shared" si="10"/>
        <v>0.570672963561215</v>
      </c>
      <c r="E41" s="27">
        <v>370</v>
      </c>
      <c r="F41" s="27">
        <v>-556</v>
      </c>
      <c r="G41" s="29">
        <f t="shared" si="19"/>
        <v>4.7</v>
      </c>
      <c r="H41" s="27">
        <f t="shared" si="20"/>
        <v>1.1798561151079137</v>
      </c>
      <c r="I41" s="28">
        <f t="shared" si="21"/>
        <v>0.21276595744680851</v>
      </c>
      <c r="J41" s="28">
        <f t="shared" si="22"/>
        <v>0.84756097560975607</v>
      </c>
      <c r="K41" s="28">
        <f t="shared" si="23"/>
        <v>0.21656107899197649</v>
      </c>
      <c r="L41" s="28">
        <f t="shared" si="24"/>
        <v>-0.27688801204854108</v>
      </c>
      <c r="M41" s="28">
        <f t="shared" si="6"/>
        <v>0.27509110034115936</v>
      </c>
      <c r="N41" s="74">
        <f t="shared" si="7"/>
        <v>-1.8163853590384291</v>
      </c>
      <c r="O41" s="30">
        <v>277</v>
      </c>
      <c r="P41" s="30">
        <v>0</v>
      </c>
      <c r="Q41" s="27">
        <v>1</v>
      </c>
      <c r="R41" s="27">
        <v>0</v>
      </c>
      <c r="S41" s="30">
        <f t="shared" si="8"/>
        <v>1024.9000000000001</v>
      </c>
      <c r="T41" s="30">
        <f t="shared" si="25"/>
        <v>0</v>
      </c>
      <c r="U41" s="30">
        <f t="shared" si="26"/>
        <v>1024.9000000000001</v>
      </c>
      <c r="V41" s="51">
        <v>0</v>
      </c>
      <c r="W41" s="51">
        <v>0</v>
      </c>
    </row>
    <row r="42" spans="1:29" s="27" customFormat="1" x14ac:dyDescent="0.2">
      <c r="A42" s="27" t="s">
        <v>8</v>
      </c>
      <c r="B42" s="27" t="s">
        <v>42</v>
      </c>
      <c r="C42" s="28">
        <v>0.49903819487923401</v>
      </c>
      <c r="D42" s="28">
        <f t="shared" si="10"/>
        <v>0.50096180512076605</v>
      </c>
      <c r="E42" s="27">
        <v>-135</v>
      </c>
      <c r="F42" s="27">
        <v>106</v>
      </c>
      <c r="G42" s="29">
        <f t="shared" si="19"/>
        <v>1.7407407407407407</v>
      </c>
      <c r="H42" s="27">
        <f t="shared" si="20"/>
        <v>2.06</v>
      </c>
      <c r="I42" s="28">
        <f t="shared" si="21"/>
        <v>0.57446808510638303</v>
      </c>
      <c r="J42" s="28">
        <f t="shared" si="22"/>
        <v>0.4854368932038835</v>
      </c>
      <c r="K42" s="28">
        <f t="shared" si="23"/>
        <v>-7.5429890227149021E-2</v>
      </c>
      <c r="L42" s="28">
        <f t="shared" si="24"/>
        <v>1.5524911916882544E-2</v>
      </c>
      <c r="M42" s="28">
        <f t="shared" si="6"/>
        <v>-0.17726024203380036</v>
      </c>
      <c r="N42" s="74">
        <f t="shared" si="7"/>
        <v>3.0171055234696265E-2</v>
      </c>
      <c r="O42" s="30">
        <v>0</v>
      </c>
      <c r="P42" s="30">
        <v>13</v>
      </c>
      <c r="Q42" s="27">
        <v>0</v>
      </c>
      <c r="R42" s="27">
        <v>1</v>
      </c>
      <c r="S42" s="30">
        <f t="shared" si="8"/>
        <v>0</v>
      </c>
      <c r="T42" s="30">
        <f t="shared" si="25"/>
        <v>13.780000000000001</v>
      </c>
      <c r="U42" s="30">
        <f t="shared" si="26"/>
        <v>13.780000000000001</v>
      </c>
      <c r="V42" s="51">
        <v>0</v>
      </c>
      <c r="W42" s="51">
        <v>0</v>
      </c>
    </row>
    <row r="43" spans="1:29" s="27" customFormat="1" x14ac:dyDescent="0.2">
      <c r="A43" s="27" t="s">
        <v>36</v>
      </c>
      <c r="B43" s="27" t="s">
        <v>116</v>
      </c>
      <c r="C43" s="28">
        <v>0.50656499751289297</v>
      </c>
      <c r="D43" s="28">
        <f t="shared" si="10"/>
        <v>0.49343500248710703</v>
      </c>
      <c r="E43" s="27">
        <v>-114</v>
      </c>
      <c r="F43" s="27">
        <v>-111</v>
      </c>
      <c r="G43" s="29">
        <f t="shared" si="19"/>
        <v>1.8771929824561404</v>
      </c>
      <c r="H43" s="27">
        <f t="shared" si="20"/>
        <v>1.900900900900901</v>
      </c>
      <c r="I43" s="28">
        <f t="shared" si="21"/>
        <v>0.53271028037383172</v>
      </c>
      <c r="J43" s="28">
        <f t="shared" si="22"/>
        <v>0.52606635071090047</v>
      </c>
      <c r="K43" s="28">
        <f t="shared" si="23"/>
        <v>-2.6145282860938757E-2</v>
      </c>
      <c r="L43" s="28">
        <f t="shared" si="24"/>
        <v>-3.2631348223793433E-2</v>
      </c>
      <c r="M43" s="28">
        <f t="shared" si="6"/>
        <v>-5.5950905322408873E-2</v>
      </c>
      <c r="N43" s="74">
        <f t="shared" si="7"/>
        <v>-6.8852144752204136E-2</v>
      </c>
      <c r="O43" s="30">
        <v>0</v>
      </c>
      <c r="P43" s="30">
        <v>0</v>
      </c>
      <c r="Q43" s="27">
        <v>1</v>
      </c>
      <c r="R43" s="27">
        <v>0</v>
      </c>
      <c r="S43" s="30">
        <f t="shared" si="8"/>
        <v>0</v>
      </c>
      <c r="T43" s="30">
        <f t="shared" si="25"/>
        <v>0</v>
      </c>
      <c r="U43" s="30">
        <f t="shared" si="26"/>
        <v>0</v>
      </c>
      <c r="V43" s="51">
        <v>0</v>
      </c>
      <c r="W43" s="51">
        <v>0</v>
      </c>
    </row>
    <row r="44" spans="1:29" s="31" customFormat="1" x14ac:dyDescent="0.2">
      <c r="A44" s="31" t="s">
        <v>50</v>
      </c>
      <c r="B44" s="31" t="s">
        <v>68</v>
      </c>
      <c r="C44" s="33">
        <v>0.51609255525047903</v>
      </c>
      <c r="D44" s="33">
        <f t="shared" si="10"/>
        <v>0.48390744474952097</v>
      </c>
      <c r="E44" s="31">
        <v>139</v>
      </c>
      <c r="F44" s="31">
        <v>-175</v>
      </c>
      <c r="G44" s="34">
        <f t="shared" si="19"/>
        <v>2.3899999999999997</v>
      </c>
      <c r="H44" s="31">
        <f t="shared" si="20"/>
        <v>1.5714285714285714</v>
      </c>
      <c r="I44" s="33">
        <f t="shared" si="21"/>
        <v>0.41841004184100417</v>
      </c>
      <c r="J44" s="33">
        <f t="shared" si="22"/>
        <v>0.63636363636363635</v>
      </c>
      <c r="K44" s="33">
        <f t="shared" si="23"/>
        <v>9.7682513409474869E-2</v>
      </c>
      <c r="L44" s="33">
        <f t="shared" si="24"/>
        <v>-0.15245619161411539</v>
      </c>
      <c r="M44" s="33">
        <f t="shared" si="6"/>
        <v>0.16795770291269418</v>
      </c>
      <c r="N44" s="75">
        <f t="shared" si="7"/>
        <v>-0.41925452693881737</v>
      </c>
      <c r="O44" s="35">
        <v>75</v>
      </c>
      <c r="P44" s="35">
        <v>0</v>
      </c>
      <c r="Q44" s="31">
        <v>0</v>
      </c>
      <c r="R44" s="31">
        <v>1</v>
      </c>
      <c r="S44" s="35">
        <f t="shared" si="8"/>
        <v>-75</v>
      </c>
      <c r="T44" s="35">
        <f t="shared" si="25"/>
        <v>0</v>
      </c>
      <c r="U44" s="35">
        <f t="shared" si="26"/>
        <v>-75</v>
      </c>
      <c r="V44" s="52">
        <v>0</v>
      </c>
      <c r="W44" s="52">
        <v>0</v>
      </c>
    </row>
    <row r="45" spans="1:29" s="31" customFormat="1" x14ac:dyDescent="0.2">
      <c r="A45" s="31" t="s">
        <v>90</v>
      </c>
      <c r="B45" s="31" t="s">
        <v>106</v>
      </c>
      <c r="C45" s="33">
        <v>0.85770816539740602</v>
      </c>
      <c r="D45" s="33">
        <f t="shared" si="10"/>
        <v>0.14229183460259398</v>
      </c>
      <c r="E45" s="31">
        <v>-1111</v>
      </c>
      <c r="F45" s="31">
        <v>586</v>
      </c>
      <c r="G45" s="34">
        <f t="shared" si="19"/>
        <v>1.09000900090009</v>
      </c>
      <c r="H45" s="31">
        <f t="shared" si="20"/>
        <v>6.86</v>
      </c>
      <c r="I45" s="33">
        <f t="shared" si="21"/>
        <v>0.91742361684558216</v>
      </c>
      <c r="J45" s="33">
        <f t="shared" si="22"/>
        <v>0.1457725947521866</v>
      </c>
      <c r="K45" s="33">
        <f t="shared" si="23"/>
        <v>-5.9715451448176138E-2</v>
      </c>
      <c r="L45" s="33">
        <f t="shared" si="24"/>
        <v>-3.4807601495926155E-3</v>
      </c>
      <c r="M45" s="33">
        <f t="shared" si="6"/>
        <v>-0.72315411703741306</v>
      </c>
      <c r="N45" s="75">
        <f t="shared" si="7"/>
        <v>-4.0747465232432445E-3</v>
      </c>
      <c r="O45" s="35">
        <v>0</v>
      </c>
      <c r="P45" s="35">
        <v>0</v>
      </c>
      <c r="Q45" s="31">
        <v>0</v>
      </c>
      <c r="R45" s="31">
        <v>0</v>
      </c>
      <c r="S45" s="35">
        <f t="shared" si="8"/>
        <v>0</v>
      </c>
      <c r="T45" s="35">
        <f t="shared" si="25"/>
        <v>0</v>
      </c>
      <c r="U45" s="35">
        <f t="shared" si="26"/>
        <v>0</v>
      </c>
      <c r="V45" s="52">
        <v>0</v>
      </c>
      <c r="W45" s="52">
        <v>0</v>
      </c>
    </row>
    <row r="46" spans="1:29" s="31" customFormat="1" x14ac:dyDescent="0.2">
      <c r="A46" s="31" t="s">
        <v>82</v>
      </c>
      <c r="B46" s="31" t="s">
        <v>122</v>
      </c>
      <c r="C46" s="33">
        <v>0.45333082216808801</v>
      </c>
      <c r="D46" s="33">
        <f t="shared" si="10"/>
        <v>0.54666917783191193</v>
      </c>
      <c r="E46" s="31">
        <v>117</v>
      </c>
      <c r="F46" s="31">
        <v>-149</v>
      </c>
      <c r="G46" s="34">
        <f t="shared" si="19"/>
        <v>2.17</v>
      </c>
      <c r="H46" s="31">
        <f t="shared" si="20"/>
        <v>1.6711409395973154</v>
      </c>
      <c r="I46" s="33">
        <f t="shared" si="21"/>
        <v>0.46082949308755761</v>
      </c>
      <c r="J46" s="33">
        <f t="shared" si="22"/>
        <v>0.59839357429718876</v>
      </c>
      <c r="K46" s="33">
        <f t="shared" si="23"/>
        <v>-7.4986709194695966E-3</v>
      </c>
      <c r="L46" s="33">
        <f t="shared" si="24"/>
        <v>-5.1724396465276823E-2</v>
      </c>
      <c r="M46" s="33">
        <f t="shared" si="6"/>
        <v>-1.3907791363460653E-2</v>
      </c>
      <c r="N46" s="75">
        <f t="shared" si="7"/>
        <v>-0.12879374719853931</v>
      </c>
      <c r="O46" s="35">
        <v>0</v>
      </c>
      <c r="P46" s="35">
        <v>0</v>
      </c>
      <c r="Q46" s="31">
        <v>0</v>
      </c>
      <c r="R46" s="31">
        <v>0</v>
      </c>
      <c r="S46" s="35">
        <f t="shared" si="8"/>
        <v>0</v>
      </c>
      <c r="T46" s="35">
        <f t="shared" si="25"/>
        <v>0</v>
      </c>
      <c r="U46" s="35">
        <f t="shared" si="26"/>
        <v>0</v>
      </c>
      <c r="V46" s="52">
        <v>0</v>
      </c>
      <c r="W46" s="52">
        <v>0</v>
      </c>
    </row>
    <row r="47" spans="1:29" s="31" customFormat="1" x14ac:dyDescent="0.2">
      <c r="A47" s="31" t="s">
        <v>54</v>
      </c>
      <c r="B47" s="31" t="s">
        <v>88</v>
      </c>
      <c r="C47" s="33">
        <v>0.60754818710381797</v>
      </c>
      <c r="D47" s="33">
        <f t="shared" si="10"/>
        <v>0.39245181289618203</v>
      </c>
      <c r="E47" s="31">
        <v>-323</v>
      </c>
      <c r="F47" s="31">
        <v>238</v>
      </c>
      <c r="G47" s="34">
        <f t="shared" si="19"/>
        <v>1.3095975232198143</v>
      </c>
      <c r="H47" s="31">
        <f t="shared" si="20"/>
        <v>3.38</v>
      </c>
      <c r="I47" s="33">
        <f t="shared" si="21"/>
        <v>0.7635933806146572</v>
      </c>
      <c r="J47" s="33">
        <f t="shared" si="22"/>
        <v>0.29585798816568049</v>
      </c>
      <c r="K47" s="33">
        <f t="shared" si="23"/>
        <v>-0.15604519351083923</v>
      </c>
      <c r="L47" s="33">
        <f t="shared" si="24"/>
        <v>9.6593824730501543E-2</v>
      </c>
      <c r="M47" s="33">
        <f t="shared" si="6"/>
        <v>-0.66007116855085002</v>
      </c>
      <c r="N47" s="75">
        <f t="shared" si="7"/>
        <v>0.13717946537356945</v>
      </c>
      <c r="O47" s="35">
        <v>0</v>
      </c>
      <c r="P47" s="35">
        <v>75</v>
      </c>
      <c r="Q47" s="31">
        <v>1</v>
      </c>
      <c r="R47" s="31">
        <v>0</v>
      </c>
      <c r="S47" s="35">
        <f t="shared" ref="S47:S53" si="27">IF(O47&gt;0, IF(Q47=0, -1*O47, O47*G47 - O47), 0)</f>
        <v>0</v>
      </c>
      <c r="T47" s="35">
        <f t="shared" si="25"/>
        <v>-75</v>
      </c>
      <c r="U47" s="35">
        <f t="shared" si="26"/>
        <v>-75</v>
      </c>
      <c r="V47" s="52">
        <v>0</v>
      </c>
      <c r="W47" s="52">
        <v>0</v>
      </c>
    </row>
    <row r="48" spans="1:29" s="36" customFormat="1" x14ac:dyDescent="0.2">
      <c r="A48" s="36" t="s">
        <v>42</v>
      </c>
      <c r="B48" s="36" t="s">
        <v>128</v>
      </c>
      <c r="C48" s="37">
        <v>0.52169726702057195</v>
      </c>
      <c r="D48" s="37">
        <f t="shared" si="10"/>
        <v>0.47830273297942805</v>
      </c>
      <c r="E48" s="36">
        <v>-155</v>
      </c>
      <c r="F48" s="36">
        <v>135</v>
      </c>
      <c r="G48" s="38">
        <f t="shared" si="19"/>
        <v>1.6451612903225805</v>
      </c>
      <c r="H48" s="36">
        <f t="shared" si="20"/>
        <v>2.35</v>
      </c>
      <c r="I48" s="37">
        <f t="shared" si="21"/>
        <v>0.60784313725490191</v>
      </c>
      <c r="J48" s="37">
        <f t="shared" si="22"/>
        <v>0.42553191489361702</v>
      </c>
      <c r="K48" s="37">
        <f t="shared" si="23"/>
        <v>-8.6145870234329958E-2</v>
      </c>
      <c r="L48" s="37">
        <f t="shared" si="24"/>
        <v>5.2770818085811022E-2</v>
      </c>
      <c r="M48" s="37">
        <f t="shared" si="6"/>
        <v>-0.21967196909754128</v>
      </c>
      <c r="N48" s="76">
        <f t="shared" si="7"/>
        <v>9.1860312964189561E-2</v>
      </c>
      <c r="O48" s="39">
        <v>0</v>
      </c>
      <c r="P48" s="39">
        <v>45</v>
      </c>
      <c r="Q48" s="36">
        <v>0</v>
      </c>
      <c r="R48" s="36">
        <v>1</v>
      </c>
      <c r="S48" s="39">
        <f t="shared" si="27"/>
        <v>0</v>
      </c>
      <c r="T48" s="39">
        <f t="shared" si="25"/>
        <v>60.75</v>
      </c>
      <c r="U48" s="39">
        <f t="shared" si="26"/>
        <v>60.75</v>
      </c>
      <c r="V48" s="53">
        <v>0</v>
      </c>
      <c r="W48" s="53">
        <v>0</v>
      </c>
    </row>
    <row r="49" spans="1:23" s="36" customFormat="1" x14ac:dyDescent="0.2">
      <c r="A49" s="36" t="s">
        <v>10</v>
      </c>
      <c r="B49" s="36" t="s">
        <v>36</v>
      </c>
      <c r="C49" s="37">
        <v>0.46120436166442502</v>
      </c>
      <c r="D49" s="37">
        <f t="shared" si="10"/>
        <v>0.53879563833557498</v>
      </c>
      <c r="E49" s="36">
        <v>175</v>
      </c>
      <c r="F49" s="36">
        <v>-205</v>
      </c>
      <c r="G49" s="38">
        <f t="shared" si="19"/>
        <v>2.75</v>
      </c>
      <c r="H49" s="36">
        <f t="shared" si="20"/>
        <v>1.4878048780487805</v>
      </c>
      <c r="I49" s="37">
        <f t="shared" si="21"/>
        <v>0.36363636363636365</v>
      </c>
      <c r="J49" s="37">
        <f t="shared" si="22"/>
        <v>0.67213114754098358</v>
      </c>
      <c r="K49" s="37">
        <f t="shared" si="23"/>
        <v>9.7567998028061376E-2</v>
      </c>
      <c r="L49" s="37">
        <f t="shared" si="24"/>
        <v>-0.1333355092054086</v>
      </c>
      <c r="M49" s="37">
        <f t="shared" si="6"/>
        <v>0.15332113975838213</v>
      </c>
      <c r="N49" s="76">
        <f t="shared" si="7"/>
        <v>-0.40667330307649618</v>
      </c>
      <c r="O49" s="39">
        <v>113</v>
      </c>
      <c r="P49" s="39">
        <v>0</v>
      </c>
      <c r="Q49" s="36">
        <v>0</v>
      </c>
      <c r="R49" s="36">
        <v>1</v>
      </c>
      <c r="S49" s="39">
        <f t="shared" si="27"/>
        <v>-113</v>
      </c>
      <c r="T49" s="39">
        <f t="shared" si="25"/>
        <v>0</v>
      </c>
      <c r="U49" s="39">
        <f t="shared" si="26"/>
        <v>-113</v>
      </c>
      <c r="V49" s="53">
        <v>0</v>
      </c>
      <c r="W49" s="53">
        <v>0</v>
      </c>
    </row>
    <row r="50" spans="1:23" s="40" customFormat="1" x14ac:dyDescent="0.2">
      <c r="A50" s="40" t="s">
        <v>82</v>
      </c>
      <c r="B50" s="40" t="s">
        <v>2397</v>
      </c>
      <c r="C50" s="41">
        <v>0.79646091363354099</v>
      </c>
      <c r="D50" s="41">
        <f t="shared" si="10"/>
        <v>0.20353908636645901</v>
      </c>
      <c r="E50" s="40">
        <v>-400</v>
      </c>
      <c r="F50" s="40">
        <v>320</v>
      </c>
      <c r="G50" s="42">
        <f t="shared" si="19"/>
        <v>1.25</v>
      </c>
      <c r="H50" s="40">
        <f t="shared" si="20"/>
        <v>4.2</v>
      </c>
      <c r="I50" s="41">
        <f t="shared" si="21"/>
        <v>0.8</v>
      </c>
      <c r="J50" s="41">
        <f t="shared" si="22"/>
        <v>0.23809523809523808</v>
      </c>
      <c r="K50" s="41">
        <f t="shared" si="23"/>
        <v>-3.5390863664590544E-3</v>
      </c>
      <c r="L50" s="41">
        <f t="shared" si="24"/>
        <v>-3.4556151728779072E-2</v>
      </c>
      <c r="M50" s="41">
        <f t="shared" si="6"/>
        <v>-1.7695431832295272E-2</v>
      </c>
      <c r="N50" s="73">
        <f t="shared" si="7"/>
        <v>-4.5354949144022549E-2</v>
      </c>
      <c r="O50" s="43">
        <v>0</v>
      </c>
      <c r="P50" s="43">
        <v>0</v>
      </c>
      <c r="Q50" s="40">
        <v>1</v>
      </c>
      <c r="R50" s="40">
        <v>0</v>
      </c>
      <c r="S50" s="43">
        <f t="shared" si="27"/>
        <v>0</v>
      </c>
      <c r="T50" s="43">
        <f t="shared" si="25"/>
        <v>0</v>
      </c>
      <c r="U50" s="43">
        <f t="shared" si="26"/>
        <v>0</v>
      </c>
      <c r="V50" s="54">
        <v>0</v>
      </c>
      <c r="W50" s="54">
        <v>0</v>
      </c>
    </row>
    <row r="51" spans="1:23" s="40" customFormat="1" x14ac:dyDescent="0.2">
      <c r="A51" s="40" t="s">
        <v>54</v>
      </c>
      <c r="B51" s="40" t="s">
        <v>68</v>
      </c>
      <c r="C51" s="41">
        <v>0.64556206942672101</v>
      </c>
      <c r="D51" s="41">
        <f t="shared" si="10"/>
        <v>0.35443793057327899</v>
      </c>
      <c r="E51" s="40">
        <v>-260</v>
      </c>
      <c r="F51" s="40">
        <v>220</v>
      </c>
      <c r="G51" s="42">
        <f t="shared" ref="G51:H53" si="28">IF(E51&gt;0, (E51 / 100) + 1, (100 / (-1 * E51)) + 1)</f>
        <v>1.3846153846153846</v>
      </c>
      <c r="H51" s="40">
        <f t="shared" si="28"/>
        <v>3.2</v>
      </c>
      <c r="I51" s="41">
        <f t="shared" ref="I51:J53" si="29">IF(E51&gt;0, 100/(100+E51), E51/(E51-100))</f>
        <v>0.72222222222222221</v>
      </c>
      <c r="J51" s="41">
        <f t="shared" si="29"/>
        <v>0.3125</v>
      </c>
      <c r="K51" s="41">
        <f t="shared" ref="K51:L53" si="30">C51-I51</f>
        <v>-7.6660152795501202E-2</v>
      </c>
      <c r="L51" s="41">
        <f t="shared" si="30"/>
        <v>4.1937930573278992E-2</v>
      </c>
      <c r="M51" s="41">
        <f t="shared" si="6"/>
        <v>-0.27597655006380428</v>
      </c>
      <c r="N51" s="73">
        <f t="shared" si="7"/>
        <v>6.1000626288405801E-2</v>
      </c>
      <c r="O51" s="43">
        <v>0</v>
      </c>
      <c r="P51" s="43">
        <v>0</v>
      </c>
      <c r="Q51" s="40">
        <v>1</v>
      </c>
      <c r="R51" s="40">
        <v>0</v>
      </c>
      <c r="S51" s="43">
        <f t="shared" si="27"/>
        <v>0</v>
      </c>
      <c r="T51" s="43">
        <f t="shared" si="25"/>
        <v>0</v>
      </c>
      <c r="U51" s="43">
        <f t="shared" si="26"/>
        <v>0</v>
      </c>
      <c r="V51" s="54">
        <v>0</v>
      </c>
      <c r="W51" s="54">
        <v>0</v>
      </c>
    </row>
    <row r="52" spans="1:23" s="44" customFormat="1" x14ac:dyDescent="0.2">
      <c r="A52" s="44" t="s">
        <v>54</v>
      </c>
      <c r="B52" s="44" t="s">
        <v>128</v>
      </c>
      <c r="C52" s="45">
        <f xml:space="preserve"> 51.005354909411% + V52 + -1*W52</f>
        <v>0.58105354909410989</v>
      </c>
      <c r="D52" s="45">
        <f>1-C52</f>
        <v>0.41894645090589011</v>
      </c>
      <c r="E52" s="44">
        <v>-190</v>
      </c>
      <c r="F52" s="44">
        <v>165</v>
      </c>
      <c r="G52" s="46">
        <f t="shared" si="28"/>
        <v>1.5263157894736841</v>
      </c>
      <c r="H52" s="44">
        <f t="shared" si="28"/>
        <v>2.65</v>
      </c>
      <c r="I52" s="45">
        <f t="shared" si="29"/>
        <v>0.65517241379310343</v>
      </c>
      <c r="J52" s="45">
        <f t="shared" si="29"/>
        <v>0.37735849056603776</v>
      </c>
      <c r="K52" s="45">
        <f t="shared" si="30"/>
        <v>-7.4118864698993536E-2</v>
      </c>
      <c r="L52" s="45">
        <f t="shared" si="30"/>
        <v>4.1587960339852348E-2</v>
      </c>
      <c r="M52" s="45">
        <f t="shared" si="6"/>
        <v>-0.21494470762708129</v>
      </c>
      <c r="N52" s="77">
        <f t="shared" si="7"/>
        <v>6.6792784788247739E-2</v>
      </c>
      <c r="O52" s="47">
        <v>0</v>
      </c>
      <c r="P52" s="47">
        <v>42</v>
      </c>
      <c r="Q52" s="44">
        <v>1</v>
      </c>
      <c r="R52" s="44">
        <v>0</v>
      </c>
      <c r="S52" s="47">
        <f t="shared" si="27"/>
        <v>0</v>
      </c>
      <c r="T52" s="47">
        <f>IF(P52&gt;0, IF(R52=0, -1*P52, P52*H52 - P52), 0)</f>
        <v>-42</v>
      </c>
      <c r="U52" s="47">
        <f>S52+T52</f>
        <v>-42</v>
      </c>
      <c r="V52" s="55">
        <v>0</v>
      </c>
      <c r="W52" s="55">
        <v>-7.0999999999999994E-2</v>
      </c>
    </row>
    <row r="53" spans="1:23" s="44" customFormat="1" x14ac:dyDescent="0.2">
      <c r="A53" s="44" t="s">
        <v>36</v>
      </c>
      <c r="B53" s="44" t="s">
        <v>82</v>
      </c>
      <c r="C53" s="45">
        <f xml:space="preserve"> 54.2301088890862% + V53 + -1*W53</f>
        <v>0.54230108889086204</v>
      </c>
      <c r="D53" s="45">
        <f>1-C53</f>
        <v>0.45769891110913796</v>
      </c>
      <c r="E53" s="44">
        <v>-190</v>
      </c>
      <c r="F53" s="44">
        <v>165</v>
      </c>
      <c r="G53" s="46">
        <f t="shared" si="28"/>
        <v>1.5263157894736841</v>
      </c>
      <c r="H53" s="44">
        <f t="shared" si="28"/>
        <v>2.65</v>
      </c>
      <c r="I53" s="45">
        <f t="shared" si="29"/>
        <v>0.65517241379310343</v>
      </c>
      <c r="J53" s="45">
        <f t="shared" si="29"/>
        <v>0.37735849056603776</v>
      </c>
      <c r="K53" s="45">
        <f t="shared" si="30"/>
        <v>-0.11287132490224139</v>
      </c>
      <c r="L53" s="45">
        <f t="shared" si="30"/>
        <v>8.0340420543100199E-2</v>
      </c>
      <c r="M53" s="45">
        <f t="shared" si="6"/>
        <v>-0.3273268422165001</v>
      </c>
      <c r="N53" s="77">
        <f t="shared" si="7"/>
        <v>0.12903158450861552</v>
      </c>
      <c r="O53" s="47">
        <v>0</v>
      </c>
      <c r="P53" s="47">
        <v>93</v>
      </c>
      <c r="Q53" s="44">
        <v>0</v>
      </c>
      <c r="R53" s="44">
        <v>1</v>
      </c>
      <c r="S53" s="47">
        <f t="shared" si="27"/>
        <v>0</v>
      </c>
      <c r="T53" s="47">
        <f>IF(P53&gt;0, IF(R53=0, -1*P53, P53*H53 - P53), 0)</f>
        <v>153.44999999999999</v>
      </c>
      <c r="U53" s="47">
        <f>S53+T53</f>
        <v>153.44999999999999</v>
      </c>
      <c r="V53" s="55">
        <v>0</v>
      </c>
      <c r="W53" s="55">
        <v>0</v>
      </c>
    </row>
    <row r="54" spans="1:23" s="83" customFormat="1" x14ac:dyDescent="0.2">
      <c r="A54" s="83" t="s">
        <v>54</v>
      </c>
      <c r="B54" s="83" t="s">
        <v>82</v>
      </c>
      <c r="C54" s="84">
        <f xml:space="preserve"> 56.015937360802% + V57 + -1*W57</f>
        <v>0.56015937360802004</v>
      </c>
      <c r="D54" s="84">
        <f>1-C54</f>
        <v>0.43984062639197996</v>
      </c>
      <c r="E54" s="83">
        <v>-195</v>
      </c>
      <c r="F54" s="83">
        <v>170</v>
      </c>
      <c r="G54" s="85">
        <f>IF(E54&gt;0, (E54 / 100) + 1, (100 / (-1 * E54)) + 1)</f>
        <v>1.5128205128205128</v>
      </c>
      <c r="H54" s="83">
        <f>IF(F54&gt;0, (F54 / 100) + 1, (100 / (-1 * F54)) + 1)</f>
        <v>2.7</v>
      </c>
      <c r="I54" s="84">
        <f>IF(E54&gt;0, 100/(100+E54), E54/(E54-100))</f>
        <v>0.66101694915254239</v>
      </c>
      <c r="J54" s="84">
        <f>IF(F54&gt;0, 100/(100+F54), F54/(F54-100))</f>
        <v>0.37037037037037035</v>
      </c>
      <c r="K54" s="84">
        <f>C54-I54</f>
        <v>-0.10085757554452235</v>
      </c>
      <c r="L54" s="84">
        <f>D54-J54</f>
        <v>6.9470256021609611E-2</v>
      </c>
      <c r="M54" s="84">
        <f>C54-(I54/(1-I54))*(1-C54)</f>
        <v>-0.29752984785634096</v>
      </c>
      <c r="N54" s="88">
        <f>D54-(J54/(1-J54))*(1-D54)</f>
        <v>0.11033511250490941</v>
      </c>
      <c r="O54" s="86">
        <v>0</v>
      </c>
      <c r="P54" s="86">
        <v>34</v>
      </c>
      <c r="Q54" s="83">
        <v>1</v>
      </c>
      <c r="R54" s="83">
        <v>0</v>
      </c>
      <c r="S54" s="86">
        <f>IF(O54&gt;0, IF(Q54=0, -1*O54, O54*G54 - O54), 0)</f>
        <v>0</v>
      </c>
      <c r="T54" s="86">
        <f>IF(P54&gt;0, IF(R54=0, -1*P54, P54*H54 - P54), 0)</f>
        <v>-34</v>
      </c>
      <c r="U54" s="86">
        <f>S54+T54</f>
        <v>-34</v>
      </c>
      <c r="V54" s="87">
        <v>0</v>
      </c>
      <c r="W54" s="87">
        <v>0</v>
      </c>
    </row>
    <row r="56" spans="1:23" s="78" customFormat="1" x14ac:dyDescent="0.2">
      <c r="C56" s="79"/>
      <c r="D56" s="79"/>
      <c r="G56" s="80"/>
      <c r="I56" s="79"/>
      <c r="J56" s="79"/>
      <c r="K56" s="79"/>
      <c r="L56" s="79"/>
      <c r="M56" s="79"/>
      <c r="N56" s="79"/>
      <c r="O56" s="81"/>
      <c r="P56" s="81"/>
      <c r="S56" s="81"/>
      <c r="T56" s="81"/>
      <c r="U56" s="81">
        <f>SUM(U3:U54)</f>
        <v>629.06719506588706</v>
      </c>
      <c r="V56" s="82"/>
      <c r="W56" s="82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A1EB3-FE9A-EA49-947F-23D206F18076}">
  <dimension ref="A1:F20"/>
  <sheetViews>
    <sheetView workbookViewId="0">
      <selection activeCell="B14" sqref="B14"/>
    </sheetView>
  </sheetViews>
  <sheetFormatPr baseColWidth="10" defaultRowHeight="16" x14ac:dyDescent="0.2"/>
  <cols>
    <col min="3" max="3" width="17.33203125" customWidth="1"/>
  </cols>
  <sheetData>
    <row r="1" spans="1:6" x14ac:dyDescent="0.2">
      <c r="A1" t="s">
        <v>2398</v>
      </c>
    </row>
    <row r="2" spans="1:6" x14ac:dyDescent="0.2">
      <c r="A2" t="s">
        <v>2402</v>
      </c>
      <c r="B2" t="s">
        <v>2403</v>
      </c>
      <c r="C2" t="s">
        <v>2404</v>
      </c>
      <c r="D2" t="s">
        <v>2405</v>
      </c>
      <c r="E2" t="s">
        <v>2406</v>
      </c>
      <c r="F2">
        <v>0.7</v>
      </c>
    </row>
    <row r="3" spans="1:6" x14ac:dyDescent="0.2">
      <c r="A3" t="s">
        <v>2400</v>
      </c>
      <c r="B3">
        <f>C3*D3*F2</f>
        <v>168</v>
      </c>
      <c r="C3">
        <v>12</v>
      </c>
      <c r="D3">
        <v>20</v>
      </c>
      <c r="E3" t="s">
        <v>2407</v>
      </c>
      <c r="F3">
        <v>0.2</v>
      </c>
    </row>
    <row r="4" spans="1:6" x14ac:dyDescent="0.2">
      <c r="A4" t="s">
        <v>2433</v>
      </c>
      <c r="B4">
        <f>C3*F3*D3</f>
        <v>48.000000000000007</v>
      </c>
      <c r="E4" t="s">
        <v>2408</v>
      </c>
      <c r="F4">
        <v>0.1</v>
      </c>
    </row>
    <row r="5" spans="1:6" x14ac:dyDescent="0.2">
      <c r="A5" t="s">
        <v>2434</v>
      </c>
      <c r="B5">
        <f>C3*F4*D3</f>
        <v>24.000000000000004</v>
      </c>
    </row>
    <row r="8" spans="1:6" x14ac:dyDescent="0.2">
      <c r="A8" t="s">
        <v>2426</v>
      </c>
      <c r="B8" t="s">
        <v>2427</v>
      </c>
    </row>
    <row r="9" spans="1:6" x14ac:dyDescent="0.2">
      <c r="A9" t="s">
        <v>2399</v>
      </c>
      <c r="B9" t="s">
        <v>2428</v>
      </c>
    </row>
    <row r="10" spans="1:6" x14ac:dyDescent="0.2">
      <c r="A10" t="s">
        <v>2400</v>
      </c>
      <c r="B10" t="s">
        <v>2428</v>
      </c>
    </row>
    <row r="11" spans="1:6" x14ac:dyDescent="0.2">
      <c r="A11" t="s">
        <v>2401</v>
      </c>
      <c r="B11" t="s">
        <v>2428</v>
      </c>
    </row>
    <row r="12" spans="1:6" x14ac:dyDescent="0.2">
      <c r="A12" t="s">
        <v>2429</v>
      </c>
      <c r="B12" t="s">
        <v>2428</v>
      </c>
    </row>
    <row r="13" spans="1:6" x14ac:dyDescent="0.2">
      <c r="A13" t="s">
        <v>2430</v>
      </c>
      <c r="B13" t="s">
        <v>2428</v>
      </c>
    </row>
    <row r="14" spans="1:6" x14ac:dyDescent="0.2">
      <c r="A14" t="s">
        <v>2431</v>
      </c>
      <c r="B14" t="s">
        <v>2428</v>
      </c>
    </row>
    <row r="15" spans="1:6" x14ac:dyDescent="0.2">
      <c r="A15" t="s">
        <v>2432</v>
      </c>
      <c r="B15" t="s">
        <v>2428</v>
      </c>
    </row>
    <row r="16" spans="1:6" x14ac:dyDescent="0.2">
      <c r="A16" t="s">
        <v>2433</v>
      </c>
      <c r="B16" t="s">
        <v>2428</v>
      </c>
    </row>
    <row r="17" spans="1:2" x14ac:dyDescent="0.2">
      <c r="A17" t="s">
        <v>2434</v>
      </c>
      <c r="B17" t="s">
        <v>2428</v>
      </c>
    </row>
    <row r="18" spans="1:2" x14ac:dyDescent="0.2">
      <c r="A18" t="s">
        <v>2435</v>
      </c>
      <c r="B18" t="s">
        <v>2428</v>
      </c>
    </row>
    <row r="19" spans="1:2" x14ac:dyDescent="0.2">
      <c r="A19" t="s">
        <v>2436</v>
      </c>
      <c r="B19" t="s">
        <v>2428</v>
      </c>
    </row>
    <row r="20" spans="1:2" x14ac:dyDescent="0.2">
      <c r="A20" t="s">
        <v>2437</v>
      </c>
      <c r="B20" t="s">
        <v>2428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2D07-90E2-4B47-9D9A-E3ED4E2108F0}">
  <dimension ref="A1:F5"/>
  <sheetViews>
    <sheetView workbookViewId="0">
      <selection activeCell="B9" sqref="B9"/>
    </sheetView>
  </sheetViews>
  <sheetFormatPr baseColWidth="10" defaultRowHeight="16" x14ac:dyDescent="0.2"/>
  <cols>
    <col min="1" max="1" width="14.6640625" customWidth="1"/>
    <col min="2" max="2" width="23.83203125" style="2" customWidth="1"/>
    <col min="4" max="5" width="17" customWidth="1"/>
  </cols>
  <sheetData>
    <row r="1" spans="1:6" s="61" customFormat="1" x14ac:dyDescent="0.2">
      <c r="A1" s="61" t="s">
        <v>2418</v>
      </c>
      <c r="B1" s="62" t="s">
        <v>2419</v>
      </c>
      <c r="C1" s="61" t="s">
        <v>2420</v>
      </c>
      <c r="D1" s="61" t="s">
        <v>2422</v>
      </c>
      <c r="E1" s="61" t="s">
        <v>2423</v>
      </c>
      <c r="F1" s="61" t="s">
        <v>2421</v>
      </c>
    </row>
    <row r="2" spans="1:6" s="8" customFormat="1" x14ac:dyDescent="0.2">
      <c r="A2" s="8" t="s">
        <v>54</v>
      </c>
      <c r="B2" s="63" t="e">
        <f>modeler!C52*(modeler!C54*modeler!D53 + modeler!C53*modeler!#REF!)</f>
        <v>#REF!</v>
      </c>
      <c r="C2" s="8">
        <v>180</v>
      </c>
      <c r="D2" s="8">
        <f>IF(C2&gt;0, (C2/ 100) + 1, (100 / (-1 * C2)) + 1)</f>
        <v>2.8</v>
      </c>
      <c r="E2" s="8">
        <f>IF(C2&gt;0, 100/(100+C2), C2/(C2-100))</f>
        <v>0.35714285714285715</v>
      </c>
      <c r="F2" s="64" t="e">
        <f>B2-E2</f>
        <v>#REF!</v>
      </c>
    </row>
    <row r="3" spans="1:6" s="67" customFormat="1" x14ac:dyDescent="0.2">
      <c r="A3" s="67" t="s">
        <v>36</v>
      </c>
      <c r="B3" s="68" t="e">
        <f>modeler!C53*(modeler!#REF!*modeler!D52+modeler!#REF!*modeler!C52)</f>
        <v>#REF!</v>
      </c>
      <c r="C3" s="67">
        <v>145</v>
      </c>
      <c r="D3" s="67">
        <f>IF(C3&gt;0, (C3/ 100) + 1, (100 / (-1 * C3)) + 1)</f>
        <v>2.4500000000000002</v>
      </c>
      <c r="E3" s="67">
        <f>IF(C3&gt;0, 100/(100+C3), C3/(C3-100))</f>
        <v>0.40816326530612246</v>
      </c>
      <c r="F3" s="69" t="e">
        <f>B3-E3</f>
        <v>#REF!</v>
      </c>
    </row>
    <row r="4" spans="1:6" s="40" customFormat="1" x14ac:dyDescent="0.2">
      <c r="A4" s="40" t="s">
        <v>82</v>
      </c>
      <c r="B4" s="41">
        <f>modeler!D53*(modeler!C56*modeler!D52+modeler!D54*modeler!C52)</f>
        <v>0.11697454873040312</v>
      </c>
      <c r="C4" s="40">
        <v>475</v>
      </c>
      <c r="D4" s="40">
        <f>IF(C4&gt;0, (C4/ 100) + 1, (100 / (-1 * C4)) + 1)</f>
        <v>5.75</v>
      </c>
      <c r="E4" s="40">
        <f>IF(C4&gt;0, 100/(100+C4), C4/(C4-100))</f>
        <v>0.17391304347826086</v>
      </c>
      <c r="F4" s="66">
        <f>B4-E4</f>
        <v>-5.693849474785774E-2</v>
      </c>
    </row>
    <row r="5" spans="1:6" s="36" customFormat="1" x14ac:dyDescent="0.2">
      <c r="A5" s="36" t="s">
        <v>128</v>
      </c>
      <c r="B5" s="37" t="e">
        <f>modeler!D52*(modeler!#REF!*modeler!C53+modeler!D56*modeler!D53)</f>
        <v>#REF!</v>
      </c>
      <c r="C5" s="36">
        <v>500</v>
      </c>
      <c r="D5" s="36">
        <f>IF(C5&gt;0, (C5/ 100) + 1, (100 / (-1 * C5)) + 1)</f>
        <v>6</v>
      </c>
      <c r="E5" s="36">
        <f>IF(C5&gt;0, 100/(100+C5), C5/(C5-100))</f>
        <v>0.16666666666666666</v>
      </c>
      <c r="F5" s="65" t="e">
        <f>B5-E5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F7D2A-8CB8-0F4D-A7DB-944993D98CA4}">
  <dimension ref="A1:H49"/>
  <sheetViews>
    <sheetView workbookViewId="0">
      <selection activeCell="D5" sqref="D5"/>
    </sheetView>
  </sheetViews>
  <sheetFormatPr baseColWidth="10" defaultRowHeight="16" x14ac:dyDescent="0.2"/>
  <cols>
    <col min="1" max="1" width="10.83203125" style="60"/>
    <col min="2" max="7" width="10.83203125" style="56"/>
    <col min="8" max="8" width="14.33203125" style="56" customWidth="1"/>
  </cols>
  <sheetData>
    <row r="1" spans="1:8" x14ac:dyDescent="0.2">
      <c r="A1" s="60" t="s">
        <v>2411</v>
      </c>
      <c r="B1" s="56" t="s">
        <v>2355</v>
      </c>
      <c r="C1" s="56" t="s">
        <v>2412</v>
      </c>
      <c r="D1" s="56" t="s">
        <v>2413</v>
      </c>
      <c r="E1" s="56" t="s">
        <v>2414</v>
      </c>
      <c r="F1" s="56" t="s">
        <v>2415</v>
      </c>
      <c r="G1" s="56" t="s">
        <v>2416</v>
      </c>
      <c r="H1" s="56" t="s">
        <v>2417</v>
      </c>
    </row>
    <row r="2" spans="1:8" x14ac:dyDescent="0.2">
      <c r="A2" s="57">
        <v>-1</v>
      </c>
      <c r="B2" s="58">
        <v>1993</v>
      </c>
      <c r="C2" s="58">
        <v>1035</v>
      </c>
      <c r="D2" s="58">
        <v>958</v>
      </c>
      <c r="E2" s="59">
        <v>0.51929999999999998</v>
      </c>
      <c r="F2" s="59">
        <v>0.48070000000000002</v>
      </c>
      <c r="G2" s="58">
        <v>-108</v>
      </c>
      <c r="H2" s="58">
        <v>108</v>
      </c>
    </row>
    <row r="3" spans="1:8" x14ac:dyDescent="0.2">
      <c r="A3" s="57">
        <v>-1.5</v>
      </c>
      <c r="B3" s="58">
        <v>2039</v>
      </c>
      <c r="C3" s="58">
        <v>1088</v>
      </c>
      <c r="D3" s="58">
        <v>951</v>
      </c>
      <c r="E3" s="59">
        <v>0.53359999999999996</v>
      </c>
      <c r="F3" s="59">
        <v>0.46639999999999998</v>
      </c>
      <c r="G3" s="58">
        <v>-114</v>
      </c>
      <c r="H3" s="58">
        <v>114</v>
      </c>
    </row>
    <row r="4" spans="1:8" x14ac:dyDescent="0.2">
      <c r="A4" s="57">
        <v>-2</v>
      </c>
      <c r="B4" s="58">
        <v>2196</v>
      </c>
      <c r="C4" s="58">
        <v>1220</v>
      </c>
      <c r="D4" s="58">
        <v>976</v>
      </c>
      <c r="E4" s="59">
        <v>0.55559999999999998</v>
      </c>
      <c r="F4" s="59">
        <v>0.44440000000000002</v>
      </c>
      <c r="G4" s="58">
        <v>-125</v>
      </c>
      <c r="H4" s="58">
        <v>125</v>
      </c>
    </row>
    <row r="5" spans="1:8" x14ac:dyDescent="0.2">
      <c r="A5" s="57">
        <v>-2.5</v>
      </c>
      <c r="B5" s="58">
        <v>2278</v>
      </c>
      <c r="C5" s="58">
        <v>1311</v>
      </c>
      <c r="D5" s="58">
        <v>967</v>
      </c>
      <c r="E5" s="59">
        <v>0.57550000000000001</v>
      </c>
      <c r="F5" s="59">
        <v>0.42449999999999999</v>
      </c>
      <c r="G5" s="58">
        <v>-136</v>
      </c>
      <c r="H5" s="58">
        <v>136</v>
      </c>
    </row>
    <row r="6" spans="1:8" x14ac:dyDescent="0.2">
      <c r="A6" s="57">
        <v>-3</v>
      </c>
      <c r="B6" s="58">
        <v>2151</v>
      </c>
      <c r="C6" s="58">
        <v>1322</v>
      </c>
      <c r="D6" s="58">
        <v>829</v>
      </c>
      <c r="E6" s="59">
        <v>0.61460000000000004</v>
      </c>
      <c r="F6" s="59">
        <v>0.38540000000000002</v>
      </c>
      <c r="G6" s="58">
        <v>-159</v>
      </c>
      <c r="H6" s="58">
        <v>159</v>
      </c>
    </row>
    <row r="7" spans="1:8" x14ac:dyDescent="0.2">
      <c r="A7" s="57">
        <v>-3.5</v>
      </c>
      <c r="B7" s="58">
        <v>2200</v>
      </c>
      <c r="C7" s="58">
        <v>1374</v>
      </c>
      <c r="D7" s="58">
        <v>826</v>
      </c>
      <c r="E7" s="59">
        <v>0.62450000000000006</v>
      </c>
      <c r="F7" s="59">
        <v>0.3755</v>
      </c>
      <c r="G7" s="58">
        <v>-166</v>
      </c>
      <c r="H7" s="58">
        <v>166</v>
      </c>
    </row>
    <row r="8" spans="1:8" x14ac:dyDescent="0.2">
      <c r="A8" s="57">
        <v>-4</v>
      </c>
      <c r="B8" s="58">
        <v>2071</v>
      </c>
      <c r="C8" s="58">
        <v>1323</v>
      </c>
      <c r="D8" s="58">
        <v>748</v>
      </c>
      <c r="E8" s="59">
        <v>0.63880000000000003</v>
      </c>
      <c r="F8" s="59">
        <v>0.36120000000000002</v>
      </c>
      <c r="G8" s="58">
        <v>-177</v>
      </c>
      <c r="H8" s="58">
        <v>177</v>
      </c>
    </row>
    <row r="9" spans="1:8" x14ac:dyDescent="0.2">
      <c r="A9" s="57">
        <v>-4.5</v>
      </c>
      <c r="B9" s="58">
        <v>2096</v>
      </c>
      <c r="C9" s="58">
        <v>1389</v>
      </c>
      <c r="D9" s="58">
        <v>707</v>
      </c>
      <c r="E9" s="59">
        <v>0.66269999999999996</v>
      </c>
      <c r="F9" s="59">
        <v>0.33729999999999999</v>
      </c>
      <c r="G9" s="58">
        <v>-196</v>
      </c>
      <c r="H9" s="58">
        <v>196</v>
      </c>
    </row>
    <row r="10" spans="1:8" x14ac:dyDescent="0.2">
      <c r="A10" s="57">
        <v>-5</v>
      </c>
      <c r="B10" s="58">
        <v>1836</v>
      </c>
      <c r="C10" s="58">
        <v>1240</v>
      </c>
      <c r="D10" s="58">
        <v>596</v>
      </c>
      <c r="E10" s="59">
        <v>0.6754</v>
      </c>
      <c r="F10" s="59">
        <v>0.3246</v>
      </c>
      <c r="G10" s="58">
        <v>-208</v>
      </c>
      <c r="H10" s="58">
        <v>208</v>
      </c>
    </row>
    <row r="11" spans="1:8" x14ac:dyDescent="0.2">
      <c r="A11" s="57">
        <v>-5.5</v>
      </c>
      <c r="B11" s="58">
        <v>1990</v>
      </c>
      <c r="C11" s="58">
        <v>1382</v>
      </c>
      <c r="D11" s="58">
        <v>608</v>
      </c>
      <c r="E11" s="59">
        <v>0.69450000000000001</v>
      </c>
      <c r="F11" s="59">
        <v>0.30549999999999999</v>
      </c>
      <c r="G11" s="58">
        <v>-227</v>
      </c>
      <c r="H11" s="58">
        <v>227</v>
      </c>
    </row>
    <row r="12" spans="1:8" x14ac:dyDescent="0.2">
      <c r="A12" s="57">
        <v>-6</v>
      </c>
      <c r="B12" s="58">
        <v>1727</v>
      </c>
      <c r="C12" s="58">
        <v>1235</v>
      </c>
      <c r="D12" s="58">
        <v>492</v>
      </c>
      <c r="E12" s="59">
        <v>0.71509999999999996</v>
      </c>
      <c r="F12" s="59">
        <v>0.28489999999999999</v>
      </c>
      <c r="G12" s="58">
        <v>-251</v>
      </c>
      <c r="H12" s="58">
        <v>251</v>
      </c>
    </row>
    <row r="13" spans="1:8" x14ac:dyDescent="0.2">
      <c r="A13" s="57">
        <v>-6.5</v>
      </c>
      <c r="B13" s="58">
        <v>1773</v>
      </c>
      <c r="C13" s="58">
        <v>1286</v>
      </c>
      <c r="D13" s="58">
        <v>487</v>
      </c>
      <c r="E13" s="59">
        <v>0.72529999999999994</v>
      </c>
      <c r="F13" s="59">
        <v>0.2747</v>
      </c>
      <c r="G13" s="58">
        <v>-264</v>
      </c>
      <c r="H13" s="58">
        <v>264</v>
      </c>
    </row>
    <row r="14" spans="1:8" x14ac:dyDescent="0.2">
      <c r="A14" s="57">
        <v>-7</v>
      </c>
      <c r="B14" s="58">
        <v>1620</v>
      </c>
      <c r="C14" s="58">
        <v>1216</v>
      </c>
      <c r="D14" s="58">
        <v>404</v>
      </c>
      <c r="E14" s="59">
        <v>0.75060000000000004</v>
      </c>
      <c r="F14" s="59">
        <v>0.24940000000000001</v>
      </c>
      <c r="G14" s="58">
        <v>-301</v>
      </c>
      <c r="H14" s="58">
        <v>301</v>
      </c>
    </row>
    <row r="15" spans="1:8" x14ac:dyDescent="0.2">
      <c r="A15" s="57">
        <v>-7.5</v>
      </c>
      <c r="B15" s="58">
        <v>1690</v>
      </c>
      <c r="C15" s="58">
        <v>1312</v>
      </c>
      <c r="D15" s="58">
        <v>378</v>
      </c>
      <c r="E15" s="59">
        <v>0.77629999999999999</v>
      </c>
      <c r="F15" s="59">
        <v>0.22370000000000001</v>
      </c>
      <c r="G15" s="58">
        <v>-347</v>
      </c>
      <c r="H15" s="58">
        <v>347</v>
      </c>
    </row>
    <row r="16" spans="1:8" x14ac:dyDescent="0.2">
      <c r="A16" s="57">
        <v>-8</v>
      </c>
      <c r="B16" s="58">
        <v>1457</v>
      </c>
      <c r="C16" s="58">
        <v>1121</v>
      </c>
      <c r="D16" s="58">
        <v>336</v>
      </c>
      <c r="E16" s="59">
        <v>0.76939999999999997</v>
      </c>
      <c r="F16" s="59">
        <v>0.2306</v>
      </c>
      <c r="G16" s="58">
        <v>-334</v>
      </c>
      <c r="H16" s="58">
        <v>334</v>
      </c>
    </row>
    <row r="17" spans="1:8" x14ac:dyDescent="0.2">
      <c r="A17" s="57">
        <v>-8.5</v>
      </c>
      <c r="B17" s="58">
        <v>1428</v>
      </c>
      <c r="C17" s="58">
        <v>1177</v>
      </c>
      <c r="D17" s="58">
        <v>251</v>
      </c>
      <c r="E17" s="59">
        <v>0.82420000000000004</v>
      </c>
      <c r="F17" s="59">
        <v>0.17580000000000001</v>
      </c>
      <c r="G17" s="58">
        <v>-469</v>
      </c>
      <c r="H17" s="58">
        <v>469</v>
      </c>
    </row>
    <row r="18" spans="1:8" x14ac:dyDescent="0.2">
      <c r="A18" s="57">
        <v>-9</v>
      </c>
      <c r="B18" s="58">
        <v>1285</v>
      </c>
      <c r="C18" s="58">
        <v>1038</v>
      </c>
      <c r="D18" s="58">
        <v>247</v>
      </c>
      <c r="E18" s="59">
        <v>0.80779999999999996</v>
      </c>
      <c r="F18" s="59">
        <v>0.19220000000000001</v>
      </c>
      <c r="G18" s="58">
        <v>-420</v>
      </c>
      <c r="H18" s="58">
        <v>420</v>
      </c>
    </row>
    <row r="19" spans="1:8" x14ac:dyDescent="0.2">
      <c r="A19" s="57">
        <v>-9.5</v>
      </c>
      <c r="B19" s="58">
        <v>1205</v>
      </c>
      <c r="C19" s="58">
        <v>1018</v>
      </c>
      <c r="D19" s="58">
        <v>187</v>
      </c>
      <c r="E19" s="59">
        <v>0.8448</v>
      </c>
      <c r="F19" s="59">
        <v>0.1552</v>
      </c>
      <c r="G19" s="58">
        <v>-544</v>
      </c>
      <c r="H19" s="58">
        <v>544</v>
      </c>
    </row>
    <row r="20" spans="1:8" x14ac:dyDescent="0.2">
      <c r="A20" s="57">
        <v>-10</v>
      </c>
      <c r="B20" s="58">
        <v>1128</v>
      </c>
      <c r="C20" s="58">
        <v>938</v>
      </c>
      <c r="D20" s="58">
        <v>190</v>
      </c>
      <c r="E20" s="59">
        <v>0.83160000000000001</v>
      </c>
      <c r="F20" s="59">
        <v>0.16839999999999999</v>
      </c>
      <c r="G20" s="58">
        <v>-494</v>
      </c>
      <c r="H20" s="58">
        <v>494</v>
      </c>
    </row>
    <row r="21" spans="1:8" x14ac:dyDescent="0.2">
      <c r="A21" s="57">
        <v>-10.5</v>
      </c>
      <c r="B21" s="58">
        <v>1053</v>
      </c>
      <c r="C21" s="58">
        <v>896</v>
      </c>
      <c r="D21" s="58">
        <v>157</v>
      </c>
      <c r="E21" s="59">
        <v>0.85089999999999999</v>
      </c>
      <c r="F21" s="59">
        <v>0.14910000000000001</v>
      </c>
      <c r="G21" s="58">
        <v>-571</v>
      </c>
      <c r="H21" s="58">
        <v>571</v>
      </c>
    </row>
    <row r="22" spans="1:8" x14ac:dyDescent="0.2">
      <c r="A22" s="57">
        <v>-11</v>
      </c>
      <c r="B22" s="58">
        <v>918</v>
      </c>
      <c r="C22" s="58">
        <v>796</v>
      </c>
      <c r="D22" s="58">
        <v>122</v>
      </c>
      <c r="E22" s="59">
        <v>0.86709999999999998</v>
      </c>
      <c r="F22" s="59">
        <v>0.13289999999999999</v>
      </c>
      <c r="G22" s="58">
        <v>-652</v>
      </c>
      <c r="H22" s="58">
        <v>652</v>
      </c>
    </row>
    <row r="23" spans="1:8" x14ac:dyDescent="0.2">
      <c r="A23" s="57">
        <v>-11.5</v>
      </c>
      <c r="B23" s="58">
        <v>925</v>
      </c>
      <c r="C23" s="58">
        <v>807</v>
      </c>
      <c r="D23" s="58">
        <v>118</v>
      </c>
      <c r="E23" s="59">
        <v>0.87239999999999995</v>
      </c>
      <c r="F23" s="59">
        <v>0.12759999999999999</v>
      </c>
      <c r="G23" s="58">
        <v>-684</v>
      </c>
      <c r="H23" s="58">
        <v>684</v>
      </c>
    </row>
    <row r="24" spans="1:8" x14ac:dyDescent="0.2">
      <c r="A24" s="57">
        <v>-12</v>
      </c>
      <c r="B24" s="58">
        <v>836</v>
      </c>
      <c r="C24" s="58">
        <v>735</v>
      </c>
      <c r="D24" s="58">
        <v>101</v>
      </c>
      <c r="E24" s="59">
        <v>0.87919999999999998</v>
      </c>
      <c r="F24" s="59">
        <v>0.1208</v>
      </c>
      <c r="G24" s="58">
        <v>-728</v>
      </c>
      <c r="H24" s="58">
        <v>728</v>
      </c>
    </row>
    <row r="25" spans="1:8" x14ac:dyDescent="0.2">
      <c r="A25" s="57">
        <v>-12.5</v>
      </c>
      <c r="B25" s="58">
        <v>800</v>
      </c>
      <c r="C25" s="58">
        <v>715</v>
      </c>
      <c r="D25" s="58">
        <v>85</v>
      </c>
      <c r="E25" s="59">
        <v>0.89380000000000004</v>
      </c>
      <c r="F25" s="59">
        <v>0.10630000000000001</v>
      </c>
      <c r="G25" s="58">
        <v>-841</v>
      </c>
      <c r="H25" s="58">
        <v>841</v>
      </c>
    </row>
    <row r="26" spans="1:8" x14ac:dyDescent="0.2">
      <c r="A26" s="57">
        <v>-13</v>
      </c>
      <c r="B26" s="58">
        <v>789</v>
      </c>
      <c r="C26" s="58">
        <v>700</v>
      </c>
      <c r="D26" s="58">
        <v>89</v>
      </c>
      <c r="E26" s="59">
        <v>0.88719999999999999</v>
      </c>
      <c r="F26" s="59">
        <v>0.1128</v>
      </c>
      <c r="G26" s="58">
        <v>-787</v>
      </c>
      <c r="H26" s="58">
        <v>787</v>
      </c>
    </row>
    <row r="27" spans="1:8" x14ac:dyDescent="0.2">
      <c r="A27" s="57">
        <v>-13.5</v>
      </c>
      <c r="B27" s="58">
        <v>712</v>
      </c>
      <c r="C27" s="58">
        <v>651</v>
      </c>
      <c r="D27" s="58">
        <v>61</v>
      </c>
      <c r="E27" s="59">
        <v>0.9143</v>
      </c>
      <c r="F27" s="59">
        <v>8.5699999999999998E-2</v>
      </c>
      <c r="G27" s="58">
        <v>-1067</v>
      </c>
      <c r="H27" s="58">
        <v>1067</v>
      </c>
    </row>
    <row r="28" spans="1:8" x14ac:dyDescent="0.2">
      <c r="A28" s="57">
        <v>-14</v>
      </c>
      <c r="B28" s="58">
        <v>665</v>
      </c>
      <c r="C28" s="58">
        <v>612</v>
      </c>
      <c r="D28" s="58">
        <v>53</v>
      </c>
      <c r="E28" s="59">
        <v>0.92030000000000001</v>
      </c>
      <c r="F28" s="59">
        <v>7.9699999999999993E-2</v>
      </c>
      <c r="G28" s="58">
        <v>-1155</v>
      </c>
      <c r="H28" s="58">
        <v>1155</v>
      </c>
    </row>
    <row r="29" spans="1:8" x14ac:dyDescent="0.2">
      <c r="A29" s="57">
        <v>-14.5</v>
      </c>
      <c r="B29" s="58">
        <v>631</v>
      </c>
      <c r="C29" s="58">
        <v>599</v>
      </c>
      <c r="D29" s="58">
        <v>32</v>
      </c>
      <c r="E29" s="59">
        <v>0.94930000000000003</v>
      </c>
      <c r="F29" s="59">
        <v>5.0700000000000002E-2</v>
      </c>
      <c r="G29" s="58">
        <v>-1872</v>
      </c>
      <c r="H29" s="58">
        <v>1872</v>
      </c>
    </row>
    <row r="30" spans="1:8" x14ac:dyDescent="0.2">
      <c r="A30" s="57">
        <v>-15</v>
      </c>
      <c r="B30" s="58">
        <v>531</v>
      </c>
      <c r="C30" s="58">
        <v>502</v>
      </c>
      <c r="D30" s="58">
        <v>29</v>
      </c>
      <c r="E30" s="59">
        <v>0.94540000000000002</v>
      </c>
      <c r="F30" s="59">
        <v>5.4600000000000003E-2</v>
      </c>
      <c r="G30" s="58">
        <v>-1731</v>
      </c>
      <c r="H30" s="58">
        <v>1731</v>
      </c>
    </row>
    <row r="31" spans="1:8" x14ac:dyDescent="0.2">
      <c r="A31" s="57">
        <v>-15.5</v>
      </c>
      <c r="B31" s="58">
        <v>464</v>
      </c>
      <c r="C31" s="58">
        <v>448</v>
      </c>
      <c r="D31" s="58">
        <v>16</v>
      </c>
      <c r="E31" s="59">
        <v>0.96550000000000002</v>
      </c>
      <c r="F31" s="59">
        <v>3.4500000000000003E-2</v>
      </c>
      <c r="G31" s="58">
        <v>-2800</v>
      </c>
      <c r="H31" s="58">
        <v>2800</v>
      </c>
    </row>
    <row r="32" spans="1:8" x14ac:dyDescent="0.2">
      <c r="A32" s="57">
        <v>-16</v>
      </c>
      <c r="B32" s="58">
        <v>438</v>
      </c>
      <c r="C32" s="58">
        <v>423</v>
      </c>
      <c r="D32" s="58">
        <v>15</v>
      </c>
      <c r="E32" s="59">
        <v>0.96579999999999999</v>
      </c>
      <c r="F32" s="59">
        <v>3.4200000000000001E-2</v>
      </c>
      <c r="G32" s="58">
        <v>-2820</v>
      </c>
      <c r="H32" s="58">
        <v>2820</v>
      </c>
    </row>
    <row r="33" spans="1:8" x14ac:dyDescent="0.2">
      <c r="A33" s="57">
        <v>-16.5</v>
      </c>
      <c r="B33" s="58">
        <v>420</v>
      </c>
      <c r="C33" s="58">
        <v>395</v>
      </c>
      <c r="D33" s="58">
        <v>25</v>
      </c>
      <c r="E33" s="59">
        <v>0.9405</v>
      </c>
      <c r="F33" s="59">
        <v>5.9499999999999997E-2</v>
      </c>
      <c r="G33" s="58">
        <v>-1580</v>
      </c>
      <c r="H33" s="58">
        <v>1580</v>
      </c>
    </row>
    <row r="34" spans="1:8" x14ac:dyDescent="0.2">
      <c r="A34" s="57">
        <v>-17</v>
      </c>
      <c r="B34" s="58">
        <v>365</v>
      </c>
      <c r="C34" s="58">
        <v>346</v>
      </c>
      <c r="D34" s="58">
        <v>19</v>
      </c>
      <c r="E34" s="59">
        <v>0.94789999999999996</v>
      </c>
      <c r="F34" s="59">
        <v>5.21E-2</v>
      </c>
      <c r="G34" s="58">
        <v>-1821</v>
      </c>
      <c r="H34" s="58">
        <v>1821</v>
      </c>
    </row>
    <row r="35" spans="1:8" x14ac:dyDescent="0.2">
      <c r="A35" s="57">
        <v>-17.5</v>
      </c>
      <c r="B35" s="58">
        <v>354</v>
      </c>
      <c r="C35" s="58">
        <v>341</v>
      </c>
      <c r="D35" s="58">
        <v>13</v>
      </c>
      <c r="E35" s="59">
        <v>0.96330000000000005</v>
      </c>
      <c r="F35" s="59">
        <v>3.6700000000000003E-2</v>
      </c>
      <c r="G35" s="58">
        <v>-2623</v>
      </c>
      <c r="H35" s="58">
        <v>2623</v>
      </c>
    </row>
    <row r="36" spans="1:8" x14ac:dyDescent="0.2">
      <c r="A36" s="57">
        <v>-18</v>
      </c>
      <c r="B36" s="58">
        <v>279</v>
      </c>
      <c r="C36" s="58">
        <v>270</v>
      </c>
      <c r="D36" s="58">
        <v>9</v>
      </c>
      <c r="E36" s="59">
        <v>0.9677</v>
      </c>
      <c r="F36" s="59">
        <v>3.2300000000000002E-2</v>
      </c>
      <c r="G36" s="58">
        <v>-3000</v>
      </c>
      <c r="H36" s="58">
        <v>3000</v>
      </c>
    </row>
    <row r="37" spans="1:8" x14ac:dyDescent="0.2">
      <c r="A37" s="57">
        <v>-18.5</v>
      </c>
      <c r="B37" s="58">
        <v>300</v>
      </c>
      <c r="C37" s="58">
        <v>294</v>
      </c>
      <c r="D37" s="58">
        <v>6</v>
      </c>
      <c r="E37" s="59">
        <v>0.98</v>
      </c>
      <c r="F37" s="59">
        <v>0.02</v>
      </c>
      <c r="G37" s="58">
        <v>-4900</v>
      </c>
      <c r="H37" s="58">
        <v>4900</v>
      </c>
    </row>
    <row r="38" spans="1:8" x14ac:dyDescent="0.2">
      <c r="A38" s="57">
        <v>-19</v>
      </c>
      <c r="B38" s="58">
        <v>239</v>
      </c>
      <c r="C38" s="58">
        <v>235</v>
      </c>
      <c r="D38" s="58">
        <v>4</v>
      </c>
      <c r="E38" s="59">
        <v>0.98329999999999995</v>
      </c>
      <c r="F38" s="59">
        <v>1.67E-2</v>
      </c>
      <c r="G38" s="58">
        <v>-5875</v>
      </c>
      <c r="H38" s="58">
        <v>5875</v>
      </c>
    </row>
    <row r="39" spans="1:8" x14ac:dyDescent="0.2">
      <c r="A39" s="57">
        <v>-19.5</v>
      </c>
      <c r="B39" s="58">
        <v>238</v>
      </c>
      <c r="C39" s="58">
        <v>235</v>
      </c>
      <c r="D39" s="58">
        <v>3</v>
      </c>
      <c r="E39" s="59">
        <v>0.98740000000000006</v>
      </c>
      <c r="F39" s="59">
        <v>1.26E-2</v>
      </c>
      <c r="G39" s="58">
        <v>-7833</v>
      </c>
      <c r="H39" s="58">
        <v>7833</v>
      </c>
    </row>
    <row r="40" spans="1:8" x14ac:dyDescent="0.2">
      <c r="A40" s="57">
        <v>-20</v>
      </c>
      <c r="B40" s="58">
        <v>189</v>
      </c>
      <c r="C40" s="58">
        <v>185</v>
      </c>
      <c r="D40" s="58">
        <v>4</v>
      </c>
      <c r="E40" s="59">
        <v>0.9788</v>
      </c>
      <c r="F40" s="59">
        <v>2.12E-2</v>
      </c>
      <c r="G40" s="58">
        <v>-4625</v>
      </c>
      <c r="H40" s="58">
        <v>4625</v>
      </c>
    </row>
    <row r="41" spans="1:8" x14ac:dyDescent="0.2">
      <c r="A41" s="57">
        <v>-20.5</v>
      </c>
      <c r="B41" s="58">
        <v>201</v>
      </c>
      <c r="C41" s="58">
        <v>196</v>
      </c>
      <c r="D41" s="58">
        <v>5</v>
      </c>
      <c r="E41" s="59">
        <v>0.97509999999999997</v>
      </c>
      <c r="F41" s="59">
        <v>2.4899999999999999E-2</v>
      </c>
      <c r="G41" s="58">
        <v>-3920</v>
      </c>
      <c r="H41" s="58">
        <v>3920</v>
      </c>
    </row>
    <row r="42" spans="1:8" x14ac:dyDescent="0.2">
      <c r="A42" s="57">
        <v>-21</v>
      </c>
      <c r="B42" s="58">
        <v>183</v>
      </c>
      <c r="C42" s="58">
        <v>178</v>
      </c>
      <c r="D42" s="58">
        <v>5</v>
      </c>
      <c r="E42" s="59">
        <v>0.97270000000000001</v>
      </c>
      <c r="F42" s="59">
        <v>2.7300000000000001E-2</v>
      </c>
      <c r="G42" s="58">
        <v>-3560</v>
      </c>
      <c r="H42" s="58">
        <v>3560</v>
      </c>
    </row>
    <row r="43" spans="1:8" x14ac:dyDescent="0.2">
      <c r="A43" s="57">
        <v>-21.5</v>
      </c>
      <c r="B43" s="58">
        <v>170</v>
      </c>
      <c r="C43" s="58">
        <v>165</v>
      </c>
      <c r="D43" s="58">
        <v>5</v>
      </c>
      <c r="E43" s="59">
        <v>0.97060000000000002</v>
      </c>
      <c r="F43" s="59">
        <v>2.9399999999999999E-2</v>
      </c>
      <c r="G43" s="58">
        <v>-3300</v>
      </c>
      <c r="H43" s="58">
        <v>3300</v>
      </c>
    </row>
    <row r="44" spans="1:8" x14ac:dyDescent="0.2">
      <c r="A44" s="57">
        <v>-22</v>
      </c>
      <c r="B44" s="58">
        <v>140</v>
      </c>
      <c r="C44" s="58">
        <v>137</v>
      </c>
      <c r="D44" s="58">
        <v>3</v>
      </c>
      <c r="E44" s="59">
        <v>0.97860000000000003</v>
      </c>
      <c r="F44" s="59">
        <v>2.1399999999999999E-2</v>
      </c>
      <c r="G44" s="58">
        <v>-4567</v>
      </c>
      <c r="H44" s="58">
        <v>4567</v>
      </c>
    </row>
    <row r="45" spans="1:8" x14ac:dyDescent="0.2">
      <c r="A45" s="57">
        <v>-22.5</v>
      </c>
      <c r="B45" s="58">
        <v>145</v>
      </c>
      <c r="C45" s="58">
        <v>144</v>
      </c>
      <c r="D45" s="58">
        <v>1</v>
      </c>
      <c r="E45" s="59">
        <v>0.99309999999999998</v>
      </c>
      <c r="F45" s="59">
        <v>6.8999999999999999E-3</v>
      </c>
      <c r="G45" s="58">
        <v>-14400</v>
      </c>
      <c r="H45" s="58">
        <v>14400</v>
      </c>
    </row>
    <row r="46" spans="1:8" x14ac:dyDescent="0.2">
      <c r="A46" s="57">
        <v>-23</v>
      </c>
      <c r="B46" s="58">
        <v>123</v>
      </c>
      <c r="C46" s="58">
        <v>122</v>
      </c>
      <c r="D46" s="58">
        <v>1</v>
      </c>
      <c r="E46" s="59">
        <v>0.9919</v>
      </c>
      <c r="F46" s="59">
        <v>8.0999999999999996E-3</v>
      </c>
      <c r="G46" s="58">
        <v>-12200</v>
      </c>
      <c r="H46" s="58">
        <v>12200</v>
      </c>
    </row>
    <row r="47" spans="1:8" x14ac:dyDescent="0.2">
      <c r="A47" s="57">
        <v>-23.5</v>
      </c>
      <c r="B47" s="58">
        <v>111</v>
      </c>
      <c r="C47" s="58">
        <v>110</v>
      </c>
      <c r="D47" s="58">
        <v>1</v>
      </c>
      <c r="E47" s="59">
        <v>0.99099999999999999</v>
      </c>
      <c r="F47" s="59">
        <v>8.9999999999999993E-3</v>
      </c>
      <c r="G47" s="58">
        <v>-11000</v>
      </c>
      <c r="H47" s="58">
        <v>11000</v>
      </c>
    </row>
    <row r="48" spans="1:8" x14ac:dyDescent="0.2">
      <c r="A48" s="57">
        <v>-24</v>
      </c>
      <c r="B48" s="58">
        <v>113</v>
      </c>
      <c r="C48" s="58">
        <v>112</v>
      </c>
      <c r="D48" s="58">
        <v>1</v>
      </c>
      <c r="E48" s="59">
        <v>0.99119999999999997</v>
      </c>
      <c r="F48" s="59">
        <v>8.8000000000000005E-3</v>
      </c>
      <c r="G48" s="58">
        <v>-11200</v>
      </c>
      <c r="H48" s="58">
        <v>11200</v>
      </c>
    </row>
    <row r="49" spans="1:8" x14ac:dyDescent="0.2">
      <c r="A49" s="57">
        <v>-24.5</v>
      </c>
      <c r="B49" s="58">
        <v>110</v>
      </c>
      <c r="C49" s="58">
        <v>108</v>
      </c>
      <c r="D49" s="58">
        <v>2</v>
      </c>
      <c r="E49" s="59">
        <v>0.98180000000000001</v>
      </c>
      <c r="F49" s="59">
        <v>1.8200000000000001E-2</v>
      </c>
      <c r="G49" s="58">
        <v>-5400</v>
      </c>
      <c r="H49" s="58">
        <v>5400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apex_builder_v1</vt:lpstr>
      <vt:lpstr>research</vt:lpstr>
      <vt:lpstr>modeler</vt:lpstr>
      <vt:lpstr>bracket</vt:lpstr>
      <vt:lpstr>Final Four Odds</vt:lpstr>
      <vt:lpstr>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Hart</dc:creator>
  <cp:lastModifiedBy>Brendan Hart</cp:lastModifiedBy>
  <dcterms:created xsi:type="dcterms:W3CDTF">2022-03-20T22:53:59Z</dcterms:created>
  <dcterms:modified xsi:type="dcterms:W3CDTF">2022-09-21T18:49:24Z</dcterms:modified>
</cp:coreProperties>
</file>