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moghadas/Seyed Documents/York Projects/COVID-19/Canada Data/"/>
    </mc:Choice>
  </mc:AlternateContent>
  <xr:revisionPtr revIDLastSave="0" documentId="13_ncr:1_{802124BE-8A79-E440-B720-928FBD7E28C0}" xr6:coauthVersionLast="46" xr6:coauthVersionMax="46" xr10:uidLastSave="{00000000-0000-0000-0000-000000000000}"/>
  <bookViews>
    <workbookView xWindow="740" yWindow="500" windowWidth="28060" windowHeight="16080" activeTab="7" xr2:uid="{00000000-000D-0000-FFFF-FFFF00000000}"/>
  </bookViews>
  <sheets>
    <sheet name="Total" sheetId="1" r:id="rId1"/>
    <sheet name="Home with children" sheetId="2" r:id="rId2"/>
    <sheet name="Home without children" sheetId="4" r:id="rId3"/>
    <sheet name="Work" sheetId="5" r:id="rId4"/>
    <sheet name="School" sheetId="3" r:id="rId5"/>
    <sheet name="Transport" sheetId="6" r:id="rId6"/>
    <sheet name="Leisure" sheetId="7" r:id="rId7"/>
    <sheet name="Other" sheetId="8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25" i="1"/>
  <c r="H26" i="1"/>
  <c r="H27" i="1"/>
  <c r="H28" i="1"/>
  <c r="H29" i="1"/>
  <c r="H25" i="1"/>
  <c r="F29" i="1"/>
  <c r="E29" i="1"/>
  <c r="B29" i="1"/>
  <c r="C29" i="1"/>
  <c r="D29" i="1"/>
  <c r="F28" i="1"/>
  <c r="F27" i="1"/>
  <c r="E27" i="1"/>
  <c r="D27" i="1"/>
  <c r="C27" i="1"/>
  <c r="B27" i="1"/>
  <c r="B28" i="1"/>
  <c r="E28" i="1"/>
  <c r="D28" i="1"/>
  <c r="C28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<sst xmlns="http://schemas.openxmlformats.org/spreadsheetml/2006/main" count="302" uniqueCount="27">
  <si>
    <t>Age contacts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</si>
  <si>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</si>
  <si>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</si>
  <si>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</si>
  <si>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</si>
  <si>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</si>
  <si>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</si>
  <si>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</si>
  <si>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</si>
  <si>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</si>
  <si>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</si>
  <si>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</si>
  <si>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</si>
  <si>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</si>
  <si>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</si>
  <si>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</si>
  <si>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</si>
  <si>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≥80</t>
  </si>
  <si>
    <t>Age participants</t>
  </si>
  <si>
    <t>5-19</t>
  </si>
  <si>
    <t>20-49</t>
  </si>
  <si>
    <t>50-64</t>
  </si>
  <si>
    <t>≥65</t>
  </si>
  <si>
    <t>Total</t>
  </si>
  <si>
    <t>In the code</t>
  </si>
  <si>
    <t>ratio</t>
  </si>
  <si>
    <t>ratio home/outside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</si>
</sst>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2" fontId="16" fillId="0" borderId="0" xfId="0" applyNumberFormat="1" applyFont="1" applyAlignment="1">
      <alignment horizontal="center"/>
    </xf>
    <xf numFmtId="2" fontId="16" fillId="0" borderId="0" xfId="0" quotePrefix="1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right"/>
    </xf>
    <xf numFmtId="2" fontId="16" fillId="0" borderId="0" xfId="0" quotePrefix="1" applyNumberFormat="1" applyFont="1" applyAlignment="1">
      <alignment horizontal="right"/>
    </xf>
    <xf numFmtId="2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zoomScale="133" workbookViewId="0">
      <selection activeCell="L26" sqref="L26"/>
    </sheetView>
  </sheetViews>
  <sheetFormatPr baseColWidth="10" defaultRowHeight="15" x14ac:dyDescent="0.2"/>
  <cols>
    <col min="1" max="1" width="13.1640625" customWidth="1"/>
    <col min="2" max="18" width="11.5" style="1"/>
  </cols>
  <sheetData>
    <row r="1" spans="1:18" s="3" customFormat="1" x14ac:dyDescent="0.2">
      <c r="B1" s="14" t="s">
        <v>18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s="3" customFormat="1" x14ac:dyDescent="0.2">
      <c r="A2" s="7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</row>
    <row r="3" spans="1:18" x14ac:dyDescent="0.2">
      <c r="A3" s="8" t="s">
        <v>1</v>
      </c>
      <c r="B3" s="1">
        <v>1.73677001172944</v>
      </c>
      <c r="C3" s="1">
        <v>0.59263929640736601</v>
      </c>
      <c r="D3" s="1">
        <v>0.12404239634240501</v>
      </c>
      <c r="E3" s="1">
        <v>6.1032608864996903E-2</v>
      </c>
      <c r="F3" s="1">
        <v>9.8179764797512906E-2</v>
      </c>
      <c r="G3" s="1">
        <v>0.17468738654983801</v>
      </c>
      <c r="H3" s="1">
        <v>0.44794379603396101</v>
      </c>
      <c r="I3" s="1">
        <v>0.42800759937081201</v>
      </c>
      <c r="J3" s="1">
        <v>0.37541251996382802</v>
      </c>
      <c r="K3" s="1">
        <v>0.460930697602142</v>
      </c>
      <c r="L3" s="1">
        <v>0.280283018957591</v>
      </c>
      <c r="M3" s="1">
        <v>0.19583972705244901</v>
      </c>
      <c r="N3" s="1">
        <v>0.150594430592841</v>
      </c>
      <c r="O3" s="1">
        <v>9.9870497025517896E-2</v>
      </c>
      <c r="P3" s="1">
        <v>5.21391927225777E-2</v>
      </c>
      <c r="Q3" s="1">
        <v>2.3859392996656299E-2</v>
      </c>
      <c r="R3" s="1">
        <v>1.8786257367471498E-2</v>
      </c>
    </row>
    <row r="4" spans="1:18" x14ac:dyDescent="0.2">
      <c r="A4" s="9" t="s">
        <v>2</v>
      </c>
      <c r="B4" s="1">
        <v>0.69446780695014299</v>
      </c>
      <c r="C4" s="1">
        <v>2.85920350073755</v>
      </c>
      <c r="D4" s="1">
        <v>0.75178129375329406</v>
      </c>
      <c r="E4" s="1">
        <v>0.16979404747120599</v>
      </c>
      <c r="F4" s="1">
        <v>0.10267683578694101</v>
      </c>
      <c r="G4" s="1">
        <v>0.274075511993215</v>
      </c>
      <c r="H4" s="1">
        <v>0.41938462252200798</v>
      </c>
      <c r="I4" s="1">
        <v>0.64064521862824897</v>
      </c>
      <c r="J4" s="1">
        <v>0.88265428729385997</v>
      </c>
      <c r="K4" s="1">
        <v>0.37803990697853601</v>
      </c>
      <c r="L4" s="1">
        <v>0.30802157900354399</v>
      </c>
      <c r="M4" s="1">
        <v>0.17571019704243901</v>
      </c>
      <c r="N4" s="1">
        <v>0.13852146933711601</v>
      </c>
      <c r="O4" s="1">
        <v>0.10447666197910301</v>
      </c>
      <c r="P4" s="1">
        <v>8.4853445554449E-2</v>
      </c>
      <c r="Q4" s="1">
        <v>4.36012180870037E-2</v>
      </c>
      <c r="R4" s="1">
        <v>2.5776100827747998E-2</v>
      </c>
    </row>
    <row r="5" spans="1:18" x14ac:dyDescent="0.2">
      <c r="A5" s="9" t="s">
        <v>3</v>
      </c>
      <c r="B5" s="1">
        <v>0.16753167931881399</v>
      </c>
      <c r="C5" s="1">
        <v>0.86647619598657499</v>
      </c>
      <c r="D5" s="1">
        <v>3.8188417801774599</v>
      </c>
      <c r="E5" s="1">
        <v>0.99186321371386099</v>
      </c>
      <c r="F5" s="1">
        <v>0.20225229646138901</v>
      </c>
      <c r="G5" s="1">
        <v>0.27244226646231101</v>
      </c>
      <c r="H5" s="1">
        <v>0.59435552574545902</v>
      </c>
      <c r="I5" s="1">
        <v>0.62970992882084897</v>
      </c>
      <c r="J5" s="1">
        <v>0.80691493884888699</v>
      </c>
      <c r="K5" s="1">
        <v>0.807169387104272</v>
      </c>
      <c r="L5" s="1">
        <v>0.374104239877453</v>
      </c>
      <c r="M5" s="1">
        <v>0.15910910636896899</v>
      </c>
      <c r="N5" s="1">
        <v>0.11282465282619999</v>
      </c>
      <c r="O5" s="1">
        <v>0.101627185677564</v>
      </c>
      <c r="P5" s="1">
        <v>8.1591234143161995E-2</v>
      </c>
      <c r="Q5" s="1">
        <v>0.135617426376794</v>
      </c>
      <c r="R5" s="1">
        <v>3.7278446670859E-2</v>
      </c>
    </row>
    <row r="6" spans="1:18" x14ac:dyDescent="0.2">
      <c r="A6" s="9" t="s">
        <v>4</v>
      </c>
      <c r="B6" s="1">
        <v>5.5513048389834597E-2</v>
      </c>
      <c r="C6" s="1">
        <v>0.131793481251995</v>
      </c>
      <c r="D6" s="1">
        <v>0.667971804779534</v>
      </c>
      <c r="E6" s="1">
        <v>2.03878101394917</v>
      </c>
      <c r="F6" s="1">
        <v>0.55048963102601001</v>
      </c>
      <c r="G6" s="1">
        <v>0.28400995120435102</v>
      </c>
      <c r="H6" s="1">
        <v>0.44602795095664499</v>
      </c>
      <c r="I6" s="1">
        <v>0.359711839782343</v>
      </c>
      <c r="J6" s="1">
        <v>0.36875416554189899</v>
      </c>
      <c r="K6" s="1">
        <v>0.61473367063886497</v>
      </c>
      <c r="L6" s="1">
        <v>0.48678829312115801</v>
      </c>
      <c r="M6" s="1">
        <v>0.24567516736738701</v>
      </c>
      <c r="N6" s="1">
        <v>0.113564049480795</v>
      </c>
      <c r="O6" s="1">
        <v>6.78927441393989E-2</v>
      </c>
      <c r="P6" s="1">
        <v>6.2031939664415198E-2</v>
      </c>
      <c r="Q6" s="1">
        <v>0.113978490858358</v>
      </c>
      <c r="R6" s="1">
        <v>6.5570555527048296E-2</v>
      </c>
    </row>
    <row r="7" spans="1:18" x14ac:dyDescent="0.2">
      <c r="A7" s="9" t="s">
        <v>5</v>
      </c>
      <c r="B7" s="1">
        <v>0.12845254746115001</v>
      </c>
      <c r="C7" s="1">
        <v>0.114638775237588</v>
      </c>
      <c r="D7" s="1">
        <v>0.195923892966097</v>
      </c>
      <c r="E7" s="1">
        <v>0.79183872161926605</v>
      </c>
      <c r="F7" s="1">
        <v>1.95563943632532</v>
      </c>
      <c r="G7" s="1">
        <v>1.03954087819751</v>
      </c>
      <c r="H7" s="1">
        <v>0.82439385938912502</v>
      </c>
      <c r="I7" s="1">
        <v>0.60175904090576304</v>
      </c>
      <c r="J7" s="1">
        <v>0.73238919513671996</v>
      </c>
      <c r="K7" s="1">
        <v>0.96270222899911795</v>
      </c>
      <c r="L7" s="1">
        <v>0.70174053780506496</v>
      </c>
      <c r="M7" s="1">
        <v>0.49020867430539</v>
      </c>
      <c r="N7" s="1">
        <v>0.23913963927297099</v>
      </c>
      <c r="O7" s="1">
        <v>0.18753440175469899</v>
      </c>
      <c r="P7" s="1">
        <v>0.14152388104538399</v>
      </c>
      <c r="Q7" s="1">
        <v>0.126291719396463</v>
      </c>
      <c r="R7" s="1">
        <v>8.2007240995567193E-2</v>
      </c>
    </row>
    <row r="8" spans="1:18" x14ac:dyDescent="0.2">
      <c r="A8" s="9" t="s">
        <v>6</v>
      </c>
      <c r="B8" s="1">
        <v>0.26986694856278598</v>
      </c>
      <c r="C8" s="1">
        <v>0.36132391884536802</v>
      </c>
      <c r="D8" s="1">
        <v>0.31162754712984603</v>
      </c>
      <c r="E8" s="1">
        <v>0.482379192500692</v>
      </c>
      <c r="F8" s="1">
        <v>1.2274646357238801</v>
      </c>
      <c r="G8" s="1">
        <v>1.79978981542261</v>
      </c>
      <c r="H8" s="1">
        <v>1.2218195950238</v>
      </c>
      <c r="I8" s="1">
        <v>1.00280596379169</v>
      </c>
      <c r="J8" s="1">
        <v>0.910327997761323</v>
      </c>
      <c r="K8" s="1">
        <v>0.78958897088206004</v>
      </c>
      <c r="L8" s="1">
        <v>0.73747189053225104</v>
      </c>
      <c r="M8" s="1">
        <v>0.69870255091294098</v>
      </c>
      <c r="N8" s="1">
        <v>0.38086807934652001</v>
      </c>
      <c r="O8" s="1">
        <v>0.274743309990784</v>
      </c>
      <c r="P8" s="1">
        <v>0.16778325545370501</v>
      </c>
      <c r="Q8" s="1">
        <v>0.15733430620102501</v>
      </c>
      <c r="R8" s="1">
        <v>0.136240365912245</v>
      </c>
    </row>
    <row r="9" spans="1:18" x14ac:dyDescent="0.2">
      <c r="A9" s="9" t="s">
        <v>7</v>
      </c>
      <c r="B9" s="1">
        <v>0.79943283825454103</v>
      </c>
      <c r="C9" s="1">
        <v>0.63871819335152402</v>
      </c>
      <c r="D9" s="1">
        <v>0.78537661951794902</v>
      </c>
      <c r="E9" s="1">
        <v>0.87515986175232896</v>
      </c>
      <c r="F9" s="1">
        <v>1.12453369179522</v>
      </c>
      <c r="G9" s="1">
        <v>1.4114886579175701</v>
      </c>
      <c r="H9" s="1">
        <v>1.56637474043484</v>
      </c>
      <c r="I9" s="1">
        <v>1.2779825804413001</v>
      </c>
      <c r="J9" s="1">
        <v>1.1582084856514701</v>
      </c>
      <c r="K9" s="1">
        <v>0.999686593060652</v>
      </c>
      <c r="L9" s="1">
        <v>0.85963934668602704</v>
      </c>
      <c r="M9" s="1">
        <v>0.77342767141531499</v>
      </c>
      <c r="N9" s="1">
        <v>0.55697450540204196</v>
      </c>
      <c r="O9" s="1">
        <v>0.42926096616385601</v>
      </c>
      <c r="P9" s="1">
        <v>0.23348054316132999</v>
      </c>
      <c r="Q9" s="1">
        <v>0.26317150404156903</v>
      </c>
      <c r="R9" s="1">
        <v>0.18766849475288999</v>
      </c>
    </row>
    <row r="10" spans="1:18" x14ac:dyDescent="0.2">
      <c r="A10" s="9" t="s">
        <v>8</v>
      </c>
      <c r="B10" s="1">
        <v>0.72995078241256095</v>
      </c>
      <c r="C10" s="1">
        <v>0.93239087461696601</v>
      </c>
      <c r="D10" s="1">
        <v>0.79516241706006596</v>
      </c>
      <c r="E10" s="1">
        <v>0.67447163344358696</v>
      </c>
      <c r="F10" s="1">
        <v>0.784411564856904</v>
      </c>
      <c r="G10" s="1">
        <v>1.10705922576731</v>
      </c>
      <c r="H10" s="1">
        <v>1.2212612427769001</v>
      </c>
      <c r="I10" s="1">
        <v>1.6659295367237399</v>
      </c>
      <c r="J10" s="1">
        <v>1.4404049090394</v>
      </c>
      <c r="K10" s="1">
        <v>1.0979809471363799</v>
      </c>
      <c r="L10" s="1">
        <v>0.81682691362472803</v>
      </c>
      <c r="M10" s="1">
        <v>0.70818087334165702</v>
      </c>
      <c r="N10" s="1">
        <v>0.40958503805782498</v>
      </c>
      <c r="O10" s="1">
        <v>0.34485048769161603</v>
      </c>
      <c r="P10" s="1">
        <v>0.28127748628796301</v>
      </c>
      <c r="Q10" s="1">
        <v>0.1369686532627</v>
      </c>
      <c r="R10" s="1">
        <v>0.19335184519724899</v>
      </c>
    </row>
    <row r="11" spans="1:18" x14ac:dyDescent="0.2">
      <c r="A11" s="9" t="s">
        <v>9</v>
      </c>
      <c r="B11" s="1">
        <v>0.53144452340720005</v>
      </c>
      <c r="C11" s="1">
        <v>1.06629689770425</v>
      </c>
      <c r="D11" s="1">
        <v>0.84576585013474703</v>
      </c>
      <c r="E11" s="1">
        <v>0.57392213738546904</v>
      </c>
      <c r="F11" s="1">
        <v>0.79244727824890204</v>
      </c>
      <c r="G11" s="1">
        <v>0.83417838590999405</v>
      </c>
      <c r="H11" s="1">
        <v>0.91870793724328903</v>
      </c>
      <c r="I11" s="1">
        <v>1.19561588992554</v>
      </c>
      <c r="J11" s="1">
        <v>1.2921697811667501</v>
      </c>
      <c r="K11" s="1">
        <v>1.1676410900175</v>
      </c>
      <c r="L11" s="1">
        <v>0.82676374681784504</v>
      </c>
      <c r="M11" s="1">
        <v>0.61678548550646495</v>
      </c>
      <c r="N11" s="1">
        <v>0.29454133271730798</v>
      </c>
      <c r="O11" s="1">
        <v>0.29808518545254797</v>
      </c>
      <c r="P11" s="1">
        <v>0.18870026229164599</v>
      </c>
      <c r="Q11" s="1">
        <v>0.17232125220300501</v>
      </c>
      <c r="R11" s="1">
        <v>0.13097877873456801</v>
      </c>
    </row>
    <row r="12" spans="1:18" x14ac:dyDescent="0.2">
      <c r="A12" s="9" t="s">
        <v>10</v>
      </c>
      <c r="B12" s="1">
        <v>0.60399293936449705</v>
      </c>
      <c r="C12" s="1">
        <v>0.42273889078594301</v>
      </c>
      <c r="D12" s="1">
        <v>0.783130461801404</v>
      </c>
      <c r="E12" s="1">
        <v>0.88562545016998795</v>
      </c>
      <c r="F12" s="1">
        <v>0.96420076601373805</v>
      </c>
      <c r="G12" s="1">
        <v>0.66974449336247999</v>
      </c>
      <c r="H12" s="1">
        <v>0.73400942936708002</v>
      </c>
      <c r="I12" s="1">
        <v>0.84362401627047401</v>
      </c>
      <c r="J12" s="1">
        <v>1.0808275717765601</v>
      </c>
      <c r="K12" s="1">
        <v>1.1598930466667201</v>
      </c>
      <c r="L12" s="1">
        <v>0.93065859547618701</v>
      </c>
      <c r="M12" s="1">
        <v>0.68239750302509095</v>
      </c>
      <c r="N12" s="1">
        <v>0.30406482523522699</v>
      </c>
      <c r="O12" s="1">
        <v>0.26091656090566401</v>
      </c>
      <c r="P12" s="1">
        <v>0.27844689376215098</v>
      </c>
      <c r="Q12" s="1">
        <v>0.319953618422469</v>
      </c>
      <c r="R12" s="1">
        <v>0.20419552181665701</v>
      </c>
    </row>
    <row r="13" spans="1:18" x14ac:dyDescent="0.2">
      <c r="A13" s="9" t="s">
        <v>11</v>
      </c>
      <c r="B13" s="1">
        <v>0.41730815178970199</v>
      </c>
      <c r="C13" s="1">
        <v>0.391362808029103</v>
      </c>
      <c r="D13" s="1">
        <v>0.412406895197651</v>
      </c>
      <c r="E13" s="1">
        <v>0.796832547484707</v>
      </c>
      <c r="F13" s="1">
        <v>0.79857537273775503</v>
      </c>
      <c r="G13" s="1">
        <v>0.71075087367689604</v>
      </c>
      <c r="H13" s="1">
        <v>0.71716305639301703</v>
      </c>
      <c r="I13" s="1">
        <v>0.71309603599086901</v>
      </c>
      <c r="J13" s="1">
        <v>0.86954552167278598</v>
      </c>
      <c r="K13" s="1">
        <v>1.0574363744240001</v>
      </c>
      <c r="L13" s="1">
        <v>1.0052946972255301</v>
      </c>
      <c r="M13" s="1">
        <v>0.86678050898564696</v>
      </c>
      <c r="N13" s="1">
        <v>0.51618887553388304</v>
      </c>
      <c r="O13" s="1">
        <v>0.42029824424676299</v>
      </c>
      <c r="P13" s="1">
        <v>0.32875386244550098</v>
      </c>
      <c r="Q13" s="1">
        <v>0.33844778043564699</v>
      </c>
      <c r="R13" s="1">
        <v>0.40260485848927602</v>
      </c>
    </row>
    <row r="14" spans="1:18" x14ac:dyDescent="0.2">
      <c r="A14" s="9" t="s">
        <v>12</v>
      </c>
      <c r="B14" s="1">
        <v>0.34346336392799198</v>
      </c>
      <c r="C14" s="1">
        <v>0.26297527419391697</v>
      </c>
      <c r="D14" s="1">
        <v>0.20660834855280599</v>
      </c>
      <c r="E14" s="1">
        <v>0.47370475330810202</v>
      </c>
      <c r="F14" s="1">
        <v>0.65711273140135296</v>
      </c>
      <c r="G14" s="1">
        <v>0.79320200240235805</v>
      </c>
      <c r="H14" s="1">
        <v>0.76004774053527902</v>
      </c>
      <c r="I14" s="1">
        <v>0.72825205486394995</v>
      </c>
      <c r="J14" s="1">
        <v>0.76412531062343303</v>
      </c>
      <c r="K14" s="1">
        <v>0.91331549111965105</v>
      </c>
      <c r="L14" s="1">
        <v>1.02100690491816</v>
      </c>
      <c r="M14" s="1">
        <v>1.11001706270683</v>
      </c>
      <c r="N14" s="1">
        <v>0.70021217798002999</v>
      </c>
      <c r="O14" s="1">
        <v>0.49351807016739302</v>
      </c>
      <c r="P14" s="1">
        <v>0.35499668278343</v>
      </c>
      <c r="Q14" s="1">
        <v>0.331223091454656</v>
      </c>
      <c r="R14" s="1">
        <v>0.409463249488693</v>
      </c>
    </row>
    <row r="15" spans="1:18" x14ac:dyDescent="0.2">
      <c r="A15" s="9" t="s">
        <v>13</v>
      </c>
      <c r="B15" s="1">
        <v>0.247261213376297</v>
      </c>
      <c r="C15" s="1">
        <v>0.19408970584864099</v>
      </c>
      <c r="D15" s="1">
        <v>0.137158995876518</v>
      </c>
      <c r="E15" s="1">
        <v>0.20500044966994599</v>
      </c>
      <c r="F15" s="1">
        <v>0.30010824072825798</v>
      </c>
      <c r="G15" s="1">
        <v>0.40479348149863098</v>
      </c>
      <c r="H15" s="1">
        <v>0.51241748923707497</v>
      </c>
      <c r="I15" s="1">
        <v>0.39432024114944703</v>
      </c>
      <c r="J15" s="1">
        <v>0.34162067713076399</v>
      </c>
      <c r="K15" s="1">
        <v>0.38099303771669901</v>
      </c>
      <c r="L15" s="1">
        <v>0.56924030729356501</v>
      </c>
      <c r="M15" s="1">
        <v>0.65553686687627999</v>
      </c>
      <c r="N15" s="1">
        <v>0.78935938129792604</v>
      </c>
      <c r="O15" s="1">
        <v>0.53770917987782996</v>
      </c>
      <c r="P15" s="1">
        <v>0.36597390385377998</v>
      </c>
      <c r="Q15" s="1">
        <v>0.26936040368515701</v>
      </c>
      <c r="R15" s="1">
        <v>0.29741614993007998</v>
      </c>
    </row>
    <row r="16" spans="1:18" x14ac:dyDescent="0.2">
      <c r="A16" s="9" t="s">
        <v>14</v>
      </c>
      <c r="B16" s="1">
        <v>0.14100768106522299</v>
      </c>
      <c r="C16" s="1">
        <v>0.125881866745365</v>
      </c>
      <c r="D16" s="1">
        <v>0.106240147277363</v>
      </c>
      <c r="E16" s="1">
        <v>0.105389120434577</v>
      </c>
      <c r="F16" s="1">
        <v>0.20237915227167699</v>
      </c>
      <c r="G16" s="1">
        <v>0.251098740588791</v>
      </c>
      <c r="H16" s="1">
        <v>0.33960064016339098</v>
      </c>
      <c r="I16" s="1">
        <v>0.28549223821909903</v>
      </c>
      <c r="J16" s="1">
        <v>0.297301272479019</v>
      </c>
      <c r="K16" s="1">
        <v>0.28113244893394201</v>
      </c>
      <c r="L16" s="1">
        <v>0.39856857444475602</v>
      </c>
      <c r="M16" s="1">
        <v>0.39730954093615101</v>
      </c>
      <c r="N16" s="1">
        <v>0.462387329368248</v>
      </c>
      <c r="O16" s="1">
        <v>0.74722281677001601</v>
      </c>
      <c r="P16" s="1">
        <v>0.55479999580380601</v>
      </c>
      <c r="Q16" s="1">
        <v>0.34679386695202802</v>
      </c>
      <c r="R16" s="1">
        <v>0.28633266429313797</v>
      </c>
    </row>
    <row r="17" spans="1:20" x14ac:dyDescent="0.2">
      <c r="A17" s="9" t="s">
        <v>15</v>
      </c>
      <c r="B17" s="1">
        <v>6.2087876383930998E-2</v>
      </c>
      <c r="C17" s="1">
        <v>8.6228396871016605E-2</v>
      </c>
      <c r="D17" s="1">
        <v>7.1938141079428794E-2</v>
      </c>
      <c r="E17" s="1">
        <v>8.1212844568189294E-2</v>
      </c>
      <c r="F17" s="1">
        <v>0.128810569014672</v>
      </c>
      <c r="G17" s="1">
        <v>0.12933109923709299</v>
      </c>
      <c r="H17" s="1">
        <v>0.155788264890029</v>
      </c>
      <c r="I17" s="1">
        <v>0.19639723850920801</v>
      </c>
      <c r="J17" s="1">
        <v>0.15873248787616501</v>
      </c>
      <c r="K17" s="1">
        <v>0.25303969271400101</v>
      </c>
      <c r="L17" s="1">
        <v>0.26293795768908201</v>
      </c>
      <c r="M17" s="1">
        <v>0.24103892068661001</v>
      </c>
      <c r="N17" s="1">
        <v>0.26542726765450197</v>
      </c>
      <c r="O17" s="1">
        <v>0.46792192279933698</v>
      </c>
      <c r="P17" s="1">
        <v>0.61677334482796697</v>
      </c>
      <c r="Q17" s="1">
        <v>0.42784902171896699</v>
      </c>
      <c r="R17" s="1">
        <v>0.29521571750995701</v>
      </c>
    </row>
    <row r="18" spans="1:20" x14ac:dyDescent="0.2">
      <c r="A18" s="9" t="s">
        <v>16</v>
      </c>
      <c r="B18" s="1">
        <v>1.8190713393711699E-2</v>
      </c>
      <c r="C18" s="1">
        <v>2.8367906696948601E-2</v>
      </c>
      <c r="D18" s="1">
        <v>7.6555966720134094E-2</v>
      </c>
      <c r="E18" s="1">
        <v>9.5538870170178397E-2</v>
      </c>
      <c r="F18" s="1">
        <v>7.3594351447899595E-2</v>
      </c>
      <c r="G18" s="1">
        <v>7.7647167755968693E-2</v>
      </c>
      <c r="H18" s="1">
        <v>0.112427031922092</v>
      </c>
      <c r="I18" s="1">
        <v>6.1230728696541198E-2</v>
      </c>
      <c r="J18" s="1">
        <v>9.2806842821807803E-2</v>
      </c>
      <c r="K18" s="1">
        <v>0.18615775706583901</v>
      </c>
      <c r="L18" s="1">
        <v>0.17330932438666899</v>
      </c>
      <c r="M18" s="1">
        <v>0.14398966556746801</v>
      </c>
      <c r="N18" s="1">
        <v>0.12507687140238599</v>
      </c>
      <c r="O18" s="1">
        <v>0.187264816686633</v>
      </c>
      <c r="P18" s="1">
        <v>0.27392923261230701</v>
      </c>
      <c r="Q18" s="1">
        <v>0.51561414183913301</v>
      </c>
      <c r="R18" s="1">
        <v>0.30817459983885398</v>
      </c>
    </row>
    <row r="19" spans="1:20" x14ac:dyDescent="0.2">
      <c r="A19" s="10" t="s">
        <v>17</v>
      </c>
      <c r="B19" s="1">
        <v>1.9688740193734799E-2</v>
      </c>
      <c r="C19" s="1">
        <v>2.30533056938668E-2</v>
      </c>
      <c r="D19" s="1">
        <v>2.8927351581445999E-2</v>
      </c>
      <c r="E19" s="1">
        <v>7.5553290166921194E-2</v>
      </c>
      <c r="F19" s="1">
        <v>6.56914922139131E-2</v>
      </c>
      <c r="G19" s="1">
        <v>9.2426245334707002E-2</v>
      </c>
      <c r="H19" s="1">
        <v>0.11020735346949501</v>
      </c>
      <c r="I19" s="1">
        <v>0.11881845011695601</v>
      </c>
      <c r="J19" s="1">
        <v>9.6968217723851002E-2</v>
      </c>
      <c r="K19" s="1">
        <v>0.16331559022873199</v>
      </c>
      <c r="L19" s="1">
        <v>0.28339787548386403</v>
      </c>
      <c r="M19" s="1">
        <v>0.24468816560589199</v>
      </c>
      <c r="N19" s="1">
        <v>0.18984323350718399</v>
      </c>
      <c r="O19" s="1">
        <v>0.21254113504178301</v>
      </c>
      <c r="P19" s="1">
        <v>0.25982122931641199</v>
      </c>
      <c r="Q19" s="1">
        <v>0.42362751530357901</v>
      </c>
      <c r="R19" s="1">
        <v>0.57907803523234702</v>
      </c>
    </row>
    <row r="24" spans="1:20" x14ac:dyDescent="0.2">
      <c r="B24" s="8" t="s">
        <v>1</v>
      </c>
      <c r="C24" s="9" t="s">
        <v>19</v>
      </c>
      <c r="D24" s="9" t="s">
        <v>20</v>
      </c>
      <c r="E24" s="9" t="s">
        <v>21</v>
      </c>
      <c r="F24" s="10" t="s">
        <v>22</v>
      </c>
      <c r="H24" s="1" t="s">
        <v>23</v>
      </c>
      <c r="I24" s="1" t="s">
        <v>24</v>
      </c>
      <c r="J24" s="1" t="s">
        <v>25</v>
      </c>
      <c r="L24" s="1" t="s">
        <v>26</v>
      </c>
    </row>
    <row r="25" spans="1:20" x14ac:dyDescent="0.2">
      <c r="A25" s="8" t="s">
        <v>1</v>
      </c>
      <c r="B25" s="1">
        <v>1.73677001172944</v>
      </c>
      <c r="C25" s="1">
        <v>0.78</v>
      </c>
      <c r="D25" s="1">
        <v>1.99</v>
      </c>
      <c r="E25" s="1">
        <v>0.63</v>
      </c>
      <c r="F25" s="1">
        <v>0.19</v>
      </c>
      <c r="H25" s="1">
        <f>SUM(B25:F25)</f>
        <v>5.3267700117294403</v>
      </c>
      <c r="I25" s="1">
        <v>10.210000000000001</v>
      </c>
      <c r="J25" s="1">
        <f>H25/I25</f>
        <v>0.52172086304891674</v>
      </c>
      <c r="L25" s="13">
        <v>0.40453686200378097</v>
      </c>
    </row>
    <row r="26" spans="1:20" x14ac:dyDescent="0.2">
      <c r="A26" s="9" t="s">
        <v>19</v>
      </c>
      <c r="B26" s="1">
        <f>0.92/3</f>
        <v>0.3066666666666667</v>
      </c>
      <c r="C26" s="1">
        <f>12.3/3</f>
        <v>4.1000000000000005</v>
      </c>
      <c r="D26" s="1">
        <f>8.63/3</f>
        <v>2.8766666666666669</v>
      </c>
      <c r="E26" s="1">
        <f>2.11/3</f>
        <v>0.70333333333333325</v>
      </c>
      <c r="F26" s="1">
        <f>0.92/3</f>
        <v>0.3066666666666667</v>
      </c>
      <c r="H26" s="1">
        <f t="shared" ref="H26:H29" si="0">SUM(B26:F26)</f>
        <v>8.2933333333333348</v>
      </c>
      <c r="I26" s="1">
        <v>16.79</v>
      </c>
      <c r="J26" s="1">
        <f t="shared" ref="J26:J29" si="1">H26/I26</f>
        <v>0.49394480841770905</v>
      </c>
      <c r="L26" s="13">
        <v>0.31909312946773899</v>
      </c>
    </row>
    <row r="27" spans="1:20" x14ac:dyDescent="0.2">
      <c r="A27" s="9" t="s">
        <v>20</v>
      </c>
      <c r="B27" s="1">
        <f>3.06/6</f>
        <v>0.51</v>
      </c>
      <c r="C27" s="1">
        <f>11.54/6</f>
        <v>1.9233333333333331</v>
      </c>
      <c r="D27" s="1">
        <f>39.58/6</f>
        <v>6.5966666666666667</v>
      </c>
      <c r="E27" s="1">
        <f>11/6</f>
        <v>1.8333333333333333</v>
      </c>
      <c r="F27" s="1">
        <f>5.2/6</f>
        <v>0.8666666666666667</v>
      </c>
      <c r="H27" s="1">
        <f t="shared" si="0"/>
        <v>11.73</v>
      </c>
      <c r="I27" s="1">
        <v>13.79</v>
      </c>
      <c r="J27" s="1">
        <f t="shared" si="1"/>
        <v>0.85061638868745471</v>
      </c>
      <c r="L27" s="13">
        <v>0.24042202590419601</v>
      </c>
    </row>
    <row r="28" spans="1:20" x14ac:dyDescent="0.2">
      <c r="A28" s="9" t="s">
        <v>21</v>
      </c>
      <c r="B28" s="1">
        <f>1.01/3</f>
        <v>0.33666666666666667</v>
      </c>
      <c r="C28" s="1">
        <f>3.08/3</f>
        <v>1.0266666666666666</v>
      </c>
      <c r="D28" s="1">
        <f>11.82/3</f>
        <v>3.94</v>
      </c>
      <c r="E28" s="1">
        <f>7.23/3</f>
        <v>2.41</v>
      </c>
      <c r="F28" s="1">
        <f>4.55/3</f>
        <v>1.5166666666666666</v>
      </c>
      <c r="H28" s="1">
        <f t="shared" si="0"/>
        <v>9.23</v>
      </c>
      <c r="I28" s="1">
        <v>11.26</v>
      </c>
      <c r="J28" s="1">
        <f t="shared" si="1"/>
        <v>0.81971580817051515</v>
      </c>
      <c r="L28" s="13">
        <v>0.33583132212053501</v>
      </c>
    </row>
    <row r="29" spans="1:20" x14ac:dyDescent="0.2">
      <c r="A29" s="10" t="s">
        <v>22</v>
      </c>
      <c r="B29" s="1">
        <f>0.24/4</f>
        <v>0.06</v>
      </c>
      <c r="C29" s="1">
        <f>0.9/4</f>
        <v>0.22500000000000001</v>
      </c>
      <c r="D29" s="1">
        <f>3.93/4</f>
        <v>0.98250000000000004</v>
      </c>
      <c r="E29" s="1">
        <f>3.19/4</f>
        <v>0.79749999999999999</v>
      </c>
      <c r="F29" s="1">
        <f>6.5/4</f>
        <v>1.625</v>
      </c>
      <c r="H29" s="1">
        <f t="shared" si="0"/>
        <v>3.69</v>
      </c>
      <c r="I29" s="1">
        <v>8</v>
      </c>
      <c r="J29" s="1">
        <f t="shared" si="1"/>
        <v>0.46124999999999999</v>
      </c>
      <c r="L29" s="13">
        <v>0.40928409587238401</v>
      </c>
    </row>
    <row r="32" spans="1:20" x14ac:dyDescent="0.2">
      <c r="B32" s="1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  <c r="T32" s="12"/>
    </row>
    <row r="33" spans="1:21" x14ac:dyDescent="0.2">
      <c r="A33" s="8"/>
      <c r="U33" s="8"/>
    </row>
    <row r="34" spans="1:21" x14ac:dyDescent="0.2">
      <c r="A34" s="9"/>
      <c r="U34" s="9"/>
    </row>
    <row r="35" spans="1:21" x14ac:dyDescent="0.2">
      <c r="A35" s="9"/>
      <c r="U35" s="9"/>
    </row>
    <row r="36" spans="1:21" x14ac:dyDescent="0.2">
      <c r="A36" s="9"/>
      <c r="U36" s="9"/>
    </row>
    <row r="37" spans="1:21" x14ac:dyDescent="0.2">
      <c r="A37" s="9"/>
      <c r="U37" s="9"/>
    </row>
    <row r="38" spans="1:21" x14ac:dyDescent="0.2">
      <c r="A38" s="9"/>
      <c r="U38" s="9"/>
    </row>
    <row r="39" spans="1:21" x14ac:dyDescent="0.2">
      <c r="A39" s="9"/>
      <c r="U39" s="9"/>
    </row>
    <row r="40" spans="1:21" x14ac:dyDescent="0.2">
      <c r="A40" s="9"/>
      <c r="U40" s="9"/>
    </row>
    <row r="41" spans="1:21" x14ac:dyDescent="0.2">
      <c r="A41" s="9"/>
      <c r="U41" s="9"/>
    </row>
    <row r="42" spans="1:21" x14ac:dyDescent="0.2">
      <c r="A42" s="9"/>
      <c r="U42" s="9"/>
    </row>
    <row r="43" spans="1:21" x14ac:dyDescent="0.2">
      <c r="A43" s="9"/>
      <c r="U43" s="9"/>
    </row>
    <row r="44" spans="1:21" x14ac:dyDescent="0.2">
      <c r="A44" s="9"/>
      <c r="U44" s="9"/>
    </row>
    <row r="45" spans="1:21" x14ac:dyDescent="0.2">
      <c r="A45" s="9"/>
      <c r="U45" s="9"/>
    </row>
    <row r="46" spans="1:21" x14ac:dyDescent="0.2">
      <c r="A46" s="9"/>
      <c r="U46" s="9"/>
    </row>
    <row r="47" spans="1:21" x14ac:dyDescent="0.2">
      <c r="A47" s="9"/>
      <c r="U47" s="9"/>
    </row>
    <row r="48" spans="1:21" x14ac:dyDescent="0.2">
      <c r="A48" s="9"/>
      <c r="U48" s="9"/>
    </row>
    <row r="49" spans="1:21" x14ac:dyDescent="0.2">
      <c r="A49" s="10"/>
      <c r="U49" s="10"/>
    </row>
  </sheetData>
  <mergeCells count="1">
    <mergeCell ref="B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"/>
  <sheetViews>
    <sheetView workbookViewId="0">
      <selection activeCell="C28" sqref="C28"/>
    </sheetView>
  </sheetViews>
  <sheetFormatPr baseColWidth="10" defaultRowHeight="15" x14ac:dyDescent="0.2"/>
  <cols>
    <col min="1" max="1" width="13.5" style="11" customWidth="1"/>
    <col min="2" max="18" width="11.5" style="2"/>
  </cols>
  <sheetData>
    <row r="1" spans="1:18" s="3" customFormat="1" x14ac:dyDescent="0.2">
      <c r="A1" s="7"/>
      <c r="B1" s="14" t="s">
        <v>18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s="3" customFormat="1" x14ac:dyDescent="0.2">
      <c r="A2" s="7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</row>
    <row r="3" spans="1:18" x14ac:dyDescent="0.2">
      <c r="A3" s="8" t="s">
        <v>1</v>
      </c>
      <c r="B3" s="1">
        <v>0.45319979733740701</v>
      </c>
      <c r="C3" s="1">
        <v>0.20482864498289599</v>
      </c>
      <c r="D3" s="1">
        <v>9.32963899668907E-2</v>
      </c>
      <c r="E3" s="1">
        <v>2.2348179471790401E-2</v>
      </c>
      <c r="F3" s="1">
        <v>4.29603532006477E-2</v>
      </c>
      <c r="G3" s="1">
        <v>7.6308705761605297E-2</v>
      </c>
      <c r="H3" s="1">
        <v>0.35051857706380901</v>
      </c>
      <c r="I3" s="1">
        <v>0.286046794269814</v>
      </c>
      <c r="J3" s="1">
        <v>0.11759628865082</v>
      </c>
      <c r="K3" s="1">
        <v>1.70065454810195E-2</v>
      </c>
      <c r="L3" s="1">
        <v>1.02864602486874E-2</v>
      </c>
      <c r="M3" s="1">
        <v>1.6269466327511702E-2</v>
      </c>
      <c r="N3" s="1">
        <v>3.8412819325527199E-4</v>
      </c>
      <c r="O3" s="1">
        <v>5.9874557873195399E-4</v>
      </c>
      <c r="P3" s="1">
        <v>1.3285352802600101E-24</v>
      </c>
      <c r="Q3" s="1">
        <v>5.7710695687590799E-8</v>
      </c>
      <c r="R3" s="1">
        <v>1.6250628246586101E-36</v>
      </c>
    </row>
    <row r="4" spans="1:18" x14ac:dyDescent="0.2">
      <c r="A4" s="9" t="s">
        <v>2</v>
      </c>
      <c r="B4" s="1">
        <v>0.41354223821823199</v>
      </c>
      <c r="C4" s="1">
        <v>0.57988101461404895</v>
      </c>
      <c r="D4" s="1">
        <v>0.23652569799689999</v>
      </c>
      <c r="E4" s="1">
        <v>0.135082184485045</v>
      </c>
      <c r="F4" s="1">
        <v>1.6368065720102999E-2</v>
      </c>
      <c r="G4" s="1">
        <v>4.0934022017364999E-2</v>
      </c>
      <c r="H4" s="1">
        <v>0.15246612917819499</v>
      </c>
      <c r="I4" s="1">
        <v>0.37168051368925098</v>
      </c>
      <c r="J4" s="1">
        <v>0.26595682871631998</v>
      </c>
      <c r="K4" s="1">
        <v>8.23556306506604E-2</v>
      </c>
      <c r="L4" s="1">
        <v>2.5852860976493201E-2</v>
      </c>
      <c r="M4" s="1">
        <v>4.6807831379119097E-4</v>
      </c>
      <c r="N4" s="1">
        <v>7.9222564804045503E-3</v>
      </c>
      <c r="O4" s="1">
        <v>5.13125313188243E-3</v>
      </c>
      <c r="P4" s="1">
        <v>9.3223003727615598E-3</v>
      </c>
      <c r="Q4" s="1">
        <v>7.2906827380887199E-14</v>
      </c>
      <c r="R4" s="1">
        <v>5.0085754595983398E-3</v>
      </c>
    </row>
    <row r="5" spans="1:18" x14ac:dyDescent="0.2">
      <c r="A5" s="9" t="s">
        <v>3</v>
      </c>
      <c r="B5" s="1">
        <v>0.124935693195633</v>
      </c>
      <c r="C5" s="1">
        <v>0.52544062741361797</v>
      </c>
      <c r="D5" s="1">
        <v>0.64143105186945004</v>
      </c>
      <c r="E5" s="1">
        <v>0.151482586193602</v>
      </c>
      <c r="F5" s="1">
        <v>1.0883630910615999E-2</v>
      </c>
      <c r="G5" s="1">
        <v>3.4813010782345701E-2</v>
      </c>
      <c r="H5" s="1">
        <v>1.9869511264172201E-2</v>
      </c>
      <c r="I5" s="1">
        <v>0.188447990185034</v>
      </c>
      <c r="J5" s="1">
        <v>0.34704030474701197</v>
      </c>
      <c r="K5" s="1">
        <v>0.25681732332123097</v>
      </c>
      <c r="L5" s="1">
        <v>7.8319257716404203E-2</v>
      </c>
      <c r="M5" s="1">
        <v>1.3560601200972E-2</v>
      </c>
      <c r="N5" s="1">
        <v>2.9855794671725601E-3</v>
      </c>
      <c r="O5" s="1">
        <v>2.9742841350824602E-3</v>
      </c>
      <c r="P5" s="1">
        <v>4.0952039677991598E-3</v>
      </c>
      <c r="Q5" s="1">
        <v>2.39470064824818E-3</v>
      </c>
      <c r="R5" s="1">
        <v>1.2208912339605399E-13</v>
      </c>
    </row>
    <row r="6" spans="1:18" x14ac:dyDescent="0.2">
      <c r="A6" s="9" t="s">
        <v>4</v>
      </c>
      <c r="B6" s="1">
        <v>2.22596031811703E-2</v>
      </c>
      <c r="C6" s="1">
        <v>8.0191759329509393E-2</v>
      </c>
      <c r="D6" s="1">
        <v>0.37144376540819002</v>
      </c>
      <c r="E6" s="1">
        <v>0.51891727314314595</v>
      </c>
      <c r="F6" s="1">
        <v>1.9838599740457701E-2</v>
      </c>
      <c r="G6" s="1">
        <v>2.7399705884639899E-2</v>
      </c>
      <c r="H6" s="1">
        <v>5.87015968914618E-3</v>
      </c>
      <c r="I6" s="1">
        <v>4.7394062356434202E-2</v>
      </c>
      <c r="J6" s="1">
        <v>9.1233434187970405E-2</v>
      </c>
      <c r="K6" s="1">
        <v>0.172175872094016</v>
      </c>
      <c r="L6" s="1">
        <v>0.15155680402265101</v>
      </c>
      <c r="M6" s="1">
        <v>3.8339918917611501E-2</v>
      </c>
      <c r="N6" s="1">
        <v>9.1444152966305807E-3</v>
      </c>
      <c r="O6" s="1">
        <v>6.9556821193422096E-4</v>
      </c>
      <c r="P6" s="1">
        <v>2.7624754659556399E-3</v>
      </c>
      <c r="Q6" s="1">
        <v>4.8407532973294099E-3</v>
      </c>
      <c r="R6" s="1">
        <v>4.2476103226177797E-12</v>
      </c>
    </row>
    <row r="7" spans="1:18" x14ac:dyDescent="0.2">
      <c r="A7" s="9" t="s">
        <v>5</v>
      </c>
      <c r="B7" s="1">
        <v>4.3473055155724097E-2</v>
      </c>
      <c r="C7" s="1">
        <v>5.5093625204297399E-2</v>
      </c>
      <c r="D7" s="1">
        <v>8.8453333430278794E-2</v>
      </c>
      <c r="E7" s="1">
        <v>0.16901453711786901</v>
      </c>
      <c r="F7" s="1">
        <v>4.9787039635756598E-2</v>
      </c>
      <c r="G7" s="1">
        <v>2.4498481623552899E-2</v>
      </c>
      <c r="H7" s="1">
        <v>4.6115836036906702E-3</v>
      </c>
      <c r="I7" s="1">
        <v>3.3990838157944299E-2</v>
      </c>
      <c r="J7" s="1">
        <v>8.0321249475427299E-3</v>
      </c>
      <c r="K7" s="1">
        <v>3.1308849674964299E-2</v>
      </c>
      <c r="L7" s="1">
        <v>1.7323595655814601E-2</v>
      </c>
      <c r="M7" s="1">
        <v>5.6178252981448499E-3</v>
      </c>
      <c r="N7" s="1">
        <v>1.54673534871704E-22</v>
      </c>
      <c r="O7" s="1">
        <v>1.0659836195034199E-14</v>
      </c>
      <c r="P7" s="1">
        <v>6.6180063334382395E-14</v>
      </c>
      <c r="Q7" s="1">
        <v>5.2898574557664301E-14</v>
      </c>
      <c r="R7" s="1">
        <v>8.2360264096554295E-14</v>
      </c>
    </row>
    <row r="8" spans="1:18" x14ac:dyDescent="0.2">
      <c r="A8" s="9" t="s">
        <v>6</v>
      </c>
      <c r="B8" s="1">
        <v>0.14366559347424199</v>
      </c>
      <c r="C8" s="1">
        <v>5.5126290191439803E-2</v>
      </c>
      <c r="D8" s="1">
        <v>1.6539505427330702E-2</v>
      </c>
      <c r="E8" s="1">
        <v>2.8528950323429999E-2</v>
      </c>
      <c r="F8" s="1">
        <v>8.5904334943328695E-3</v>
      </c>
      <c r="G8" s="1">
        <v>3.5966119995404999E-2</v>
      </c>
      <c r="H8" s="1">
        <v>4.7977285352074198E-2</v>
      </c>
      <c r="I8" s="1">
        <v>3.6552377754556303E-2</v>
      </c>
      <c r="J8" s="1">
        <v>4.0938756414270402E-3</v>
      </c>
      <c r="K8" s="1">
        <v>4.9432312991992298E-3</v>
      </c>
      <c r="L8" s="1">
        <v>2.429801182421E-2</v>
      </c>
      <c r="M8" s="1">
        <v>5.2008220083012398E-3</v>
      </c>
      <c r="N8" s="1">
        <v>9.1302253481851303E-4</v>
      </c>
      <c r="O8" s="1">
        <v>2.25956536123043E-3</v>
      </c>
      <c r="P8" s="1">
        <v>1.8093662677310999E-13</v>
      </c>
      <c r="Q8" s="1">
        <v>6.96089888532792E-12</v>
      </c>
      <c r="R8" s="1">
        <v>7.3605074311165598E-13</v>
      </c>
    </row>
    <row r="9" spans="1:18" x14ac:dyDescent="0.2">
      <c r="A9" s="9" t="s">
        <v>7</v>
      </c>
      <c r="B9" s="1">
        <v>0.55022169704039203</v>
      </c>
      <c r="C9" s="1">
        <v>0.42706259434056498</v>
      </c>
      <c r="D9" s="1">
        <v>6.6535255326876305E-2</v>
      </c>
      <c r="E9" s="1">
        <v>2.0017027208007299E-2</v>
      </c>
      <c r="F9" s="1">
        <v>2.99848662001213E-3</v>
      </c>
      <c r="G9" s="1">
        <v>4.1280489153328701E-2</v>
      </c>
      <c r="H9" s="1">
        <v>0.22261772191625101</v>
      </c>
      <c r="I9" s="1">
        <v>9.9121550692591806E-2</v>
      </c>
      <c r="J9" s="1">
        <v>2.6299905254771001E-2</v>
      </c>
      <c r="K9" s="1">
        <v>6.1093795147469099E-2</v>
      </c>
      <c r="L9" s="1">
        <v>5.8727273029066003E-3</v>
      </c>
      <c r="M9" s="1">
        <v>1.12410574999254E-2</v>
      </c>
      <c r="N9" s="1">
        <v>4.8914508906143499E-3</v>
      </c>
      <c r="O9" s="1">
        <v>2.5154262203887601E-3</v>
      </c>
      <c r="P9" s="1">
        <v>2.4495219264606498E-9</v>
      </c>
      <c r="Q9" s="1">
        <v>1.8713657745004E-11</v>
      </c>
      <c r="R9" s="1">
        <v>3.74476427615497E-16</v>
      </c>
    </row>
    <row r="10" spans="1:18" x14ac:dyDescent="0.2">
      <c r="A10" s="9" t="s">
        <v>8</v>
      </c>
      <c r="B10" s="1">
        <v>0.55501964455455599</v>
      </c>
      <c r="C10" s="1">
        <v>0.63332874944179396</v>
      </c>
      <c r="D10" s="1">
        <v>0.49249358216357803</v>
      </c>
      <c r="E10" s="1">
        <v>2.8911475908836502E-2</v>
      </c>
      <c r="F10" s="1">
        <v>1.48383278451419E-3</v>
      </c>
      <c r="G10" s="1">
        <v>6.0024512759835899E-3</v>
      </c>
      <c r="H10" s="1">
        <v>0.16281318440878401</v>
      </c>
      <c r="I10" s="1">
        <v>0.29907769577591597</v>
      </c>
      <c r="J10" s="1">
        <v>0.16229505985210299</v>
      </c>
      <c r="K10" s="1">
        <v>4.4494168745385303E-2</v>
      </c>
      <c r="L10" s="1">
        <v>2.5899134854940001E-2</v>
      </c>
      <c r="M10" s="1">
        <v>8.0128448807930408E-3</v>
      </c>
      <c r="N10" s="1">
        <v>7.5638710184100502E-3</v>
      </c>
      <c r="O10" s="1">
        <v>3.3226398319589098E-3</v>
      </c>
      <c r="P10" s="1">
        <v>3.21038136923337E-3</v>
      </c>
      <c r="Q10" s="1">
        <v>1.9711429315521399E-21</v>
      </c>
      <c r="R10" s="1">
        <v>4.5471843411436596E-12</v>
      </c>
    </row>
    <row r="11" spans="1:18" x14ac:dyDescent="0.2">
      <c r="A11" s="9" t="s">
        <v>9</v>
      </c>
      <c r="B11" s="1">
        <v>0.35738553770813403</v>
      </c>
      <c r="C11" s="1">
        <v>0.80458360880909696</v>
      </c>
      <c r="D11" s="1">
        <v>0.573154307760252</v>
      </c>
      <c r="E11" s="1">
        <v>0.135346227133637</v>
      </c>
      <c r="F11" s="1">
        <v>7.3692101995807398E-12</v>
      </c>
      <c r="G11" s="1">
        <v>1.089011224709E-2</v>
      </c>
      <c r="H11" s="1">
        <v>2.4488292976620502E-2</v>
      </c>
      <c r="I11" s="1">
        <v>0.12126319860552801</v>
      </c>
      <c r="J11" s="1">
        <v>0.235704794536368</v>
      </c>
      <c r="K11" s="1">
        <v>6.46362022215001E-2</v>
      </c>
      <c r="L11" s="1">
        <v>1.3572141487639E-2</v>
      </c>
      <c r="M11" s="1">
        <v>5.5392627230978399E-3</v>
      </c>
      <c r="N11" s="1">
        <v>2.3710954791318398E-3</v>
      </c>
      <c r="O11" s="1">
        <v>1.3284507449604899E-3</v>
      </c>
      <c r="P11" s="1">
        <v>9.2182086260627107E-3</v>
      </c>
      <c r="Q11" s="1">
        <v>2.4682992277138098E-13</v>
      </c>
      <c r="R11" s="1">
        <v>2.07067929285738E-13</v>
      </c>
    </row>
    <row r="12" spans="1:18" x14ac:dyDescent="0.2">
      <c r="A12" s="9" t="s">
        <v>10</v>
      </c>
      <c r="B12" s="1">
        <v>0.48449147584193403</v>
      </c>
      <c r="C12" s="1">
        <v>0.23754033863538099</v>
      </c>
      <c r="D12" s="1">
        <v>0.56560488110191798</v>
      </c>
      <c r="E12" s="1">
        <v>0.50055864814232398</v>
      </c>
      <c r="F12" s="1">
        <v>2.1658556497420298E-2</v>
      </c>
      <c r="G12" s="1">
        <v>3.2042961190063203E-2</v>
      </c>
      <c r="H12" s="1">
        <v>4.1772064569462697E-2</v>
      </c>
      <c r="I12" s="1">
        <v>6.0568533460729497E-2</v>
      </c>
      <c r="J12" s="1">
        <v>9.4835710045761301E-2</v>
      </c>
      <c r="K12" s="1">
        <v>9.2620759990321905E-2</v>
      </c>
      <c r="L12" s="1">
        <v>7.75883712749008E-2</v>
      </c>
      <c r="M12" s="1">
        <v>5.7700118594623002E-3</v>
      </c>
      <c r="N12" s="1">
        <v>4.1695195657157104E-3</v>
      </c>
      <c r="O12" s="1">
        <v>4.0029442545320201E-4</v>
      </c>
      <c r="P12" s="1">
        <v>5.24815763505998E-157</v>
      </c>
      <c r="Q12" s="1">
        <v>2.4643418773527301E-3</v>
      </c>
      <c r="R12" s="1">
        <v>5.2458653856587703E-3</v>
      </c>
    </row>
    <row r="13" spans="1:18" x14ac:dyDescent="0.2">
      <c r="A13" s="9" t="s">
        <v>11</v>
      </c>
      <c r="B13" s="1">
        <v>0.29486564430374801</v>
      </c>
      <c r="C13" s="1">
        <v>6.8560901468447497E-2</v>
      </c>
      <c r="D13" s="1">
        <v>0.27326184328037401</v>
      </c>
      <c r="E13" s="1">
        <v>0.43550564869800601</v>
      </c>
      <c r="F13" s="1">
        <v>1.9075907410393798E-2</v>
      </c>
      <c r="G13" s="1">
        <v>1.1925525020261301E-2</v>
      </c>
      <c r="H13" s="1">
        <v>2.7927379013690801E-2</v>
      </c>
      <c r="I13" s="1">
        <v>2.3858056783105899E-2</v>
      </c>
      <c r="J13" s="1">
        <v>3.8999795381501397E-2</v>
      </c>
      <c r="K13" s="1">
        <v>5.4262408202215902E-2</v>
      </c>
      <c r="L13" s="1">
        <v>3.5749516278733899E-2</v>
      </c>
      <c r="M13" s="1">
        <v>1.7160071020214499E-2</v>
      </c>
      <c r="N13" s="1">
        <v>6.0247313509552E-3</v>
      </c>
      <c r="O13" s="1">
        <v>1.4754976652650599E-3</v>
      </c>
      <c r="P13" s="1">
        <v>1.04865126114814E-14</v>
      </c>
      <c r="Q13" s="1">
        <v>2.4751330388467102E-3</v>
      </c>
      <c r="R13" s="1">
        <v>1.55162973144618E-15</v>
      </c>
    </row>
    <row r="14" spans="1:18" x14ac:dyDescent="0.2">
      <c r="A14" s="9" t="s">
        <v>12</v>
      </c>
      <c r="B14" s="1">
        <v>0.24685501939653101</v>
      </c>
      <c r="C14" s="1">
        <v>0.21348407664274699</v>
      </c>
      <c r="D14" s="1">
        <v>0.132182791276517</v>
      </c>
      <c r="E14" s="1">
        <v>0.14782440834850799</v>
      </c>
      <c r="F14" s="1">
        <v>1.6277242669350302E-2</v>
      </c>
      <c r="G14" s="1">
        <v>2.0924359809199301E-2</v>
      </c>
      <c r="H14" s="1">
        <v>3.9102968054479402E-2</v>
      </c>
      <c r="I14" s="1">
        <v>2.6813265720798202E-2</v>
      </c>
      <c r="J14" s="1">
        <v>2.1040339200939302E-2</v>
      </c>
      <c r="K14" s="1">
        <v>2.1806961863183701E-2</v>
      </c>
      <c r="L14" s="1">
        <v>3.3334117545693598E-2</v>
      </c>
      <c r="M14" s="1">
        <v>1.16877401174114E-2</v>
      </c>
      <c r="N14" s="1">
        <v>1.4884345346727801E-3</v>
      </c>
      <c r="O14" s="1">
        <v>3.0156123585983499E-12</v>
      </c>
      <c r="P14" s="1">
        <v>2.4476636073495102E-3</v>
      </c>
      <c r="Q14" s="1">
        <v>8.2587498824118699E-13</v>
      </c>
      <c r="R14" s="1">
        <v>6.3730640937778102E-13</v>
      </c>
    </row>
    <row r="15" spans="1:18" x14ac:dyDescent="0.2">
      <c r="A15" s="9" t="s">
        <v>13</v>
      </c>
      <c r="B15" s="1">
        <v>0.198660515511729</v>
      </c>
      <c r="C15" s="1">
        <v>0.145836270379817</v>
      </c>
      <c r="D15" s="1">
        <v>4.8815336446990903E-2</v>
      </c>
      <c r="E15" s="1">
        <v>7.6325745095713493E-2</v>
      </c>
      <c r="F15" s="1">
        <v>7.8765447105576206E-3</v>
      </c>
      <c r="G15" s="1">
        <v>1.5464425313546E-12</v>
      </c>
      <c r="H15" s="1">
        <v>5.0858221139634299E-2</v>
      </c>
      <c r="I15" s="1">
        <v>7.20804006893635E-2</v>
      </c>
      <c r="J15" s="1">
        <v>3.7640340500930597E-2</v>
      </c>
      <c r="K15" s="1">
        <v>2.0159294976777801E-3</v>
      </c>
      <c r="L15" s="1">
        <v>1.0717223785474799E-2</v>
      </c>
      <c r="M15" s="1">
        <v>9.3253909300626096E-3</v>
      </c>
      <c r="N15" s="1">
        <v>8.0985521010651096E-3</v>
      </c>
      <c r="O15" s="1">
        <v>7.5244103250525799E-4</v>
      </c>
      <c r="P15" s="1">
        <v>2.05785483859714E-20</v>
      </c>
      <c r="Q15" s="1">
        <v>1.5761124312325999E-13</v>
      </c>
      <c r="R15" s="1">
        <v>1.0437304257506699E-12</v>
      </c>
    </row>
    <row r="16" spans="1:18" x14ac:dyDescent="0.2">
      <c r="A16" s="9" t="s">
        <v>14</v>
      </c>
      <c r="B16" s="1">
        <v>0.110388811162352</v>
      </c>
      <c r="C16" s="1">
        <v>9.9084925619443306E-2</v>
      </c>
      <c r="D16" s="1">
        <v>7.5968659697723095E-2</v>
      </c>
      <c r="E16" s="1">
        <v>3.5442460636885102E-2</v>
      </c>
      <c r="F16" s="1">
        <v>1.05602856155207E-11</v>
      </c>
      <c r="G16" s="1">
        <v>2.6264485381394901E-12</v>
      </c>
      <c r="H16" s="1">
        <v>1.1799881358271201E-2</v>
      </c>
      <c r="I16" s="1">
        <v>5.1421174535115403E-2</v>
      </c>
      <c r="J16" s="1">
        <v>3.6666870849620802E-2</v>
      </c>
      <c r="K16" s="1">
        <v>2.3384038665557401E-3</v>
      </c>
      <c r="L16" s="1">
        <v>7.3996509751724704E-3</v>
      </c>
      <c r="M16" s="1">
        <v>8.0085396116423603E-3</v>
      </c>
      <c r="N16" s="1">
        <v>3.0636930546956501E-3</v>
      </c>
      <c r="O16" s="1">
        <v>1.2336014994931801E-3</v>
      </c>
      <c r="P16" s="1">
        <v>4.7187199251977497E-3</v>
      </c>
      <c r="Q16" s="1">
        <v>4.1943884869503397E-3</v>
      </c>
      <c r="R16" s="1">
        <v>6.5143316617137495E-14</v>
      </c>
    </row>
    <row r="17" spans="1:18" x14ac:dyDescent="0.2">
      <c r="A17" s="9" t="s">
        <v>15</v>
      </c>
      <c r="B17" s="1">
        <v>4.6117482280111699E-2</v>
      </c>
      <c r="C17" s="1">
        <v>6.3448752876654094E-2</v>
      </c>
      <c r="D17" s="1">
        <v>4.4418085189713602E-2</v>
      </c>
      <c r="E17" s="1">
        <v>2.1245986706078301E-2</v>
      </c>
      <c r="F17" s="1">
        <v>2.68274277900301E-12</v>
      </c>
      <c r="G17" s="1">
        <v>2.1322818803459598E-12</v>
      </c>
      <c r="H17" s="1">
        <v>2.2342563079713802E-3</v>
      </c>
      <c r="I17" s="1">
        <v>3.3584463931531999E-2</v>
      </c>
      <c r="J17" s="1">
        <v>2.8028030402245999E-2</v>
      </c>
      <c r="K17" s="1">
        <v>2.41605286397156E-2</v>
      </c>
      <c r="L17" s="1">
        <v>1.39796838437978E-3</v>
      </c>
      <c r="M17" s="1">
        <v>1.4017323692149501E-4</v>
      </c>
      <c r="N17" s="1">
        <v>4.9091688457385697E-3</v>
      </c>
      <c r="O17" s="1">
        <v>2.4497512109514299E-3</v>
      </c>
      <c r="P17" s="1">
        <v>1.4932339577202599E-2</v>
      </c>
      <c r="Q17" s="1">
        <v>5.2859505078231502E-14</v>
      </c>
      <c r="R17" s="1">
        <v>1.5410727348505902E-11</v>
      </c>
    </row>
    <row r="18" spans="1:18" x14ac:dyDescent="0.2">
      <c r="A18" s="9" t="s">
        <v>16</v>
      </c>
      <c r="B18" s="1">
        <v>1.24609329807634E-2</v>
      </c>
      <c r="C18" s="1">
        <v>2.0726840620843401E-2</v>
      </c>
      <c r="D18" s="1">
        <v>6.9461125574447904E-2</v>
      </c>
      <c r="E18" s="1">
        <v>1.57945613668883E-2</v>
      </c>
      <c r="F18" s="1">
        <v>4.1683605154329E-4</v>
      </c>
      <c r="G18" s="1">
        <v>1.6375725873377899E-12</v>
      </c>
      <c r="H18" s="1">
        <v>1.05553165921134E-2</v>
      </c>
      <c r="I18" s="1">
        <v>1.0620957814129601E-2</v>
      </c>
      <c r="J18" s="1">
        <v>1.6354972304487899E-2</v>
      </c>
      <c r="K18" s="1">
        <v>1.4365871746647101E-2</v>
      </c>
      <c r="L18" s="1">
        <v>1.8394328123018701E-3</v>
      </c>
      <c r="M18" s="1">
        <v>2.0746841241980102E-12</v>
      </c>
      <c r="N18" s="1">
        <v>1.81473244531188E-12</v>
      </c>
      <c r="O18" s="1">
        <v>3.2764982580335799E-13</v>
      </c>
      <c r="P18" s="1">
        <v>3.9613233290670801E-3</v>
      </c>
      <c r="Q18" s="1">
        <v>1.0729993854779001E-3</v>
      </c>
      <c r="R18" s="1">
        <v>5.8204292688216202E-13</v>
      </c>
    </row>
    <row r="19" spans="1:18" x14ac:dyDescent="0.2">
      <c r="A19" s="10" t="s">
        <v>17</v>
      </c>
      <c r="B19" s="1">
        <v>1.3241710273443501E-2</v>
      </c>
      <c r="C19" s="1">
        <v>1.6460643264285899E-2</v>
      </c>
      <c r="D19" s="1">
        <v>2.2909564488952101E-2</v>
      </c>
      <c r="E19" s="1">
        <v>1.8886890372148399E-2</v>
      </c>
      <c r="F19" s="1">
        <v>6.0112571028354202E-13</v>
      </c>
      <c r="G19" s="1">
        <v>6.7687147796482203E-15</v>
      </c>
      <c r="H19" s="1">
        <v>2.9951732945781898E-3</v>
      </c>
      <c r="I19" s="1">
        <v>1.43881903103548E-2</v>
      </c>
      <c r="J19" s="1">
        <v>4.6613410728242703E-3</v>
      </c>
      <c r="K19" s="1">
        <v>5.5368013180833201E-3</v>
      </c>
      <c r="L19" s="1">
        <v>1.5191839109877101E-2</v>
      </c>
      <c r="M19" s="1">
        <v>5.2412264228443401E-3</v>
      </c>
      <c r="N19" s="1">
        <v>3.4385041225314402E-13</v>
      </c>
      <c r="O19" s="1">
        <v>1.6147744488605E-4</v>
      </c>
      <c r="P19" s="1">
        <v>8.3182746760867101E-4</v>
      </c>
      <c r="Q19" s="1">
        <v>2.2613923191036898E-12</v>
      </c>
      <c r="R19" s="1">
        <v>4.2087228598692902E-3</v>
      </c>
    </row>
  </sheetData>
  <mergeCells count="1">
    <mergeCell ref="B1:R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B3" sqref="B3:R19"/>
    </sheetView>
  </sheetViews>
  <sheetFormatPr baseColWidth="10" defaultRowHeight="15" x14ac:dyDescent="0.2"/>
  <cols>
    <col min="1" max="1" width="13" style="11" customWidth="1"/>
    <col min="2" max="18" width="11.5" style="2"/>
  </cols>
  <sheetData>
    <row r="1" spans="1:18" x14ac:dyDescent="0.2">
      <c r="B1" s="14" t="s">
        <v>18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x14ac:dyDescent="0.2">
      <c r="A2" s="7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</row>
    <row r="3" spans="1:18" x14ac:dyDescent="0.2">
      <c r="A3" s="8" t="s">
        <v>1</v>
      </c>
      <c r="B3" s="2">
        <v>0</v>
      </c>
      <c r="C3" s="2">
        <v>0</v>
      </c>
      <c r="D3" s="2">
        <v>0</v>
      </c>
      <c r="E3" s="1">
        <v>5.1261443722313595E-4</v>
      </c>
      <c r="F3" s="1">
        <v>8.3735099196182994E-3</v>
      </c>
      <c r="G3" s="1">
        <v>3.8952039829082602E-2</v>
      </c>
      <c r="H3" s="1">
        <v>1.18009475118561E-2</v>
      </c>
      <c r="I3" s="1">
        <v>1.5342039523610899E-2</v>
      </c>
      <c r="J3" s="1">
        <v>1.11059662407963E-2</v>
      </c>
      <c r="K3" s="1">
        <v>2.11579952777761E-2</v>
      </c>
      <c r="L3" s="1">
        <v>5.2451893187355797E-2</v>
      </c>
      <c r="M3" s="1">
        <v>5.96465062095244E-2</v>
      </c>
      <c r="N3" s="1">
        <v>7.8001964568158694E-2</v>
      </c>
      <c r="O3" s="1">
        <v>8.1034438182870594E-2</v>
      </c>
      <c r="P3" s="1">
        <v>4.4041404336742702E-2</v>
      </c>
      <c r="Q3" s="1">
        <v>1.8911317051268101E-2</v>
      </c>
      <c r="R3" s="1">
        <v>1.2683395357526901E-2</v>
      </c>
    </row>
    <row r="4" spans="1:18" x14ac:dyDescent="0.2">
      <c r="A4" s="9" t="s">
        <v>2</v>
      </c>
      <c r="B4" s="2">
        <v>0</v>
      </c>
      <c r="C4" s="2">
        <v>0</v>
      </c>
      <c r="D4" s="2">
        <v>0</v>
      </c>
      <c r="E4" s="1">
        <v>9.9493973097982292E-4</v>
      </c>
      <c r="F4" s="1">
        <v>1.0317760534544499E-2</v>
      </c>
      <c r="G4" s="1">
        <v>3.7836652528772702E-3</v>
      </c>
      <c r="H4" s="1">
        <v>1.06667619459442E-2</v>
      </c>
      <c r="I4" s="1">
        <v>2.8938039903766099E-2</v>
      </c>
      <c r="J4" s="1">
        <v>9.3438180347416994E-3</v>
      </c>
      <c r="K4" s="1">
        <v>1.5373868835855301E-2</v>
      </c>
      <c r="L4" s="1">
        <v>3.0883622978388699E-2</v>
      </c>
      <c r="M4" s="1">
        <v>3.56313902376241E-2</v>
      </c>
      <c r="N4" s="1">
        <v>7.0839446722078897E-2</v>
      </c>
      <c r="O4" s="1">
        <v>8.7905430060337394E-2</v>
      </c>
      <c r="P4" s="1">
        <v>6.1257579314290801E-2</v>
      </c>
      <c r="Q4" s="1">
        <v>2.9934617483740201E-2</v>
      </c>
      <c r="R4" s="1">
        <v>1.6543629129949999E-2</v>
      </c>
    </row>
    <row r="5" spans="1:18" x14ac:dyDescent="0.2">
      <c r="A5" s="9" t="s">
        <v>3</v>
      </c>
      <c r="B5" s="2">
        <v>0</v>
      </c>
      <c r="C5" s="2">
        <v>0</v>
      </c>
      <c r="D5" s="2">
        <v>0</v>
      </c>
      <c r="E5" s="1">
        <v>7.9122186038538093E-3</v>
      </c>
      <c r="F5" s="1">
        <v>1.9020813599030802E-2</v>
      </c>
      <c r="G5" s="1">
        <v>8.2867521705313908E-3</v>
      </c>
      <c r="H5" s="1">
        <v>3.44960856015307E-3</v>
      </c>
      <c r="I5" s="1">
        <v>2.1279410162651599E-2</v>
      </c>
      <c r="J5" s="1">
        <v>2.29778155911173E-2</v>
      </c>
      <c r="K5" s="1">
        <v>2.1323599178837301E-2</v>
      </c>
      <c r="L5" s="1">
        <v>5.8194503806227498E-3</v>
      </c>
      <c r="M5" s="1">
        <v>2.1268135180577099E-2</v>
      </c>
      <c r="N5" s="1">
        <v>3.2219723119559097E-2</v>
      </c>
      <c r="O5" s="1">
        <v>8.3885403584361196E-2</v>
      </c>
      <c r="P5" s="1">
        <v>6.5492983987679096E-2</v>
      </c>
      <c r="Q5" s="1">
        <v>5.3779087620093702E-2</v>
      </c>
      <c r="R5" s="1">
        <v>3.18050581451731E-2</v>
      </c>
    </row>
    <row r="6" spans="1:18" x14ac:dyDescent="0.2">
      <c r="A6" s="9" t="s">
        <v>4</v>
      </c>
      <c r="B6" s="2">
        <v>0</v>
      </c>
      <c r="C6" s="2">
        <v>0</v>
      </c>
      <c r="D6" s="2">
        <v>0</v>
      </c>
      <c r="E6" s="1">
        <v>0.18042618082908801</v>
      </c>
      <c r="F6" s="1">
        <v>0.121667527872003</v>
      </c>
      <c r="G6" s="1">
        <v>2.6858885740576301E-2</v>
      </c>
      <c r="H6" s="1">
        <v>6.6672335321963103E-3</v>
      </c>
      <c r="I6" s="1">
        <v>1.79145762670904E-2</v>
      </c>
      <c r="J6" s="1">
        <v>1.1726078493647299E-2</v>
      </c>
      <c r="K6" s="1">
        <v>7.6158007027520805E-2</v>
      </c>
      <c r="L6" s="1">
        <v>5.90560586647048E-2</v>
      </c>
      <c r="M6" s="1">
        <v>3.1259707207213001E-2</v>
      </c>
      <c r="N6" s="1">
        <v>1.9457972258647999E-2</v>
      </c>
      <c r="O6" s="1">
        <v>2.2864582686185301E-2</v>
      </c>
      <c r="P6" s="1">
        <v>1.8586006996877801E-2</v>
      </c>
      <c r="Q6" s="1">
        <v>4.6343041145156402E-2</v>
      </c>
      <c r="R6" s="1">
        <v>2.5437509911364498E-2</v>
      </c>
    </row>
    <row r="7" spans="1:18" x14ac:dyDescent="0.2">
      <c r="A7" s="9" t="s">
        <v>5</v>
      </c>
      <c r="B7" s="2">
        <v>0</v>
      </c>
      <c r="C7" s="2">
        <v>0</v>
      </c>
      <c r="D7" s="2">
        <v>0</v>
      </c>
      <c r="E7" s="1">
        <v>0.11092361330026899</v>
      </c>
      <c r="F7" s="1">
        <v>0.54359430615407101</v>
      </c>
      <c r="G7" s="1">
        <v>0.19023394543786501</v>
      </c>
      <c r="H7" s="1">
        <v>5.53756411577708E-2</v>
      </c>
      <c r="I7" s="1">
        <v>2.0555011493457599E-2</v>
      </c>
      <c r="J7" s="1">
        <v>2.12753474853342E-2</v>
      </c>
      <c r="K7" s="1">
        <v>7.7770206634488206E-2</v>
      </c>
      <c r="L7" s="1">
        <v>0.116833284021281</v>
      </c>
      <c r="M7" s="1">
        <v>0.137162688436722</v>
      </c>
      <c r="N7" s="1">
        <v>3.6283307068852903E-2</v>
      </c>
      <c r="O7" s="1">
        <v>3.40277862529361E-2</v>
      </c>
      <c r="P7" s="1">
        <v>3.2612642166873901E-2</v>
      </c>
      <c r="Q7" s="1">
        <v>4.1852828561323697E-2</v>
      </c>
      <c r="R7" s="1">
        <v>6.6047812154583399E-2</v>
      </c>
    </row>
    <row r="8" spans="1:18" x14ac:dyDescent="0.2">
      <c r="A8" s="9" t="s">
        <v>6</v>
      </c>
      <c r="B8" s="2">
        <v>0</v>
      </c>
      <c r="C8" s="2">
        <v>0</v>
      </c>
      <c r="D8" s="2">
        <v>0</v>
      </c>
      <c r="E8" s="1">
        <v>5.4788445794339696E-3</v>
      </c>
      <c r="F8" s="1">
        <v>0.231970921652561</v>
      </c>
      <c r="G8" s="1">
        <v>0.56452010615355397</v>
      </c>
      <c r="H8" s="1">
        <v>0.21238985862564499</v>
      </c>
      <c r="I8" s="1">
        <v>6.7009839055018006E-2</v>
      </c>
      <c r="J8" s="1">
        <v>4.0266653123359801E-2</v>
      </c>
      <c r="K8" s="1">
        <v>4.4727895434345903E-2</v>
      </c>
      <c r="L8" s="1">
        <v>0.106760052982835</v>
      </c>
      <c r="M8" s="1">
        <v>0.137023202515516</v>
      </c>
      <c r="N8" s="1">
        <v>6.2831265400463604E-2</v>
      </c>
      <c r="O8" s="1">
        <v>4.0202374898640099E-2</v>
      </c>
      <c r="P8" s="1">
        <v>2.96884108027799E-2</v>
      </c>
      <c r="Q8" s="1">
        <v>1.7712746148569498E-2</v>
      </c>
      <c r="R8" s="1">
        <v>3.4883392560791697E-2</v>
      </c>
    </row>
    <row r="9" spans="1:18" x14ac:dyDescent="0.2">
      <c r="A9" s="9" t="s">
        <v>7</v>
      </c>
      <c r="B9" s="2">
        <v>0</v>
      </c>
      <c r="C9" s="2">
        <v>0</v>
      </c>
      <c r="D9" s="2">
        <v>0</v>
      </c>
      <c r="E9" s="1">
        <v>7.1865443211672704E-16</v>
      </c>
      <c r="F9" s="1">
        <v>5.4616915766482199E-2</v>
      </c>
      <c r="G9" s="1">
        <v>0.205395979385189</v>
      </c>
      <c r="H9" s="1">
        <v>0.27382568065288598</v>
      </c>
      <c r="I9" s="1">
        <v>7.5814940096853398E-2</v>
      </c>
      <c r="J9" s="1">
        <v>5.2347883718952201E-2</v>
      </c>
      <c r="K9" s="1">
        <v>3.5154776068783498E-2</v>
      </c>
      <c r="L9" s="1">
        <v>6.0249679288381403E-2</v>
      </c>
      <c r="M9" s="1">
        <v>0.113176682654651</v>
      </c>
      <c r="N9" s="1">
        <v>0.13799104602966</v>
      </c>
      <c r="O9" s="1">
        <v>9.6251864601517106E-2</v>
      </c>
      <c r="P9" s="1">
        <v>3.7354819391323298E-2</v>
      </c>
      <c r="Q9" s="1">
        <v>4.7262400868709802E-2</v>
      </c>
      <c r="R9" s="1">
        <v>8.7297912125029006E-2</v>
      </c>
    </row>
    <row r="10" spans="1:18" x14ac:dyDescent="0.2">
      <c r="A10" s="9" t="s">
        <v>8</v>
      </c>
      <c r="B10" s="2">
        <v>0</v>
      </c>
      <c r="C10" s="2">
        <v>0</v>
      </c>
      <c r="D10" s="2">
        <v>0</v>
      </c>
      <c r="E10" s="1">
        <v>1.47445228191762E-2</v>
      </c>
      <c r="F10" s="1">
        <v>2.46093392854656E-2</v>
      </c>
      <c r="G10" s="1">
        <v>7.4558341739387302E-2</v>
      </c>
      <c r="H10" s="1">
        <v>6.7648343733675606E-2</v>
      </c>
      <c r="I10" s="1">
        <v>0.15508323372921201</v>
      </c>
      <c r="J10" s="1">
        <v>0.12580664516477399</v>
      </c>
      <c r="K10" s="1">
        <v>4.2870654634039301E-2</v>
      </c>
      <c r="L10" s="1">
        <v>2.22037127766543E-2</v>
      </c>
      <c r="M10" s="1">
        <v>6.49049983420074E-2</v>
      </c>
      <c r="N10" s="1">
        <v>8.6115196167714694E-2</v>
      </c>
      <c r="O10" s="1">
        <v>9.7785108559414899E-2</v>
      </c>
      <c r="P10" s="1">
        <v>0.103475714236512</v>
      </c>
      <c r="Q10" s="1">
        <v>2.67499095585443E-2</v>
      </c>
      <c r="R10" s="1">
        <v>5.5077921222914397E-2</v>
      </c>
    </row>
    <row r="11" spans="1:18" x14ac:dyDescent="0.2">
      <c r="A11" s="9" t="s">
        <v>9</v>
      </c>
      <c r="B11" s="2">
        <v>0</v>
      </c>
      <c r="C11" s="2">
        <v>0</v>
      </c>
      <c r="D11" s="2">
        <v>0</v>
      </c>
      <c r="E11" s="1">
        <v>2.0774341038117702E-2</v>
      </c>
      <c r="F11" s="1">
        <v>4.8436046706709597E-2</v>
      </c>
      <c r="G11" s="1">
        <v>2.9409846565219201E-2</v>
      </c>
      <c r="H11" s="1">
        <v>5.9914446323233103E-2</v>
      </c>
      <c r="I11" s="1">
        <v>6.6640950099288096E-2</v>
      </c>
      <c r="J11" s="1">
        <v>0.139889838261336</v>
      </c>
      <c r="K11" s="1">
        <v>0.123309247987757</v>
      </c>
      <c r="L11" s="1">
        <v>4.35053216317745E-2</v>
      </c>
      <c r="M11" s="1">
        <v>5.6307007959751597E-2</v>
      </c>
      <c r="N11" s="1">
        <v>4.3199263609163999E-2</v>
      </c>
      <c r="O11" s="1">
        <v>8.0868972412732096E-2</v>
      </c>
      <c r="P11" s="1">
        <v>6.5809930900730104E-2</v>
      </c>
      <c r="Q11" s="1">
        <v>4.5594293982572497E-2</v>
      </c>
      <c r="R11" s="1">
        <v>4.8275767502456698E-2</v>
      </c>
    </row>
    <row r="12" spans="1:18" x14ac:dyDescent="0.2">
      <c r="A12" s="9" t="s">
        <v>10</v>
      </c>
      <c r="B12" s="2">
        <v>0</v>
      </c>
      <c r="C12" s="2">
        <v>0</v>
      </c>
      <c r="D12" s="2">
        <v>0</v>
      </c>
      <c r="E12" s="1">
        <v>4.8694569243452702E-2</v>
      </c>
      <c r="F12" s="1">
        <v>0.13557940516552699</v>
      </c>
      <c r="G12" s="1">
        <v>4.4788284281707003E-2</v>
      </c>
      <c r="H12" s="1">
        <v>1.34619240293551E-2</v>
      </c>
      <c r="I12" s="1">
        <v>4.2766475758813101E-2</v>
      </c>
      <c r="J12" s="1">
        <v>0.121028718722423</v>
      </c>
      <c r="K12" s="1">
        <v>0.23279254508428401</v>
      </c>
      <c r="L12" s="1">
        <v>0.10857335699319801</v>
      </c>
      <c r="M12" s="1">
        <v>8.1835085851143796E-2</v>
      </c>
      <c r="N12" s="1">
        <v>3.1964439146357798E-2</v>
      </c>
      <c r="O12" s="1">
        <v>4.4422371927931602E-2</v>
      </c>
      <c r="P12" s="1">
        <v>0.101483063906184</v>
      </c>
      <c r="Q12" s="1">
        <v>0.124186613781363</v>
      </c>
      <c r="R12" s="1">
        <v>0.107231349293436</v>
      </c>
    </row>
    <row r="13" spans="1:18" x14ac:dyDescent="0.2">
      <c r="A13" s="9" t="s">
        <v>11</v>
      </c>
      <c r="B13" s="2">
        <v>0</v>
      </c>
      <c r="C13" s="2">
        <v>0</v>
      </c>
      <c r="D13" s="2">
        <v>0</v>
      </c>
      <c r="E13" s="1">
        <v>0.110793478731013</v>
      </c>
      <c r="F13" s="1">
        <v>0.38256753181537501</v>
      </c>
      <c r="G13" s="1">
        <v>0.10066181736117701</v>
      </c>
      <c r="H13" s="1">
        <v>3.8834320250880697E-2</v>
      </c>
      <c r="I13" s="1">
        <v>3.1312466903583899E-2</v>
      </c>
      <c r="J13" s="1">
        <v>7.6958011806339502E-2</v>
      </c>
      <c r="K13" s="1">
        <v>0.161954254360824</v>
      </c>
      <c r="L13" s="1">
        <v>0.22934804143330201</v>
      </c>
      <c r="M13" s="1">
        <v>0.170049462446827</v>
      </c>
      <c r="N13" s="1">
        <v>9.9403040370941997E-2</v>
      </c>
      <c r="O13" s="1">
        <v>0.112287513171564</v>
      </c>
      <c r="P13" s="1">
        <v>0.101944109145663</v>
      </c>
      <c r="Q13" s="1">
        <v>0.133833312697276</v>
      </c>
      <c r="R13" s="1">
        <v>0.17382276702381999</v>
      </c>
    </row>
    <row r="14" spans="1:18" x14ac:dyDescent="0.2">
      <c r="A14" s="9" t="s">
        <v>12</v>
      </c>
      <c r="B14" s="2">
        <v>0</v>
      </c>
      <c r="C14" s="2">
        <v>0</v>
      </c>
      <c r="D14" s="2">
        <v>0</v>
      </c>
      <c r="E14" s="1">
        <v>6.7089822675607397E-2</v>
      </c>
      <c r="F14" s="1">
        <v>0.30302051685996201</v>
      </c>
      <c r="G14" s="1">
        <v>0.236809459924156</v>
      </c>
      <c r="H14" s="1">
        <v>5.5018125746470498E-2</v>
      </c>
      <c r="I14" s="1">
        <v>4.32177328679198E-2</v>
      </c>
      <c r="J14" s="1">
        <v>1.3878944134713E-2</v>
      </c>
      <c r="K14" s="1">
        <v>8.6572050624997801E-2</v>
      </c>
      <c r="L14" s="1">
        <v>0.20117270138222301</v>
      </c>
      <c r="M14" s="1">
        <v>0.40361871324041698</v>
      </c>
      <c r="N14" s="1">
        <v>0.25181726057556603</v>
      </c>
      <c r="O14" s="1">
        <v>0.13054841734589601</v>
      </c>
      <c r="P14" s="1">
        <v>8.6669199965373298E-2</v>
      </c>
      <c r="Q14" s="1">
        <v>0.124408027169723</v>
      </c>
      <c r="R14" s="1">
        <v>0.24416478490394899</v>
      </c>
    </row>
    <row r="15" spans="1:18" x14ac:dyDescent="0.2">
      <c r="A15" s="9" t="s">
        <v>13</v>
      </c>
      <c r="B15" s="2">
        <v>0</v>
      </c>
      <c r="C15" s="2">
        <v>0</v>
      </c>
      <c r="D15" s="2">
        <v>0</v>
      </c>
      <c r="E15" s="1">
        <v>4.61346979378221E-2</v>
      </c>
      <c r="F15" s="1">
        <v>9.3590520396388696E-2</v>
      </c>
      <c r="G15" s="1">
        <v>0.15622345344569</v>
      </c>
      <c r="H15" s="1">
        <v>0.14798296556348001</v>
      </c>
      <c r="I15" s="1">
        <v>9.3250377086763106E-2</v>
      </c>
      <c r="J15" s="1">
        <v>3.4963302030636002E-2</v>
      </c>
      <c r="K15" s="1">
        <v>4.76810396261933E-2</v>
      </c>
      <c r="L15" s="1">
        <v>9.5719369131173598E-2</v>
      </c>
      <c r="M15" s="1">
        <v>0.205903587052466</v>
      </c>
      <c r="N15" s="1">
        <v>0.41142219292006799</v>
      </c>
      <c r="O15" s="1">
        <v>0.26307192041522098</v>
      </c>
      <c r="P15" s="1">
        <v>0.13097380432557701</v>
      </c>
      <c r="Q15" s="1">
        <v>8.4377028351045893E-2</v>
      </c>
      <c r="R15" s="1">
        <v>0.13344319306105501</v>
      </c>
    </row>
    <row r="16" spans="1:18" x14ac:dyDescent="0.2">
      <c r="A16" s="9" t="s">
        <v>14</v>
      </c>
      <c r="B16" s="2">
        <v>0</v>
      </c>
      <c r="C16" s="2">
        <v>0</v>
      </c>
      <c r="D16" s="2">
        <v>0</v>
      </c>
      <c r="E16" s="1">
        <v>1.6730899105217301E-2</v>
      </c>
      <c r="F16" s="1">
        <v>5.6974812519557202E-2</v>
      </c>
      <c r="G16" s="1">
        <v>6.7794395526605697E-2</v>
      </c>
      <c r="H16" s="1">
        <v>7.4610466049793794E-2</v>
      </c>
      <c r="I16" s="1">
        <v>5.8996723372044403E-2</v>
      </c>
      <c r="J16" s="1">
        <v>9.3193389455210704E-2</v>
      </c>
      <c r="K16" s="1">
        <v>2.6818801309773901E-2</v>
      </c>
      <c r="L16" s="1">
        <v>4.41437730857289E-2</v>
      </c>
      <c r="M16" s="1">
        <v>8.1517915196593196E-2</v>
      </c>
      <c r="N16" s="1">
        <v>0.20850596461420501</v>
      </c>
      <c r="O16" s="1">
        <v>0.38070102860361899</v>
      </c>
      <c r="P16" s="1">
        <v>0.279708398369305</v>
      </c>
      <c r="Q16" s="1">
        <v>0.100070422403429</v>
      </c>
      <c r="R16" s="1">
        <v>8.5813880396279907E-2</v>
      </c>
    </row>
    <row r="17" spans="1:18" x14ac:dyDescent="0.2">
      <c r="A17" s="9" t="s">
        <v>15</v>
      </c>
      <c r="B17" s="2">
        <v>0</v>
      </c>
      <c r="C17" s="2">
        <v>0</v>
      </c>
      <c r="D17" s="2">
        <v>0</v>
      </c>
      <c r="E17" s="1">
        <v>1.6078638020296299E-2</v>
      </c>
      <c r="F17" s="1">
        <v>4.5144829565246403E-2</v>
      </c>
      <c r="G17" s="1">
        <v>3.7814093358845002E-2</v>
      </c>
      <c r="H17" s="1">
        <v>1.0766773301697801E-2</v>
      </c>
      <c r="I17" s="1">
        <v>4.1614160538382898E-2</v>
      </c>
      <c r="J17" s="1">
        <v>3.9434779381649E-2</v>
      </c>
      <c r="K17" s="1">
        <v>6.8341882960587505E-2</v>
      </c>
      <c r="L17" s="1">
        <v>4.4860919355108497E-2</v>
      </c>
      <c r="M17" s="1">
        <v>4.5048352869920101E-2</v>
      </c>
      <c r="N17" s="1">
        <v>8.2538358314850804E-2</v>
      </c>
      <c r="O17" s="1">
        <v>0.18329187051651599</v>
      </c>
      <c r="P17" s="1">
        <v>0.345554658003486</v>
      </c>
      <c r="Q17" s="1">
        <v>0.21689216401941899</v>
      </c>
      <c r="R17" s="1">
        <v>0.13379817644126801</v>
      </c>
    </row>
    <row r="18" spans="1:18" x14ac:dyDescent="0.2">
      <c r="A18" s="9" t="s">
        <v>16</v>
      </c>
      <c r="B18" s="2">
        <v>0</v>
      </c>
      <c r="C18" s="2">
        <v>0</v>
      </c>
      <c r="D18" s="2">
        <v>0</v>
      </c>
      <c r="E18" s="1">
        <v>3.1747834561510098E-3</v>
      </c>
      <c r="F18" s="1">
        <v>2.0331228951177002E-2</v>
      </c>
      <c r="G18" s="1">
        <v>2.17885424517902E-2</v>
      </c>
      <c r="H18" s="1">
        <v>8.7851822097167499E-3</v>
      </c>
      <c r="I18" s="1">
        <v>6.6889302106267201E-3</v>
      </c>
      <c r="J18" s="1">
        <v>1.6045734632350199E-2</v>
      </c>
      <c r="K18" s="1">
        <v>7.8089449478268805E-2</v>
      </c>
      <c r="L18" s="1">
        <v>3.46942405933219E-2</v>
      </c>
      <c r="M18" s="1">
        <v>2.9893695265706899E-2</v>
      </c>
      <c r="N18" s="1">
        <v>4.5306492828233902E-2</v>
      </c>
      <c r="O18" s="1">
        <v>6.3453525400982397E-2</v>
      </c>
      <c r="P18" s="1">
        <v>0.141212531467164</v>
      </c>
      <c r="Q18" s="1">
        <v>0.28205559765924199</v>
      </c>
      <c r="R18" s="1">
        <v>0.12995667498786601</v>
      </c>
    </row>
    <row r="19" spans="1:18" x14ac:dyDescent="0.2">
      <c r="A19" s="10" t="s">
        <v>17</v>
      </c>
      <c r="B19" s="2">
        <v>0</v>
      </c>
      <c r="C19" s="2">
        <v>0</v>
      </c>
      <c r="D19" s="2">
        <v>0</v>
      </c>
      <c r="E19" s="1">
        <v>2.2267973207342001E-2</v>
      </c>
      <c r="F19" s="1">
        <v>1.7588291434682199E-2</v>
      </c>
      <c r="G19" s="1">
        <v>1.3891205198613E-2</v>
      </c>
      <c r="H19" s="1">
        <v>3.1988510248711702E-2</v>
      </c>
      <c r="I19" s="1">
        <v>2.8266161340725598E-2</v>
      </c>
      <c r="J19" s="1">
        <v>6.0205240893282603E-3</v>
      </c>
      <c r="K19" s="1">
        <v>6.9257137396131999E-2</v>
      </c>
      <c r="L19" s="1">
        <v>8.7309477699498303E-2</v>
      </c>
      <c r="M19" s="1">
        <v>9.54278855105265E-2</v>
      </c>
      <c r="N19" s="1">
        <v>9.1824361607134905E-2</v>
      </c>
      <c r="O19" s="1">
        <v>8.3332874029535695E-2</v>
      </c>
      <c r="P19" s="1">
        <v>0.112226976172438</v>
      </c>
      <c r="Q19" s="1">
        <v>0.18389703721470499</v>
      </c>
      <c r="R19" s="1">
        <v>0.312249195058451</v>
      </c>
    </row>
  </sheetData>
  <mergeCells count="1">
    <mergeCell ref="B1:R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"/>
  <sheetViews>
    <sheetView workbookViewId="0">
      <selection activeCell="B3" sqref="B3:R19"/>
    </sheetView>
  </sheetViews>
  <sheetFormatPr baseColWidth="10" defaultRowHeight="15" x14ac:dyDescent="0.2"/>
  <cols>
    <col min="1" max="1" width="12.33203125" style="11" customWidth="1"/>
    <col min="2" max="18" width="11.5" style="2"/>
  </cols>
  <sheetData>
    <row r="1" spans="1:18" x14ac:dyDescent="0.2">
      <c r="B1" s="14" t="s">
        <v>18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x14ac:dyDescent="0.2">
      <c r="A2" s="7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</row>
    <row r="3" spans="1:18" x14ac:dyDescent="0.2">
      <c r="A3" s="8" t="s">
        <v>1</v>
      </c>
      <c r="B3" s="2">
        <v>0</v>
      </c>
      <c r="C3" s="2">
        <v>0</v>
      </c>
      <c r="D3" s="2">
        <v>0</v>
      </c>
      <c r="E3" s="1">
        <v>5.3462599759173104E-3</v>
      </c>
      <c r="F3" s="1">
        <v>1.8199415932275202E-2</v>
      </c>
      <c r="G3" s="1">
        <v>1.49102964549976E-2</v>
      </c>
      <c r="H3" s="1">
        <v>2.55395238627859E-2</v>
      </c>
      <c r="I3" s="1">
        <v>2.01745677664628E-2</v>
      </c>
      <c r="J3" s="1">
        <v>3.7576647588986399E-2</v>
      </c>
      <c r="K3" s="1">
        <v>3.1050062230236999E-2</v>
      </c>
      <c r="L3" s="1">
        <v>1.25636291492959E-2</v>
      </c>
      <c r="M3" s="1">
        <v>2.98062278280781E-2</v>
      </c>
      <c r="N3" s="1">
        <v>2.4756361429146998E-3</v>
      </c>
      <c r="O3" s="1">
        <v>1.631648269402E-4</v>
      </c>
      <c r="P3" s="1">
        <v>7.0630700240701001E-4</v>
      </c>
      <c r="Q3" s="1">
        <v>4.1123090304612101E-4</v>
      </c>
      <c r="R3" s="1">
        <v>1.7748938190465299E-22</v>
      </c>
    </row>
    <row r="4" spans="1:18" x14ac:dyDescent="0.2">
      <c r="A4" s="9" t="s">
        <v>2</v>
      </c>
      <c r="B4" s="2">
        <v>0</v>
      </c>
      <c r="C4" s="2">
        <v>0</v>
      </c>
      <c r="D4" s="2">
        <v>0</v>
      </c>
      <c r="E4" s="1">
        <v>5.0279346345668604E-3</v>
      </c>
      <c r="F4" s="1">
        <v>2.0008433583837502E-2</v>
      </c>
      <c r="G4" s="1">
        <v>6.0947046383996901E-2</v>
      </c>
      <c r="H4" s="1">
        <v>2.6176106264833E-2</v>
      </c>
      <c r="I4" s="1">
        <v>5.6039073237302102E-3</v>
      </c>
      <c r="J4" s="1">
        <v>4.2614361430703303E-2</v>
      </c>
      <c r="K4" s="1">
        <v>3.2757416364980897E-2</v>
      </c>
      <c r="L4" s="1">
        <v>4.2682749680076097E-3</v>
      </c>
      <c r="M4" s="1">
        <v>3.3191252075243399E-2</v>
      </c>
      <c r="N4" s="1">
        <v>1.4895917297686001E-2</v>
      </c>
      <c r="O4" s="1">
        <v>3.2274527077296399E-4</v>
      </c>
      <c r="P4" s="1">
        <v>3.38348644490664E-3</v>
      </c>
      <c r="Q4" s="1">
        <v>4.1826274083905902E-4</v>
      </c>
      <c r="R4" s="1">
        <v>3.9845288685489402E-13</v>
      </c>
    </row>
    <row r="5" spans="1:18" x14ac:dyDescent="0.2">
      <c r="A5" s="9" t="s">
        <v>3</v>
      </c>
      <c r="B5" s="2">
        <v>0</v>
      </c>
      <c r="C5" s="2">
        <v>0</v>
      </c>
      <c r="D5" s="2">
        <v>0</v>
      </c>
      <c r="E5" s="1">
        <v>1.5989426110848901E-2</v>
      </c>
      <c r="F5" s="1">
        <v>2.87769740751838E-2</v>
      </c>
      <c r="G5" s="1">
        <v>4.2670809415399399E-2</v>
      </c>
      <c r="H5" s="1">
        <v>2.69094001619932E-2</v>
      </c>
      <c r="I5" s="1">
        <v>8.4796433216234608E-3</v>
      </c>
      <c r="J5" s="1">
        <v>4.55328716026136E-2</v>
      </c>
      <c r="K5" s="1">
        <v>5.5373444823079897E-2</v>
      </c>
      <c r="L5" s="1">
        <v>1.2258124032405801E-2</v>
      </c>
      <c r="M5" s="1">
        <v>1.5916295821261299E-2</v>
      </c>
      <c r="N5" s="1">
        <v>1.10659107622526E-2</v>
      </c>
      <c r="O5" s="1">
        <v>1.9631118490847999E-3</v>
      </c>
      <c r="P5" s="1">
        <v>6.9471950008038498E-4</v>
      </c>
      <c r="Q5" s="1">
        <v>3.35433391310353E-3</v>
      </c>
      <c r="R5" s="1">
        <v>8.5687618284505605E-8</v>
      </c>
    </row>
    <row r="6" spans="1:18" x14ac:dyDescent="0.2">
      <c r="A6" s="9" t="s">
        <v>4</v>
      </c>
      <c r="B6" s="2">
        <v>0</v>
      </c>
      <c r="C6" s="2">
        <v>0</v>
      </c>
      <c r="D6" s="2">
        <v>0</v>
      </c>
      <c r="E6" s="1">
        <v>0.1020641863207</v>
      </c>
      <c r="F6" s="1">
        <v>0.10472050590103001</v>
      </c>
      <c r="G6" s="1">
        <v>0.103191122592469</v>
      </c>
      <c r="H6" s="1">
        <v>0.113201865038862</v>
      </c>
      <c r="I6" s="1">
        <v>6.5944148957797794E-2</v>
      </c>
      <c r="J6" s="1">
        <v>8.6276689480070695E-2</v>
      </c>
      <c r="K6" s="1">
        <v>0.118019482042531</v>
      </c>
      <c r="L6" s="1">
        <v>3.4747245413659901E-2</v>
      </c>
      <c r="M6" s="1">
        <v>5.6474079915680299E-2</v>
      </c>
      <c r="N6" s="1">
        <v>1.9641742446261601E-2</v>
      </c>
      <c r="O6" s="1">
        <v>5.2514487600732003E-3</v>
      </c>
      <c r="P6" s="1">
        <v>2.9403908901971701E-3</v>
      </c>
      <c r="Q6" s="1">
        <v>2.7972450770793701E-3</v>
      </c>
      <c r="R6" s="1">
        <v>5.0150497006862899E-14</v>
      </c>
    </row>
    <row r="7" spans="1:18" x14ac:dyDescent="0.2">
      <c r="A7" s="9" t="s">
        <v>5</v>
      </c>
      <c r="B7" s="2">
        <v>0</v>
      </c>
      <c r="C7" s="2">
        <v>0</v>
      </c>
      <c r="D7" s="2">
        <v>0</v>
      </c>
      <c r="E7" s="1">
        <v>0.22615528579239999</v>
      </c>
      <c r="F7" s="1">
        <v>0.51443055971950502</v>
      </c>
      <c r="G7" s="1">
        <v>0.47077494576525097</v>
      </c>
      <c r="H7" s="1">
        <v>0.62771184716089901</v>
      </c>
      <c r="I7" s="1">
        <v>0.37168592392156402</v>
      </c>
      <c r="J7" s="1">
        <v>0.28666671108916603</v>
      </c>
      <c r="K7" s="1">
        <v>0.37902458049622201</v>
      </c>
      <c r="L7" s="1">
        <v>0.14447537869398699</v>
      </c>
      <c r="M7" s="1">
        <v>0.157066021597176</v>
      </c>
      <c r="N7" s="1">
        <v>7.7936010185864907E-2</v>
      </c>
      <c r="O7" s="1">
        <v>2.8103670002053199E-2</v>
      </c>
      <c r="P7" s="1">
        <v>9.4070790638332395E-3</v>
      </c>
      <c r="Q7" s="1">
        <v>1.21983333587767E-2</v>
      </c>
      <c r="R7" s="1">
        <v>6.7396880326253504E-11</v>
      </c>
    </row>
    <row r="8" spans="1:18" x14ac:dyDescent="0.2">
      <c r="A8" s="9" t="s">
        <v>6</v>
      </c>
      <c r="B8" s="2">
        <v>0</v>
      </c>
      <c r="C8" s="2">
        <v>0</v>
      </c>
      <c r="D8" s="2">
        <v>0</v>
      </c>
      <c r="E8" s="1">
        <v>0.29745471302000898</v>
      </c>
      <c r="F8" s="1">
        <v>0.63727488524146003</v>
      </c>
      <c r="G8" s="1">
        <v>0.78923672763296204</v>
      </c>
      <c r="H8" s="1">
        <v>0.62682188064117705</v>
      </c>
      <c r="I8" s="1">
        <v>0.645229445308658</v>
      </c>
      <c r="J8" s="1">
        <v>0.61790981999272299</v>
      </c>
      <c r="K8" s="1">
        <v>0.52338995941950095</v>
      </c>
      <c r="L8" s="1">
        <v>0.37277029212163199</v>
      </c>
      <c r="M8" s="1">
        <v>0.294340449286003</v>
      </c>
      <c r="N8" s="1">
        <v>0.14667887434495999</v>
      </c>
      <c r="O8" s="1">
        <v>9.77261255168205E-2</v>
      </c>
      <c r="P8" s="1">
        <v>1.11121403716531E-2</v>
      </c>
      <c r="Q8" s="1">
        <v>1.2807917248696701E-2</v>
      </c>
      <c r="R8" s="1">
        <v>1.0023757243209699E-12</v>
      </c>
    </row>
    <row r="9" spans="1:18" x14ac:dyDescent="0.2">
      <c r="A9" s="9" t="s">
        <v>7</v>
      </c>
      <c r="B9" s="2">
        <v>0</v>
      </c>
      <c r="C9" s="2">
        <v>0</v>
      </c>
      <c r="D9" s="2">
        <v>0</v>
      </c>
      <c r="E9" s="1">
        <v>0.71905244421175796</v>
      </c>
      <c r="F9" s="1">
        <v>0.79302340310883401</v>
      </c>
      <c r="G9" s="1">
        <v>0.924939676365233</v>
      </c>
      <c r="H9" s="1">
        <v>0.71744260308930896</v>
      </c>
      <c r="I9" s="1">
        <v>0.78417882883508305</v>
      </c>
      <c r="J9" s="1">
        <v>0.82153810309230302</v>
      </c>
      <c r="K9" s="1">
        <v>0.68106838291701499</v>
      </c>
      <c r="L9" s="1">
        <v>0.56384659911697399</v>
      </c>
      <c r="M9" s="1">
        <v>0.40125065099329799</v>
      </c>
      <c r="N9" s="1">
        <v>0.21294407483347799</v>
      </c>
      <c r="O9" s="1">
        <v>0.147959942497813</v>
      </c>
      <c r="P9" s="1">
        <v>1.38802758034494E-2</v>
      </c>
      <c r="Q9" s="1">
        <v>1.49406825025423E-2</v>
      </c>
      <c r="R9" s="1">
        <v>4.0327559278816302E-16</v>
      </c>
    </row>
    <row r="10" spans="1:18" x14ac:dyDescent="0.2">
      <c r="A10" s="9" t="s">
        <v>8</v>
      </c>
      <c r="B10" s="2">
        <v>0</v>
      </c>
      <c r="C10" s="2">
        <v>0</v>
      </c>
      <c r="D10" s="2">
        <v>0</v>
      </c>
      <c r="E10" s="1">
        <v>0.44631065596137598</v>
      </c>
      <c r="F10" s="1">
        <v>0.63970375700077198</v>
      </c>
      <c r="G10" s="1">
        <v>0.87514329673801805</v>
      </c>
      <c r="H10" s="1">
        <v>0.77682038164254197</v>
      </c>
      <c r="I10" s="1">
        <v>0.85245738359593803</v>
      </c>
      <c r="J10" s="1">
        <v>0.94479596876879601</v>
      </c>
      <c r="K10" s="1">
        <v>0.76409185826305503</v>
      </c>
      <c r="L10" s="1">
        <v>0.55006294239067899</v>
      </c>
      <c r="M10" s="1">
        <v>0.41234458486227799</v>
      </c>
      <c r="N10" s="1">
        <v>0.160444371510648</v>
      </c>
      <c r="O10" s="1">
        <v>0.11935146443971199</v>
      </c>
      <c r="P10" s="1">
        <v>1.6753457587519199E-2</v>
      </c>
      <c r="Q10" s="1">
        <v>1.3219617551195601E-2</v>
      </c>
      <c r="R10" s="1">
        <v>1.42659507494573E-12</v>
      </c>
    </row>
    <row r="11" spans="1:18" x14ac:dyDescent="0.2">
      <c r="A11" s="9" t="s">
        <v>9</v>
      </c>
      <c r="B11" s="2">
        <v>0</v>
      </c>
      <c r="C11" s="2">
        <v>0</v>
      </c>
      <c r="D11" s="2">
        <v>0</v>
      </c>
      <c r="E11" s="1">
        <v>0.27118520085692299</v>
      </c>
      <c r="F11" s="1">
        <v>0.57370470524902295</v>
      </c>
      <c r="G11" s="1">
        <v>0.67755286484313104</v>
      </c>
      <c r="H11" s="1">
        <v>0.67648831263419795</v>
      </c>
      <c r="I11" s="1">
        <v>0.69505957433363996</v>
      </c>
      <c r="J11" s="1">
        <v>0.63316340777262203</v>
      </c>
      <c r="K11" s="1">
        <v>0.77491379965977802</v>
      </c>
      <c r="L11" s="1">
        <v>0.57129255060061201</v>
      </c>
      <c r="M11" s="1">
        <v>0.35504371224380998</v>
      </c>
      <c r="N11" s="1">
        <v>0.13598126661138699</v>
      </c>
      <c r="O11" s="1">
        <v>9.4659229376499204E-2</v>
      </c>
      <c r="P11" s="1">
        <v>1.67535018506751E-2</v>
      </c>
      <c r="Q11" s="1">
        <v>3.3013386089946098E-2</v>
      </c>
      <c r="R11" s="1">
        <v>5.2544181848856002E-3</v>
      </c>
    </row>
    <row r="12" spans="1:18" x14ac:dyDescent="0.2">
      <c r="A12" s="9" t="s">
        <v>10</v>
      </c>
      <c r="B12" s="2">
        <v>0</v>
      </c>
      <c r="C12" s="2">
        <v>0</v>
      </c>
      <c r="D12" s="2">
        <v>0</v>
      </c>
      <c r="E12" s="1">
        <v>0.22977602452995</v>
      </c>
      <c r="F12" s="1">
        <v>0.64985930570884498</v>
      </c>
      <c r="G12" s="1">
        <v>0.52510331615439698</v>
      </c>
      <c r="H12" s="1">
        <v>0.51726701194398605</v>
      </c>
      <c r="I12" s="1">
        <v>0.50146012758210701</v>
      </c>
      <c r="J12" s="1">
        <v>0.67072687253911101</v>
      </c>
      <c r="K12" s="1">
        <v>0.64166276152832902</v>
      </c>
      <c r="L12" s="1">
        <v>0.55854688068127301</v>
      </c>
      <c r="M12" s="1">
        <v>0.43181228823456802</v>
      </c>
      <c r="N12" s="1">
        <v>0.16305056462210099</v>
      </c>
      <c r="O12" s="1">
        <v>6.9477065321757597E-2</v>
      </c>
      <c r="P12" s="1">
        <v>1.50323651541775E-2</v>
      </c>
      <c r="Q12" s="1">
        <v>3.3754838762115602E-2</v>
      </c>
      <c r="R12" s="1">
        <v>1.43699107300918E-11</v>
      </c>
    </row>
    <row r="13" spans="1:18" x14ac:dyDescent="0.2">
      <c r="A13" s="9" t="s">
        <v>11</v>
      </c>
      <c r="B13" s="2">
        <v>0</v>
      </c>
      <c r="C13" s="2">
        <v>0</v>
      </c>
      <c r="D13" s="2">
        <v>0</v>
      </c>
      <c r="E13" s="1">
        <v>0.200768348211046</v>
      </c>
      <c r="F13" s="1">
        <v>0.30457215256715398</v>
      </c>
      <c r="G13" s="1">
        <v>0.50669740069802305</v>
      </c>
      <c r="H13" s="1">
        <v>0.52748647683194505</v>
      </c>
      <c r="I13" s="1">
        <v>0.47095160491997301</v>
      </c>
      <c r="J13" s="1">
        <v>0.595098104183438</v>
      </c>
      <c r="K13" s="1">
        <v>0.63233832318362204</v>
      </c>
      <c r="L13" s="1">
        <v>0.555020457533415</v>
      </c>
      <c r="M13" s="1">
        <v>0.429488151881108</v>
      </c>
      <c r="N13" s="1">
        <v>0.24006845329014301</v>
      </c>
      <c r="O13" s="1">
        <v>8.3617086872681795E-2</v>
      </c>
      <c r="P13" s="1">
        <v>1.45770451004507E-2</v>
      </c>
      <c r="Q13" s="1">
        <v>3.9469511478433701E-2</v>
      </c>
      <c r="R13" s="1">
        <v>4.65654298570502E-11</v>
      </c>
    </row>
    <row r="14" spans="1:18" x14ac:dyDescent="0.2">
      <c r="A14" s="9" t="s">
        <v>12</v>
      </c>
      <c r="B14" s="2">
        <v>0</v>
      </c>
      <c r="C14" s="2">
        <v>0</v>
      </c>
      <c r="D14" s="2">
        <v>0</v>
      </c>
      <c r="E14" s="1">
        <v>0.225041395175753</v>
      </c>
      <c r="F14" s="1">
        <v>0.25527631629762498</v>
      </c>
      <c r="G14" s="1">
        <v>0.45255291318705299</v>
      </c>
      <c r="H14" s="1">
        <v>0.52108165996205003</v>
      </c>
      <c r="I14" s="1">
        <v>0.49335483358804499</v>
      </c>
      <c r="J14" s="1">
        <v>0.58454298160359897</v>
      </c>
      <c r="K14" s="1">
        <v>0.59619576512655403</v>
      </c>
      <c r="L14" s="1">
        <v>0.53346414359341499</v>
      </c>
      <c r="M14" s="1">
        <v>0.42736685598624202</v>
      </c>
      <c r="N14" s="1">
        <v>0.24300703533464199</v>
      </c>
      <c r="O14" s="1">
        <v>9.3338551803610101E-2</v>
      </c>
      <c r="P14" s="1">
        <v>1.6490169936470001E-2</v>
      </c>
      <c r="Q14" s="1">
        <v>4.2452826922670397E-2</v>
      </c>
      <c r="R14" s="1">
        <v>1.1481933759064099E-2</v>
      </c>
    </row>
    <row r="15" spans="1:18" x14ac:dyDescent="0.2">
      <c r="A15" s="9" t="s">
        <v>13</v>
      </c>
      <c r="B15" s="2">
        <v>0</v>
      </c>
      <c r="C15" s="2">
        <v>0</v>
      </c>
      <c r="D15" s="2">
        <v>0</v>
      </c>
      <c r="E15" s="1">
        <v>5.8870537027617999E-2</v>
      </c>
      <c r="F15" s="1">
        <v>0.14138627235802601</v>
      </c>
      <c r="G15" s="1">
        <v>0.20375868482190501</v>
      </c>
      <c r="H15" s="1">
        <v>0.26326197416339098</v>
      </c>
      <c r="I15" s="1">
        <v>0.17517941670426099</v>
      </c>
      <c r="J15" s="1">
        <v>0.21376022246492701</v>
      </c>
      <c r="K15" s="1">
        <v>0.24604847574519001</v>
      </c>
      <c r="L15" s="1">
        <v>0.352212539087221</v>
      </c>
      <c r="M15" s="1">
        <v>0.23845769632123201</v>
      </c>
      <c r="N15" s="1">
        <v>0.151317540882976</v>
      </c>
      <c r="O15" s="1">
        <v>4.9114341144493999E-2</v>
      </c>
      <c r="P15" s="1">
        <v>2.0245738210212399E-2</v>
      </c>
      <c r="Q15" s="1">
        <v>5.1065664840319602E-2</v>
      </c>
      <c r="R15" s="1">
        <v>5.63619263269605E-3</v>
      </c>
    </row>
    <row r="16" spans="1:18" x14ac:dyDescent="0.2">
      <c r="A16" s="9" t="s">
        <v>14</v>
      </c>
      <c r="B16" s="2">
        <v>0</v>
      </c>
      <c r="C16" s="2">
        <v>0</v>
      </c>
      <c r="D16" s="2">
        <v>0</v>
      </c>
      <c r="E16" s="1">
        <v>5.2720533660178398E-2</v>
      </c>
      <c r="F16" s="1">
        <v>0.10568422978224799</v>
      </c>
      <c r="G16" s="1">
        <v>0.159519453884895</v>
      </c>
      <c r="H16" s="1">
        <v>0.21644992565849899</v>
      </c>
      <c r="I16" s="1">
        <v>0.13600062478142599</v>
      </c>
      <c r="J16" s="1">
        <v>0.12716872988511099</v>
      </c>
      <c r="K16" s="1">
        <v>0.177705249823635</v>
      </c>
      <c r="L16" s="1">
        <v>0.28139143879247402</v>
      </c>
      <c r="M16" s="1">
        <v>0.18607523061047701</v>
      </c>
      <c r="N16" s="1">
        <v>9.6025475888250597E-2</v>
      </c>
      <c r="O16" s="1">
        <v>4.1365070810818499E-2</v>
      </c>
      <c r="P16" s="1">
        <v>1.5954640255164299E-2</v>
      </c>
      <c r="Q16" s="1">
        <v>4.8662376575432098E-2</v>
      </c>
      <c r="R16" s="1">
        <v>6.4720662027451703E-12</v>
      </c>
    </row>
    <row r="17" spans="1:18" x14ac:dyDescent="0.2">
      <c r="A17" s="9" t="s">
        <v>15</v>
      </c>
      <c r="B17" s="2">
        <v>0</v>
      </c>
      <c r="C17" s="2">
        <v>0</v>
      </c>
      <c r="D17" s="2">
        <v>0</v>
      </c>
      <c r="E17" s="1">
        <v>3.8333559701930302E-2</v>
      </c>
      <c r="F17" s="1">
        <v>7.0036947950090897E-2</v>
      </c>
      <c r="G17" s="1">
        <v>8.3601854345199497E-2</v>
      </c>
      <c r="H17" s="1">
        <v>0.124217862624613</v>
      </c>
      <c r="I17" s="1">
        <v>8.3361775252838902E-2</v>
      </c>
      <c r="J17" s="1">
        <v>6.0631023317538897E-2</v>
      </c>
      <c r="K17" s="1">
        <v>9.8460283007279603E-2</v>
      </c>
      <c r="L17" s="1">
        <v>0.17635553488109099</v>
      </c>
      <c r="M17" s="1">
        <v>0.13316696430755701</v>
      </c>
      <c r="N17" s="1">
        <v>6.8816684485133103E-2</v>
      </c>
      <c r="O17" s="1">
        <v>2.9999283974861301E-2</v>
      </c>
      <c r="P17" s="1">
        <v>1.9302948467046999E-2</v>
      </c>
      <c r="Q17" s="1">
        <v>2.8334353263532199E-2</v>
      </c>
      <c r="R17" s="1">
        <v>5.5722907233440398E-3</v>
      </c>
    </row>
    <row r="18" spans="1:18" x14ac:dyDescent="0.2">
      <c r="A18" s="9" t="s">
        <v>16</v>
      </c>
      <c r="B18" s="2">
        <v>0</v>
      </c>
      <c r="C18" s="2">
        <v>0</v>
      </c>
      <c r="D18" s="2">
        <v>0</v>
      </c>
      <c r="E18" s="1">
        <v>7.2632880331110594E-2</v>
      </c>
      <c r="F18" s="1">
        <v>3.0253276759829299E-2</v>
      </c>
      <c r="G18" s="1">
        <v>3.9844077805477503E-2</v>
      </c>
      <c r="H18" s="1">
        <v>8.9620297244876704E-2</v>
      </c>
      <c r="I18" s="1">
        <v>3.3552110392976099E-2</v>
      </c>
      <c r="J18" s="1">
        <v>4.2414461221088197E-2</v>
      </c>
      <c r="K18" s="1">
        <v>6.1301507396209001E-2</v>
      </c>
      <c r="L18" s="1">
        <v>0.100820791255451</v>
      </c>
      <c r="M18" s="1">
        <v>8.0286906503607106E-2</v>
      </c>
      <c r="N18" s="1">
        <v>4.2257198366120803E-2</v>
      </c>
      <c r="O18" s="1">
        <v>2.2051418542460802E-2</v>
      </c>
      <c r="P18" s="1">
        <v>8.2768617323961992E-3</v>
      </c>
      <c r="Q18" s="1">
        <v>2.25230220152874E-2</v>
      </c>
      <c r="R18" s="1">
        <v>1.06022296730739E-11</v>
      </c>
    </row>
    <row r="19" spans="1:18" x14ac:dyDescent="0.2">
      <c r="A19" s="10" t="s">
        <v>17</v>
      </c>
      <c r="B19" s="2">
        <v>0</v>
      </c>
      <c r="C19" s="2">
        <v>0</v>
      </c>
      <c r="D19" s="2">
        <v>0</v>
      </c>
      <c r="E19" s="1">
        <v>1.5890278637866202E-2</v>
      </c>
      <c r="F19" s="1">
        <v>4.2423072928234398E-2</v>
      </c>
      <c r="G19" s="1">
        <v>7.6890791000345196E-2</v>
      </c>
      <c r="H19" s="1">
        <v>7.0958476355803393E-2</v>
      </c>
      <c r="I19" s="1">
        <v>6.43379536864504E-2</v>
      </c>
      <c r="J19" s="1">
        <v>7.3506417157414405E-2</v>
      </c>
      <c r="K19" s="1">
        <v>7.2150093051850203E-2</v>
      </c>
      <c r="L19" s="1">
        <v>0.146215255001482</v>
      </c>
      <c r="M19" s="1">
        <v>9.8929735745741404E-2</v>
      </c>
      <c r="N19" s="1">
        <v>4.6480295692148302E-2</v>
      </c>
      <c r="O19" s="1">
        <v>2.5062281270881399E-2</v>
      </c>
      <c r="P19" s="1">
        <v>8.6995467578541794E-3</v>
      </c>
      <c r="Q19" s="1">
        <v>2.44079065910589E-2</v>
      </c>
      <c r="R19" s="1">
        <v>3.0000000000000001E-3</v>
      </c>
    </row>
  </sheetData>
  <mergeCells count="1">
    <mergeCell ref="B1:R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"/>
  <sheetViews>
    <sheetView workbookViewId="0">
      <selection activeCell="B3" sqref="B3:R19"/>
    </sheetView>
  </sheetViews>
  <sheetFormatPr baseColWidth="10" defaultRowHeight="15" x14ac:dyDescent="0.2"/>
  <cols>
    <col min="1" max="1" width="13.5" style="11" customWidth="1"/>
    <col min="2" max="18" width="11.5" style="2"/>
  </cols>
  <sheetData>
    <row r="1" spans="1:18" x14ac:dyDescent="0.2">
      <c r="B1" s="14" t="s">
        <v>18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x14ac:dyDescent="0.2">
      <c r="A2" s="7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</row>
    <row r="3" spans="1:18" x14ac:dyDescent="0.2">
      <c r="A3" s="8" t="s">
        <v>1</v>
      </c>
      <c r="B3" s="1">
        <v>1.06835482840277</v>
      </c>
      <c r="C3" s="1">
        <v>0.311166240677545</v>
      </c>
      <c r="D3" s="1">
        <v>4.82748540887368E-3</v>
      </c>
      <c r="E3" s="1">
        <v>1.67078417563102E-2</v>
      </c>
      <c r="F3" s="1">
        <v>2.7612742925792601E-2</v>
      </c>
      <c r="G3" s="1">
        <v>3.5844048395005303E-2</v>
      </c>
      <c r="H3" s="1">
        <v>2.00170313520119E-2</v>
      </c>
      <c r="I3" s="1">
        <v>6.4039089026519905E-2</v>
      </c>
      <c r="J3" s="1">
        <v>0.19326834412851601</v>
      </c>
      <c r="K3" s="1">
        <v>0.37766834513436998</v>
      </c>
      <c r="L3" s="1">
        <v>0.19604366554595501</v>
      </c>
      <c r="M3" s="1">
        <v>5.7635750616750601E-2</v>
      </c>
      <c r="N3" s="1">
        <v>5.4178614466596497E-2</v>
      </c>
      <c r="O3" s="1">
        <v>1.05881044185428E-13</v>
      </c>
      <c r="P3" s="1">
        <v>6.77662897196481E-12</v>
      </c>
      <c r="Q3" s="1">
        <v>3.7899066426368899E-7</v>
      </c>
      <c r="R3" s="1">
        <v>6.95339698494937E-25</v>
      </c>
    </row>
    <row r="4" spans="1:18" x14ac:dyDescent="0.2">
      <c r="A4" s="9" t="s">
        <v>2</v>
      </c>
      <c r="B4" s="1">
        <v>0.164564037913176</v>
      </c>
      <c r="C4" s="1">
        <v>1.9092307878011501</v>
      </c>
      <c r="D4" s="1">
        <v>0.35479565139679298</v>
      </c>
      <c r="E4" s="1">
        <v>2.6864550321010999E-3</v>
      </c>
      <c r="F4" s="1">
        <v>5.1210103683838298E-2</v>
      </c>
      <c r="G4" s="1">
        <v>0.166868746179132</v>
      </c>
      <c r="H4" s="1">
        <v>0.221132926557256</v>
      </c>
      <c r="I4" s="1">
        <v>0.20327911020444001</v>
      </c>
      <c r="J4" s="1">
        <v>0.51736777457534</v>
      </c>
      <c r="K4" s="1">
        <v>0.24133629895168299</v>
      </c>
      <c r="L4" s="1">
        <v>0.20952222351658101</v>
      </c>
      <c r="M4" s="1">
        <v>8.5302882785542003E-2</v>
      </c>
      <c r="N4" s="1">
        <v>1.58405490859349E-2</v>
      </c>
      <c r="O4" s="1">
        <v>1.02646848749556E-11</v>
      </c>
      <c r="P4" s="1">
        <v>7.1506160667051098E-13</v>
      </c>
      <c r="Q4" s="1">
        <v>1.1513687399924301E-21</v>
      </c>
      <c r="R4" s="1">
        <v>4.28149741420002E-13</v>
      </c>
    </row>
    <row r="5" spans="1:18" x14ac:dyDescent="0.2">
      <c r="A5" s="9" t="s">
        <v>3</v>
      </c>
      <c r="B5" s="1">
        <v>1.36089697484146E-2</v>
      </c>
      <c r="C5" s="1">
        <v>0.18294143027735099</v>
      </c>
      <c r="D5" s="1">
        <v>2.5838471619104801</v>
      </c>
      <c r="E5" s="1">
        <v>0.71904512956427902</v>
      </c>
      <c r="F5" s="1">
        <v>8.7349388791536905E-2</v>
      </c>
      <c r="G5" s="1">
        <v>0.17499216413194599</v>
      </c>
      <c r="H5" s="1">
        <v>0.51597628936520901</v>
      </c>
      <c r="I5" s="1">
        <v>0.37009291112480402</v>
      </c>
      <c r="J5" s="1">
        <v>0.348730071308263</v>
      </c>
      <c r="K5" s="1">
        <v>0.34206517093244698</v>
      </c>
      <c r="L5" s="1">
        <v>0.25892391286633298</v>
      </c>
      <c r="M5" s="1">
        <v>8.7782167692960905E-2</v>
      </c>
      <c r="N5" s="1">
        <v>3.4852515787103903E-2</v>
      </c>
      <c r="O5" s="1">
        <v>6.14721060644673E-11</v>
      </c>
      <c r="P5" s="1">
        <v>5.99292360858639E-16</v>
      </c>
      <c r="Q5" s="1">
        <v>6.8064648306225703E-2</v>
      </c>
      <c r="R5" s="1">
        <v>1.14179470631117E-7</v>
      </c>
    </row>
    <row r="6" spans="1:18" x14ac:dyDescent="0.2">
      <c r="A6" s="9" t="s">
        <v>4</v>
      </c>
      <c r="B6" s="1">
        <v>1.32373759084375E-2</v>
      </c>
      <c r="C6" s="1">
        <v>1.3869455999215401E-2</v>
      </c>
      <c r="D6" s="1">
        <v>0.14498895468662101</v>
      </c>
      <c r="E6" s="1">
        <v>0.94177643934399602</v>
      </c>
      <c r="F6" s="1">
        <v>0.13332056387453201</v>
      </c>
      <c r="G6" s="1">
        <v>9.1355228619448406E-2</v>
      </c>
      <c r="H6" s="1">
        <v>0.2684830624117</v>
      </c>
      <c r="I6" s="1">
        <v>0.16171604026523201</v>
      </c>
      <c r="J6" s="1">
        <v>0.10889462270717799</v>
      </c>
      <c r="K6" s="1">
        <v>0.207988122815392</v>
      </c>
      <c r="L6" s="1">
        <v>0.17515189028344899</v>
      </c>
      <c r="M6" s="1">
        <v>4.9504957687294501E-2</v>
      </c>
      <c r="N6" s="1">
        <v>2.0451823649682399E-2</v>
      </c>
      <c r="O6" s="1">
        <v>4.7141046904759596E-3</v>
      </c>
      <c r="P6" s="1">
        <v>1.3383839992773E-15</v>
      </c>
      <c r="Q6" s="1">
        <v>3.2366405484485897E-2</v>
      </c>
      <c r="R6" s="1">
        <v>4.7340837139938798E-14</v>
      </c>
    </row>
    <row r="7" spans="1:18" x14ac:dyDescent="0.2">
      <c r="A7" s="9" t="s">
        <v>5</v>
      </c>
      <c r="B7" s="1">
        <v>5.8078384708428001E-2</v>
      </c>
      <c r="C7" s="1">
        <v>2.5617974032740898E-2</v>
      </c>
      <c r="D7" s="1">
        <v>2.9626769747833299E-2</v>
      </c>
      <c r="E7" s="1">
        <v>0.104140021360988</v>
      </c>
      <c r="F7" s="1">
        <v>0.423933286334018</v>
      </c>
      <c r="G7" s="1">
        <v>0.16104118387406699</v>
      </c>
      <c r="H7" s="1">
        <v>5.6111477055025297E-2</v>
      </c>
      <c r="I7" s="1">
        <v>6.4670791296315894E-2</v>
      </c>
      <c r="J7" s="1">
        <v>0.273974736232733</v>
      </c>
      <c r="K7" s="1">
        <v>0.354214710382599</v>
      </c>
      <c r="L7" s="1">
        <v>0.31534927140394398</v>
      </c>
      <c r="M7" s="1">
        <v>6.1920345667801899E-2</v>
      </c>
      <c r="N7" s="1">
        <v>1.1110200952233199E-2</v>
      </c>
      <c r="O7" s="1">
        <v>3.1128171187149702E-2</v>
      </c>
      <c r="P7" s="1">
        <v>6.0884934175499001E-13</v>
      </c>
      <c r="Q7" s="1">
        <v>1.8911133066568199E-13</v>
      </c>
      <c r="R7" s="1">
        <v>2.71245476596554E-13</v>
      </c>
    </row>
    <row r="8" spans="1:18" x14ac:dyDescent="0.2">
      <c r="A8" s="9" t="s">
        <v>6</v>
      </c>
      <c r="B8" s="1">
        <v>5.995886231E-2</v>
      </c>
      <c r="C8" s="1">
        <v>0.26272352227518497</v>
      </c>
      <c r="D8" s="1">
        <v>0.22956689524291801</v>
      </c>
      <c r="E8" s="1">
        <v>4.2034022803293701E-3</v>
      </c>
      <c r="F8" s="1">
        <v>9.3304233284805305E-2</v>
      </c>
      <c r="G8" s="1">
        <v>6.1800928761719498E-2</v>
      </c>
      <c r="H8" s="1">
        <v>9.4463217513441305E-2</v>
      </c>
      <c r="I8" s="1">
        <v>7.5042223363293303E-2</v>
      </c>
      <c r="J8" s="1">
        <v>4.5688379017522603E-2</v>
      </c>
      <c r="K8" s="1">
        <v>0.12231483295845499</v>
      </c>
      <c r="L8" s="1">
        <v>0.114993385486066</v>
      </c>
      <c r="M8" s="1">
        <v>6.9167060812003606E-2</v>
      </c>
      <c r="N8" s="1">
        <v>3.4673777192182301E-2</v>
      </c>
      <c r="O8" s="1">
        <v>3.3808393583277898E-3</v>
      </c>
      <c r="P8" s="1">
        <v>4.7567563487369303E-13</v>
      </c>
      <c r="Q8" s="1">
        <v>1.91161560970244E-11</v>
      </c>
      <c r="R8" s="1">
        <v>6.5937426134996098E-12</v>
      </c>
    </row>
    <row r="9" spans="1:18" x14ac:dyDescent="0.2">
      <c r="A9" s="9" t="s">
        <v>7</v>
      </c>
      <c r="B9" s="1">
        <v>0.11762069634766401</v>
      </c>
      <c r="C9" s="1">
        <v>0.134619437730051</v>
      </c>
      <c r="D9" s="1">
        <v>0.65472745487527295</v>
      </c>
      <c r="E9" s="1">
        <v>6.2148576913434998E-2</v>
      </c>
      <c r="F9" s="1">
        <v>0.10697824904452399</v>
      </c>
      <c r="G9" s="1">
        <v>6.1903112363218903E-2</v>
      </c>
      <c r="H9" s="1">
        <v>0.109212727123501</v>
      </c>
      <c r="I9" s="1">
        <v>7.1595669499438894E-2</v>
      </c>
      <c r="J9" s="1">
        <v>4.5648378494612202E-2</v>
      </c>
      <c r="K9" s="1">
        <v>0.119393619636064</v>
      </c>
      <c r="L9" s="1">
        <v>0.13365659788680201</v>
      </c>
      <c r="M9" s="1">
        <v>7.3233658576889599E-2</v>
      </c>
      <c r="N9" s="1">
        <v>4.8409559639644703E-2</v>
      </c>
      <c r="O9" s="1">
        <v>2.7542844639416199E-15</v>
      </c>
      <c r="P9" s="1">
        <v>5.6991782385213404E-9</v>
      </c>
      <c r="Q9" s="1">
        <v>3.6927941222417101E-19</v>
      </c>
      <c r="R9" s="1">
        <v>2.0424908830383999E-13</v>
      </c>
    </row>
    <row r="10" spans="1:18" x14ac:dyDescent="0.2">
      <c r="A10" s="9" t="s">
        <v>8</v>
      </c>
      <c r="B10" s="1">
        <v>9.7277120891361396E-2</v>
      </c>
      <c r="C10" s="1">
        <v>0.13391171547210701</v>
      </c>
      <c r="D10" s="1">
        <v>0.21493053083949601</v>
      </c>
      <c r="E10" s="1">
        <v>9.9538371693012495E-2</v>
      </c>
      <c r="F10" s="1">
        <v>2.5671325129743801E-2</v>
      </c>
      <c r="G10" s="1">
        <v>4.0528359141491499E-2</v>
      </c>
      <c r="H10" s="1">
        <v>7.9290488756796604E-2</v>
      </c>
      <c r="I10" s="1">
        <v>0.11400492581024201</v>
      </c>
      <c r="J10" s="1">
        <v>3.2920562768153597E-2</v>
      </c>
      <c r="K10" s="1">
        <v>0.13480774702772899</v>
      </c>
      <c r="L10" s="1">
        <v>0.107782604985299</v>
      </c>
      <c r="M10" s="1">
        <v>9.3755674617444107E-2</v>
      </c>
      <c r="N10" s="1">
        <v>4.6391269727758103E-2</v>
      </c>
      <c r="O10" s="1">
        <v>7.9221242804738295E-4</v>
      </c>
      <c r="P10" s="1">
        <v>8.64171753660901E-13</v>
      </c>
      <c r="Q10" s="1">
        <v>1.3065797582471201E-12</v>
      </c>
      <c r="R10" s="1">
        <v>6.5826425085025702E-14</v>
      </c>
    </row>
    <row r="11" spans="1:18" x14ac:dyDescent="0.2">
      <c r="A11" s="9" t="s">
        <v>9</v>
      </c>
      <c r="B11" s="1">
        <v>0.100227955865984</v>
      </c>
      <c r="C11" s="1">
        <v>0.144679134571782</v>
      </c>
      <c r="D11" s="1">
        <v>0.154490961811411</v>
      </c>
      <c r="E11" s="1">
        <v>8.2411432202419296E-2</v>
      </c>
      <c r="F11" s="1">
        <v>3.4835785219311098E-2</v>
      </c>
      <c r="G11" s="1">
        <v>5.3991361328090001E-2</v>
      </c>
      <c r="H11" s="1">
        <v>6.0038433381748198E-2</v>
      </c>
      <c r="I11" s="1">
        <v>0.15355185304207999</v>
      </c>
      <c r="J11" s="1">
        <v>8.5354437145669093E-2</v>
      </c>
      <c r="K11" s="1">
        <v>7.0791434289864799E-2</v>
      </c>
      <c r="L11" s="1">
        <v>0.114773523986766</v>
      </c>
      <c r="M11" s="1">
        <v>5.0877207003077601E-2</v>
      </c>
      <c r="N11" s="1">
        <v>1.3092539288296E-2</v>
      </c>
      <c r="O11" s="1">
        <v>1.1850246649492799E-3</v>
      </c>
      <c r="P11" s="1">
        <v>6.69646292570657E-13</v>
      </c>
      <c r="Q11" s="1">
        <v>4.4731049021376103E-15</v>
      </c>
      <c r="R11" s="1">
        <v>1.62838987900426E-16</v>
      </c>
    </row>
    <row r="12" spans="1:18" x14ac:dyDescent="0.2">
      <c r="A12" s="9" t="s">
        <v>10</v>
      </c>
      <c r="B12" s="1">
        <v>5.5925030318485502E-2</v>
      </c>
      <c r="C12" s="1">
        <v>0.118207186575536</v>
      </c>
      <c r="D12" s="1">
        <v>0.12091528507821001</v>
      </c>
      <c r="E12" s="1">
        <v>7.7971807729957099E-2</v>
      </c>
      <c r="F12" s="1">
        <v>2.28431913589047E-2</v>
      </c>
      <c r="G12" s="1">
        <v>2.9989348207423099E-2</v>
      </c>
      <c r="H12" s="1">
        <v>3.9787011856851802E-2</v>
      </c>
      <c r="I12" s="1">
        <v>0.12207412013104101</v>
      </c>
      <c r="J12" s="1">
        <v>3.0129045782251999E-2</v>
      </c>
      <c r="K12" s="1">
        <v>5.1461110360057002E-2</v>
      </c>
      <c r="L12" s="1">
        <v>7.13230224936095E-2</v>
      </c>
      <c r="M12" s="1">
        <v>3.0770098462120501E-2</v>
      </c>
      <c r="N12" s="1">
        <v>1.38143089419795E-2</v>
      </c>
      <c r="O12" s="1">
        <v>7.7815026040927307E-12</v>
      </c>
      <c r="P12" s="1">
        <v>4.9958515275434197E-12</v>
      </c>
      <c r="Q12" s="1">
        <v>1.1179418047318201E-10</v>
      </c>
      <c r="R12" s="1">
        <v>4.9224825860988103E-16</v>
      </c>
    </row>
    <row r="13" spans="1:18" x14ac:dyDescent="0.2">
      <c r="A13" s="9" t="s">
        <v>11</v>
      </c>
      <c r="B13" s="1">
        <v>7.1737863051445E-2</v>
      </c>
      <c r="C13" s="1">
        <v>0.264925820621013</v>
      </c>
      <c r="D13" s="1">
        <v>7.1561402938509905E-2</v>
      </c>
      <c r="E13" s="1">
        <v>2.2313189172569501E-2</v>
      </c>
      <c r="F13" s="1">
        <v>2.2997445350413901E-2</v>
      </c>
      <c r="G13" s="1">
        <v>2.8473661615638201E-2</v>
      </c>
      <c r="H13" s="1">
        <v>2.63373089223073E-2</v>
      </c>
      <c r="I13" s="1">
        <v>0.100498914510796</v>
      </c>
      <c r="J13" s="1">
        <v>3.0840356638608901E-2</v>
      </c>
      <c r="K13" s="1">
        <v>5.0512647749246201E-2</v>
      </c>
      <c r="L13" s="1">
        <v>6.4415541523568001E-2</v>
      </c>
      <c r="M13" s="1">
        <v>2.87285053563004E-2</v>
      </c>
      <c r="N13" s="1">
        <v>1.5806549461388899E-2</v>
      </c>
      <c r="O13" s="1">
        <v>1.4754976620801E-3</v>
      </c>
      <c r="P13" s="1">
        <v>6.3632148594652798E-12</v>
      </c>
      <c r="Q13" s="1">
        <v>1.9147390375023198E-14</v>
      </c>
      <c r="R13" s="1">
        <v>2.4884309952629698E-15</v>
      </c>
    </row>
    <row r="14" spans="1:18" x14ac:dyDescent="0.2">
      <c r="A14" s="9" t="s">
        <v>12</v>
      </c>
      <c r="B14" s="1">
        <v>2.3745893467113002E-2</v>
      </c>
      <c r="C14" s="1">
        <v>1.7674815648400601E-2</v>
      </c>
      <c r="D14" s="1">
        <v>2.49565118143651E-2</v>
      </c>
      <c r="E14" s="1">
        <v>1.3100246334460599E-2</v>
      </c>
      <c r="F14" s="1">
        <v>7.4897643917394901E-3</v>
      </c>
      <c r="G14" s="1">
        <v>2.6188731309572801E-2</v>
      </c>
      <c r="H14" s="1">
        <v>3.6138196380707102E-2</v>
      </c>
      <c r="I14" s="1">
        <v>9.6197533124204399E-2</v>
      </c>
      <c r="J14" s="1">
        <v>2.76708985520903E-2</v>
      </c>
      <c r="K14" s="1">
        <v>6.4091419434917599E-2</v>
      </c>
      <c r="L14" s="1">
        <v>9.9309116663128E-2</v>
      </c>
      <c r="M14" s="1">
        <v>3.2886219579358E-2</v>
      </c>
      <c r="N14" s="1">
        <v>1.27310895932143E-2</v>
      </c>
      <c r="O14" s="1">
        <v>4.0495855063993103E-4</v>
      </c>
      <c r="P14" s="1">
        <v>2.3353555927123799E-3</v>
      </c>
      <c r="Q14" s="1">
        <v>2.4989387667521401E-12</v>
      </c>
      <c r="R14" s="1">
        <v>2.70846164400627E-14</v>
      </c>
    </row>
    <row r="15" spans="1:18" x14ac:dyDescent="0.2">
      <c r="A15" s="9" t="s">
        <v>13</v>
      </c>
      <c r="B15" s="1">
        <v>8.0008956836504705E-3</v>
      </c>
      <c r="C15" s="1">
        <v>1.7142646795786601E-2</v>
      </c>
      <c r="D15" s="1">
        <v>1.1398298114261501E-2</v>
      </c>
      <c r="E15" s="1">
        <v>7.1811684468600801E-3</v>
      </c>
      <c r="F15" s="1">
        <v>6.04186070354452E-3</v>
      </c>
      <c r="G15" s="1">
        <v>5.1074368728386199E-3</v>
      </c>
      <c r="H15" s="1">
        <v>3.19380754088153E-3</v>
      </c>
      <c r="I15" s="1">
        <v>8.2923889962010795E-3</v>
      </c>
      <c r="J15" s="1">
        <v>5.7531207554578504E-3</v>
      </c>
      <c r="K15" s="1">
        <v>1.2145868555253099E-2</v>
      </c>
      <c r="L15" s="1">
        <v>1.48679169866461E-2</v>
      </c>
      <c r="M15" s="1">
        <v>5.7843605709350099E-3</v>
      </c>
      <c r="N15" s="1">
        <v>1.01733512761948E-2</v>
      </c>
      <c r="O15" s="1">
        <v>4.82588779279665E-12</v>
      </c>
      <c r="P15" s="1">
        <v>7.5818354748817604E-13</v>
      </c>
      <c r="Q15" s="1">
        <v>4.05942841070518E-13</v>
      </c>
      <c r="R15" s="1">
        <v>3.1028186843696201E-12</v>
      </c>
    </row>
    <row r="16" spans="1:18" x14ac:dyDescent="0.2">
      <c r="A16" s="9" t="s">
        <v>14</v>
      </c>
      <c r="B16" s="1">
        <v>4.8063375272022401E-3</v>
      </c>
      <c r="C16" s="1">
        <v>4.8871307955670099E-12</v>
      </c>
      <c r="D16" s="1">
        <v>7.1881278683689597E-4</v>
      </c>
      <c r="E16" s="1">
        <v>1.32958217412615E-12</v>
      </c>
      <c r="F16" s="1">
        <v>2.7004120650150898E-11</v>
      </c>
      <c r="G16" s="1">
        <v>3.5131328103311802E-3</v>
      </c>
      <c r="H16" s="1">
        <v>9.1434399955798704E-12</v>
      </c>
      <c r="I16" s="1">
        <v>1.9672893795108101E-11</v>
      </c>
      <c r="J16" s="1">
        <v>1.2290610433474999E-12</v>
      </c>
      <c r="K16" s="1">
        <v>1.0866409812165301E-2</v>
      </c>
      <c r="L16" s="1">
        <v>2.0567749237874501E-3</v>
      </c>
      <c r="M16" s="1">
        <v>4.4366482599005096E-3</v>
      </c>
      <c r="N16" s="1">
        <v>1.0732554626735499E-11</v>
      </c>
      <c r="O16" s="1">
        <v>5.0000000000000001E-3</v>
      </c>
      <c r="P16" s="1">
        <v>6.8166066193450198E-12</v>
      </c>
      <c r="Q16" s="1">
        <v>7.6713923274748202E-13</v>
      </c>
      <c r="R16" s="1">
        <v>1.99831163602045E-13</v>
      </c>
    </row>
    <row r="17" spans="1:18" x14ac:dyDescent="0.2">
      <c r="A17" s="9" t="s">
        <v>15</v>
      </c>
      <c r="B17" s="1">
        <v>2.8441334898944301E-12</v>
      </c>
      <c r="C17" s="1">
        <v>1.4563299570665501E-3</v>
      </c>
      <c r="D17" s="1">
        <v>3.7425621864339599E-3</v>
      </c>
      <c r="E17" s="1">
        <v>1.21136068446695E-11</v>
      </c>
      <c r="F17" s="1">
        <v>6.5662024663602801E-12</v>
      </c>
      <c r="G17" s="1">
        <v>8.3643136779822699E-4</v>
      </c>
      <c r="H17" s="1">
        <v>1.5526238680249799E-7</v>
      </c>
      <c r="I17" s="1">
        <v>4.1132375803043003E-12</v>
      </c>
      <c r="J17" s="1">
        <v>3.19521835417501E-13</v>
      </c>
      <c r="K17" s="1">
        <v>6.9279817364930303E-3</v>
      </c>
      <c r="L17" s="1">
        <v>1.0533777705065801E-3</v>
      </c>
      <c r="M17" s="1">
        <v>2.21891269938926E-3</v>
      </c>
      <c r="N17" s="1">
        <v>3.84699488416908E-4</v>
      </c>
      <c r="O17" s="1">
        <v>2.3158148477670001E-12</v>
      </c>
      <c r="P17" s="1">
        <v>3.0000000000000001E-3</v>
      </c>
      <c r="Q17" s="1">
        <v>6.9895576547591701E-13</v>
      </c>
      <c r="R17" s="1">
        <v>9.6130870300319308E-12</v>
      </c>
    </row>
    <row r="18" spans="1:18" x14ac:dyDescent="0.2">
      <c r="A18" s="9" t="s">
        <v>16</v>
      </c>
      <c r="B18" s="1">
        <v>3.82894605647947E-7</v>
      </c>
      <c r="C18" s="1">
        <v>2.20206609260885E-11</v>
      </c>
      <c r="D18" s="1">
        <v>3.0373036867468001E-12</v>
      </c>
      <c r="E18" s="1">
        <v>2.97212467091081E-11</v>
      </c>
      <c r="F18" s="1">
        <v>4.8103255089207103E-12</v>
      </c>
      <c r="G18" s="1">
        <v>8.4173357370736699E-4</v>
      </c>
      <c r="H18" s="1">
        <v>4.3634442976897098E-20</v>
      </c>
      <c r="I18" s="1">
        <v>1.34833618471675E-11</v>
      </c>
      <c r="J18" s="1">
        <v>5.5058384271646798E-12</v>
      </c>
      <c r="K18" s="1">
        <v>5.7975933681653698E-12</v>
      </c>
      <c r="L18" s="1">
        <v>1.05403890189109E-3</v>
      </c>
      <c r="M18" s="1">
        <v>1.0338137589436501E-11</v>
      </c>
      <c r="N18" s="1">
        <v>9.6038930773472207E-12</v>
      </c>
      <c r="O18" s="1">
        <v>1.27204148449633E-12</v>
      </c>
      <c r="P18" s="1">
        <v>1.73143338125477E-12</v>
      </c>
      <c r="Q18" s="1">
        <v>3.0000000000000001E-3</v>
      </c>
      <c r="R18" s="1">
        <v>1.7475634786106901E-12</v>
      </c>
    </row>
    <row r="19" spans="1:18" x14ac:dyDescent="0.2">
      <c r="A19" s="10" t="s">
        <v>17</v>
      </c>
      <c r="B19" s="1">
        <v>9.6992797018017097E-23</v>
      </c>
      <c r="C19" s="1">
        <v>1.77839992004804E-12</v>
      </c>
      <c r="D19" s="1">
        <v>4.2968301176336803E-3</v>
      </c>
      <c r="E19" s="1">
        <v>1.23013222483253E-2</v>
      </c>
      <c r="F19" s="1">
        <v>4.9891693956811397E-12</v>
      </c>
      <c r="G19" s="1">
        <v>8.2212060030462998E-4</v>
      </c>
      <c r="H19" s="1">
        <v>1.5304617379169901E-14</v>
      </c>
      <c r="I19" s="1">
        <v>1.8698255102019498E-12</v>
      </c>
      <c r="J19" s="1">
        <v>2.3754999350948001E-19</v>
      </c>
      <c r="K19" s="1">
        <v>6.2687183895665599E-3</v>
      </c>
      <c r="L19" s="1">
        <v>1.06214776399694E-3</v>
      </c>
      <c r="M19" s="1">
        <v>2.6282409798928501E-13</v>
      </c>
      <c r="N19" s="1">
        <v>1.32098167101858E-12</v>
      </c>
      <c r="O19" s="1">
        <v>1.7563789592934201E-12</v>
      </c>
      <c r="P19" s="1">
        <v>1.85966715921009E-11</v>
      </c>
      <c r="Q19" s="1">
        <v>5.5454428215728896E-12</v>
      </c>
      <c r="R19" s="1">
        <v>3.0000000000000001E-3</v>
      </c>
    </row>
  </sheetData>
  <mergeCells count="1">
    <mergeCell ref="B1:R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"/>
  <sheetViews>
    <sheetView workbookViewId="0">
      <selection activeCell="B3" sqref="B3:R19"/>
    </sheetView>
  </sheetViews>
  <sheetFormatPr baseColWidth="10" defaultRowHeight="15" x14ac:dyDescent="0.2"/>
  <cols>
    <col min="1" max="1" width="14.33203125" style="11" customWidth="1"/>
    <col min="2" max="18" width="11.5" style="2"/>
  </cols>
  <sheetData>
    <row r="1" spans="1:18" x14ac:dyDescent="0.2">
      <c r="B1" s="14" t="s">
        <v>18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x14ac:dyDescent="0.2">
      <c r="A2" s="7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</row>
    <row r="3" spans="1:18" x14ac:dyDescent="0.2">
      <c r="A3" s="8" t="s">
        <v>1</v>
      </c>
      <c r="B3" s="1">
        <v>3.73282070229634E-3</v>
      </c>
      <c r="C3" s="1">
        <v>6.8386505686221398E-3</v>
      </c>
      <c r="D3" s="1">
        <v>1.90251722332471E-13</v>
      </c>
      <c r="E3" s="1">
        <v>2.0639070203553701E-12</v>
      </c>
      <c r="F3" s="1">
        <v>2.2359865477872801E-17</v>
      </c>
      <c r="G3" s="1">
        <v>2.1859025176898201E-13</v>
      </c>
      <c r="H3" s="1">
        <v>9.0692614779535501E-13</v>
      </c>
      <c r="I3" s="1">
        <v>1.1348965859940399E-12</v>
      </c>
      <c r="J3" s="1">
        <v>4.8285884448150802E-19</v>
      </c>
      <c r="K3" s="1">
        <v>1.11455491707206E-12</v>
      </c>
      <c r="L3" s="1">
        <v>1.34556175191414E-16</v>
      </c>
      <c r="M3" s="1">
        <v>1.88398705252961E-11</v>
      </c>
      <c r="N3" s="1">
        <v>1.7785079346893801E-3</v>
      </c>
      <c r="O3" s="1">
        <v>1.8485833280851699E-20</v>
      </c>
      <c r="P3" s="1">
        <v>3.26855381477021E-14</v>
      </c>
      <c r="Q3" s="1">
        <v>1.2633275749288301E-7</v>
      </c>
      <c r="R3" s="1">
        <v>2.24034404600687E-27</v>
      </c>
    </row>
    <row r="4" spans="1:18" x14ac:dyDescent="0.2">
      <c r="A4" s="9" t="s">
        <v>2</v>
      </c>
      <c r="B4" s="1">
        <v>3.9311715209936898E-3</v>
      </c>
      <c r="C4" s="1">
        <v>7.13308085964003E-2</v>
      </c>
      <c r="D4" s="1">
        <v>3.33972450526712E-2</v>
      </c>
      <c r="E4" s="1">
        <v>1.6580489285167999E-10</v>
      </c>
      <c r="F4" s="1">
        <v>1.0311818282454201E-16</v>
      </c>
      <c r="G4" s="1">
        <v>9.0986772944705302E-15</v>
      </c>
      <c r="H4" s="1">
        <v>2.8913413101907299E-13</v>
      </c>
      <c r="I4" s="1">
        <v>1.27735708691908E-11</v>
      </c>
      <c r="J4" s="1">
        <v>3.6052213498550204E-15</v>
      </c>
      <c r="K4" s="1">
        <v>2.1775126792521698E-11</v>
      </c>
      <c r="L4" s="1">
        <v>2.0694080801914101E-11</v>
      </c>
      <c r="M4" s="1">
        <v>1.16344665876803E-15</v>
      </c>
      <c r="N4" s="1">
        <v>8.6056647672124696E-13</v>
      </c>
      <c r="O4" s="1">
        <v>5.9910025307906203E-14</v>
      </c>
      <c r="P4" s="1">
        <v>5.8564443042814001E-12</v>
      </c>
      <c r="Q4" s="1">
        <v>5.7568227841499096E-22</v>
      </c>
      <c r="R4" s="1">
        <v>1.35715645918676E-13</v>
      </c>
    </row>
    <row r="5" spans="1:18" x14ac:dyDescent="0.2">
      <c r="A5" s="9" t="s">
        <v>3</v>
      </c>
      <c r="B5" s="1">
        <v>1.42233238843876E-3</v>
      </c>
      <c r="C5" s="1">
        <v>1.58325300142051E-2</v>
      </c>
      <c r="D5" s="1">
        <v>6.16907032665907E-2</v>
      </c>
      <c r="E5" s="1">
        <v>2.59669531365962E-3</v>
      </c>
      <c r="F5" s="1">
        <v>3.1816603446404301E-13</v>
      </c>
      <c r="G5" s="1">
        <v>3.90583151760626E-12</v>
      </c>
      <c r="H5" s="1">
        <v>9.2713234641389596E-3</v>
      </c>
      <c r="I5" s="1">
        <v>3.7165970141173898E-14</v>
      </c>
      <c r="J5" s="1">
        <v>1.25264998603383E-16</v>
      </c>
      <c r="K5" s="1">
        <v>1.3475391964897799E-19</v>
      </c>
      <c r="L5" s="1">
        <v>4.4214858161766203E-12</v>
      </c>
      <c r="M5" s="1">
        <v>1.79983074169819E-12</v>
      </c>
      <c r="N5" s="1">
        <v>6.2626308927808203E-15</v>
      </c>
      <c r="O5" s="1">
        <v>2.58633091460133E-12</v>
      </c>
      <c r="P5" s="1">
        <v>5.9904624323111296E-17</v>
      </c>
      <c r="Q5" s="1">
        <v>4.9744488049008903E-15</v>
      </c>
      <c r="R5" s="1">
        <v>3.2215566988677598E-8</v>
      </c>
    </row>
    <row r="6" spans="1:18" x14ac:dyDescent="0.2">
      <c r="A6" s="9" t="s">
        <v>4</v>
      </c>
      <c r="B6" s="1">
        <v>1.4084685349296601E-11</v>
      </c>
      <c r="C6" s="1">
        <v>2.2856101333791799E-4</v>
      </c>
      <c r="D6" s="1">
        <v>1.5270071038984299E-3</v>
      </c>
      <c r="E6" s="1">
        <v>6.4715865841898004E-3</v>
      </c>
      <c r="F6" s="1">
        <v>4.1534556002227899E-2</v>
      </c>
      <c r="G6" s="1">
        <v>1.94156173657986E-15</v>
      </c>
      <c r="H6" s="1">
        <v>2.0444580341657602E-12</v>
      </c>
      <c r="I6" s="1">
        <v>3.1757886932469597E-14</v>
      </c>
      <c r="J6" s="1">
        <v>2.5080121992141001E-3</v>
      </c>
      <c r="K6" s="1">
        <v>2.78414619609397E-3</v>
      </c>
      <c r="L6" s="1">
        <v>2.6917766694031799E-14</v>
      </c>
      <c r="M6" s="1">
        <v>4.6837612309954803E-14</v>
      </c>
      <c r="N6" s="1">
        <v>2.9388534841566697E-14</v>
      </c>
      <c r="O6" s="1">
        <v>3.7294433622520601E-16</v>
      </c>
      <c r="P6" s="1">
        <v>1.9233849738407301E-14</v>
      </c>
      <c r="Q6" s="1">
        <v>2.0865567304976201E-13</v>
      </c>
      <c r="R6" s="1">
        <v>1.27205556609138E-14</v>
      </c>
    </row>
    <row r="7" spans="1:18" x14ac:dyDescent="0.2">
      <c r="A7" s="9" t="s">
        <v>5</v>
      </c>
      <c r="B7" s="1">
        <v>3.9510141070064303E-17</v>
      </c>
      <c r="C7" s="1">
        <v>2.4138678063925999E-3</v>
      </c>
      <c r="D7" s="1">
        <v>1.04936812363414E-12</v>
      </c>
      <c r="E7" s="1">
        <v>1.5883421237106E-2</v>
      </c>
      <c r="F7" s="1">
        <v>1.5633661055591601E-2</v>
      </c>
      <c r="G7" s="1">
        <v>8.3523930889475005E-4</v>
      </c>
      <c r="H7" s="1">
        <v>8.0201258981689403E-22</v>
      </c>
      <c r="I7" s="1">
        <v>1.3759749422504701E-12</v>
      </c>
      <c r="J7" s="1">
        <v>1.9693558066201999E-2</v>
      </c>
      <c r="K7" s="1">
        <v>1.0625864117150099E-2</v>
      </c>
      <c r="L7" s="1">
        <v>7.8159265325562399E-16</v>
      </c>
      <c r="M7" s="1">
        <v>1.81474470674778E-3</v>
      </c>
      <c r="N7" s="1">
        <v>1.3390696573322E-3</v>
      </c>
      <c r="O7" s="1">
        <v>8.0854943220298294E-15</v>
      </c>
      <c r="P7" s="1">
        <v>2.84869774183543E-13</v>
      </c>
      <c r="Q7" s="1">
        <v>6.7138315552212197E-13</v>
      </c>
      <c r="R7" s="1">
        <v>9.1346286668574798E-14</v>
      </c>
    </row>
    <row r="8" spans="1:18" x14ac:dyDescent="0.2">
      <c r="A8" s="9" t="s">
        <v>6</v>
      </c>
      <c r="B8" s="1">
        <v>1.7332971696701299E-3</v>
      </c>
      <c r="C8" s="1">
        <v>9.0378072001046604E-3</v>
      </c>
      <c r="D8" s="1">
        <v>5.7695837599020397E-3</v>
      </c>
      <c r="E8" s="1">
        <v>7.4590868904536199E-3</v>
      </c>
      <c r="F8" s="1">
        <v>1.53865281376501E-2</v>
      </c>
      <c r="G8" s="1">
        <v>7.6707463884922999E-3</v>
      </c>
      <c r="H8" s="1">
        <v>5.7050286960898602E-3</v>
      </c>
      <c r="I8" s="1">
        <v>1.2663261551097401E-3</v>
      </c>
      <c r="J8" s="1">
        <v>1.95021768923716E-2</v>
      </c>
      <c r="K8" s="1">
        <v>2.4684831208777801E-3</v>
      </c>
      <c r="L8" s="1">
        <v>2.7553670009100799E-11</v>
      </c>
      <c r="M8" s="1">
        <v>3.2808989447045398E-3</v>
      </c>
      <c r="N8" s="1">
        <v>4.2114976935360799E-3</v>
      </c>
      <c r="O8" s="1">
        <v>6.8460218324583296E-3</v>
      </c>
      <c r="P8" s="1">
        <v>1.3572168668095999E-13</v>
      </c>
      <c r="Q8" s="1">
        <v>2.4266823112139898E-3</v>
      </c>
      <c r="R8" s="1">
        <v>1.13148648579912E-12</v>
      </c>
    </row>
    <row r="9" spans="1:18" x14ac:dyDescent="0.2">
      <c r="A9" s="9" t="s">
        <v>7</v>
      </c>
      <c r="B9" s="1">
        <v>9.1181138571445695E-3</v>
      </c>
      <c r="C9" s="1">
        <v>4.4562521627133003E-3</v>
      </c>
      <c r="D9" s="1">
        <v>4.55791507939823E-11</v>
      </c>
      <c r="E9" s="1">
        <v>3.94797006265829E-11</v>
      </c>
      <c r="F9" s="1">
        <v>2.62105138515373E-2</v>
      </c>
      <c r="G9" s="1">
        <v>1.9079769096465001E-3</v>
      </c>
      <c r="H9" s="1">
        <v>1.05975497927802E-2</v>
      </c>
      <c r="I9" s="1">
        <v>4.77874713103216E-4</v>
      </c>
      <c r="J9" s="1">
        <v>7.7617561525201197E-3</v>
      </c>
      <c r="K9" s="1">
        <v>8.6357388390716494E-3</v>
      </c>
      <c r="L9" s="1">
        <v>2.1715087081889599E-4</v>
      </c>
      <c r="M9" s="1">
        <v>4.20786108899294E-3</v>
      </c>
      <c r="N9" s="1">
        <v>5.4533357126023297E-3</v>
      </c>
      <c r="O9" s="1">
        <v>1.9190118298551E-3</v>
      </c>
      <c r="P9" s="1">
        <v>1.9043322171707699E-9</v>
      </c>
      <c r="Q9" s="1">
        <v>6.6685476119789098E-3</v>
      </c>
      <c r="R9" s="1">
        <v>5.2317317326598602E-14</v>
      </c>
    </row>
    <row r="10" spans="1:18" x14ac:dyDescent="0.2">
      <c r="A10" s="9" t="s">
        <v>8</v>
      </c>
      <c r="B10" s="1">
        <v>3.06020761095013E-3</v>
      </c>
      <c r="C10" s="1">
        <v>2.8722224029556001E-2</v>
      </c>
      <c r="D10" s="1">
        <v>7.43563617926064E-3</v>
      </c>
      <c r="E10" s="1">
        <v>6.9485923519180502E-3</v>
      </c>
      <c r="F10" s="1">
        <v>2.0225147485216598E-2</v>
      </c>
      <c r="G10" s="1">
        <v>7.2872577762845602E-3</v>
      </c>
      <c r="H10" s="1">
        <v>5.4697013560728697E-14</v>
      </c>
      <c r="I10" s="1">
        <v>8.1317428491867808E-3</v>
      </c>
      <c r="J10" s="1">
        <v>1.45094934006886E-2</v>
      </c>
      <c r="K10" s="1">
        <v>1.84344428247246E-2</v>
      </c>
      <c r="L10" s="1">
        <v>6.60598500491868E-3</v>
      </c>
      <c r="M10" s="1">
        <v>4.5927741073320703E-3</v>
      </c>
      <c r="N10" s="1">
        <v>2.43631467675616E-3</v>
      </c>
      <c r="O10" s="1">
        <v>3.98706388141573E-4</v>
      </c>
      <c r="P10" s="1">
        <v>2.0360713039798499E-3</v>
      </c>
      <c r="Q10" s="1">
        <v>3.3308098317667298E-3</v>
      </c>
      <c r="R10" s="1">
        <v>2.1603782086662001E-14</v>
      </c>
    </row>
    <row r="11" spans="1:18" x14ac:dyDescent="0.2">
      <c r="A11" s="9" t="s">
        <v>9</v>
      </c>
      <c r="B11" s="1">
        <v>4.57248185290443E-3</v>
      </c>
      <c r="C11" s="1">
        <v>9.3703424676613196E-3</v>
      </c>
      <c r="D11" s="1">
        <v>1.6857694751093898E-2</v>
      </c>
      <c r="E11" s="1">
        <v>1.0462298695300401E-2</v>
      </c>
      <c r="F11" s="1">
        <v>1.5817005200098901E-2</v>
      </c>
      <c r="G11" s="1">
        <v>2.2418570025618898E-3</v>
      </c>
      <c r="H11" s="1">
        <v>1.78461047498634E-15</v>
      </c>
      <c r="I11" s="1">
        <v>2.64537210936333E-3</v>
      </c>
      <c r="J11" s="1">
        <v>8.7904386087301993E-3</v>
      </c>
      <c r="K11" s="1">
        <v>1.23905404481585E-2</v>
      </c>
      <c r="L11" s="1">
        <v>1.7932458616570499E-3</v>
      </c>
      <c r="M11" s="1">
        <v>1.40264987333573E-4</v>
      </c>
      <c r="N11" s="1">
        <v>2.9121548020839801E-3</v>
      </c>
      <c r="O11" s="1">
        <v>1.09012819503523E-3</v>
      </c>
      <c r="P11" s="1">
        <v>2.23482757317512E-13</v>
      </c>
      <c r="Q11" s="1">
        <v>1.1893456086012101E-3</v>
      </c>
      <c r="R11" s="1">
        <v>5.1981275924643201E-17</v>
      </c>
    </row>
    <row r="12" spans="1:18" x14ac:dyDescent="0.2">
      <c r="A12" s="9" t="s">
        <v>10</v>
      </c>
      <c r="B12" s="1">
        <v>3.95725864265839E-3</v>
      </c>
      <c r="C12" s="1">
        <v>1.6207699282882699E-2</v>
      </c>
      <c r="D12" s="1">
        <v>9.27482875342946E-3</v>
      </c>
      <c r="E12" s="1">
        <v>7.2479766383952603E-12</v>
      </c>
      <c r="F12" s="1">
        <v>2.3634470969691099E-2</v>
      </c>
      <c r="G12" s="1">
        <v>5.9840934020044397E-12</v>
      </c>
      <c r="H12" s="1">
        <v>5.7226769624436303E-3</v>
      </c>
      <c r="I12" s="1">
        <v>7.7435337905298798E-3</v>
      </c>
      <c r="J12" s="1">
        <v>1.5178923410182E-2</v>
      </c>
      <c r="K12" s="1">
        <v>3.00163839740158E-3</v>
      </c>
      <c r="L12" s="1">
        <v>1.02274184286559E-12</v>
      </c>
      <c r="M12" s="1">
        <v>3.1503431771657199E-3</v>
      </c>
      <c r="N12" s="1">
        <v>1.6938584512851301E-3</v>
      </c>
      <c r="O12" s="1">
        <v>9.3020319210673406E-13</v>
      </c>
      <c r="P12" s="1">
        <v>1.6232902389613301E-14</v>
      </c>
      <c r="Q12" s="1">
        <v>7.1533668184624102E-3</v>
      </c>
      <c r="R12" s="1">
        <v>1.11163358656524E-16</v>
      </c>
    </row>
    <row r="13" spans="1:18" x14ac:dyDescent="0.2">
      <c r="A13" s="9" t="s">
        <v>11</v>
      </c>
      <c r="B13" s="1">
        <v>4.7193192615047801E-3</v>
      </c>
      <c r="C13" s="1">
        <v>1.8141063635953601E-2</v>
      </c>
      <c r="D13" s="1">
        <v>1.45277914248744E-2</v>
      </c>
      <c r="E13" s="1">
        <v>2.5808237108569201E-3</v>
      </c>
      <c r="F13" s="1">
        <v>1.9882166371762901E-3</v>
      </c>
      <c r="G13" s="1">
        <v>2.9500154041130202E-14</v>
      </c>
      <c r="H13" s="1">
        <v>3.5047132738408502E-3</v>
      </c>
      <c r="I13" s="1">
        <v>9.6231255877516995E-3</v>
      </c>
      <c r="J13" s="1">
        <v>1.6677278370895599E-11</v>
      </c>
      <c r="K13" s="1">
        <v>1.07728503852176E-2</v>
      </c>
      <c r="L13" s="1">
        <v>1.06788027075647E-3</v>
      </c>
      <c r="M13" s="1">
        <v>7.9574747015075595E-3</v>
      </c>
      <c r="N13" s="1">
        <v>1.3383212630272299E-3</v>
      </c>
      <c r="O13" s="1">
        <v>2.6220387970938199E-3</v>
      </c>
      <c r="P13" s="1">
        <v>3.5287684586662699E-12</v>
      </c>
      <c r="Q13" s="1">
        <v>5.4479512026640101E-3</v>
      </c>
      <c r="R13" s="1">
        <v>6.0958386843826202E-16</v>
      </c>
    </row>
    <row r="14" spans="1:18" x14ac:dyDescent="0.2">
      <c r="A14" s="9" t="s">
        <v>12</v>
      </c>
      <c r="B14" s="1">
        <v>1.4718352870579799E-3</v>
      </c>
      <c r="C14" s="1">
        <v>6.6050504402630798E-3</v>
      </c>
      <c r="D14" s="1">
        <v>1.0147911410529301E-2</v>
      </c>
      <c r="E14" s="1">
        <v>1.1351370775818799E-11</v>
      </c>
      <c r="F14" s="1">
        <v>8.2089797249796197E-3</v>
      </c>
      <c r="G14" s="1">
        <v>2.34453524563525E-3</v>
      </c>
      <c r="H14" s="1">
        <v>3.5229420625022502E-3</v>
      </c>
      <c r="I14" s="1">
        <v>1.1559519729650301E-3</v>
      </c>
      <c r="J14" s="1">
        <v>8.6745690589937995E-3</v>
      </c>
      <c r="K14" s="1">
        <v>2.7990453567051602E-3</v>
      </c>
      <c r="L14" s="1">
        <v>1.2087448079592801E-3</v>
      </c>
      <c r="M14" s="1">
        <v>4.4409796920208003E-3</v>
      </c>
      <c r="N14" s="1">
        <v>1.94253660538743E-3</v>
      </c>
      <c r="O14" s="1">
        <v>1.18362235771777E-3</v>
      </c>
      <c r="P14" s="1">
        <v>2.3353619131079501E-3</v>
      </c>
      <c r="Q14" s="1">
        <v>1.2594184426643301E-3</v>
      </c>
      <c r="R14" s="1">
        <v>9.1050605620656997E-15</v>
      </c>
    </row>
    <row r="15" spans="1:18" x14ac:dyDescent="0.2">
      <c r="A15" s="9" t="s">
        <v>13</v>
      </c>
      <c r="B15" s="1">
        <v>1.4625260809965001E-3</v>
      </c>
      <c r="C15" s="1">
        <v>2.3180257456079999E-3</v>
      </c>
      <c r="D15" s="1">
        <v>1.4890101954880599E-2</v>
      </c>
      <c r="E15" s="1">
        <v>2.0151071615600202E-12</v>
      </c>
      <c r="F15" s="1">
        <v>8.1606990693266108E-3</v>
      </c>
      <c r="G15" s="1">
        <v>2.3366339543535499E-12</v>
      </c>
      <c r="H15" s="1">
        <v>3.5820522028261301E-3</v>
      </c>
      <c r="I15" s="1">
        <v>7.67050357179079E-16</v>
      </c>
      <c r="J15" s="1">
        <v>2.7397106736218299E-13</v>
      </c>
      <c r="K15" s="1">
        <v>5.4650317787696004E-3</v>
      </c>
      <c r="L15" s="1">
        <v>2.9661552805457401E-3</v>
      </c>
      <c r="M15" s="1">
        <v>3.2390822143413601E-3</v>
      </c>
      <c r="N15" s="1">
        <v>2.8273229678076198E-3</v>
      </c>
      <c r="O15" s="1">
        <v>1.4673394368739301E-3</v>
      </c>
      <c r="P15" s="1">
        <v>9.5640485884961697E-4</v>
      </c>
      <c r="Q15" s="1">
        <v>4.1069016806749197E-3</v>
      </c>
      <c r="R15" s="1">
        <v>1.03271380858667E-12</v>
      </c>
    </row>
    <row r="16" spans="1:18" x14ac:dyDescent="0.2">
      <c r="A16" s="9" t="s">
        <v>14</v>
      </c>
      <c r="B16" s="1">
        <v>1.4289218224080901E-3</v>
      </c>
      <c r="C16" s="1">
        <v>2.3485766829778999E-12</v>
      </c>
      <c r="D16" s="1">
        <v>3.6721787329954299E-3</v>
      </c>
      <c r="E16" s="1">
        <v>3.5150234155259699E-14</v>
      </c>
      <c r="F16" s="1">
        <v>8.2148918814397198E-4</v>
      </c>
      <c r="G16" s="1">
        <v>4.7142505025414304E-12</v>
      </c>
      <c r="H16" s="1">
        <v>4.3127084831365103E-15</v>
      </c>
      <c r="I16" s="1">
        <v>2.8574595206158401E-12</v>
      </c>
      <c r="J16" s="1">
        <v>8.1949319167550405E-14</v>
      </c>
      <c r="K16" s="1">
        <v>2.8311052006145202E-3</v>
      </c>
      <c r="L16" s="1">
        <v>9.647424380640899E-13</v>
      </c>
      <c r="M16" s="1">
        <v>3.420655807505E-4</v>
      </c>
      <c r="N16" s="1">
        <v>1.7225766370387901E-12</v>
      </c>
      <c r="O16" s="1">
        <v>1E-3</v>
      </c>
      <c r="P16" s="1">
        <v>1.40213533552864E-12</v>
      </c>
      <c r="Q16" s="1">
        <v>2.62975760780158E-13</v>
      </c>
      <c r="R16" s="1">
        <v>5.6754460552848399E-3</v>
      </c>
    </row>
    <row r="17" spans="1:18" x14ac:dyDescent="0.2">
      <c r="A17" s="9" t="s">
        <v>15</v>
      </c>
      <c r="B17" s="1">
        <v>7.2805617941220496E-4</v>
      </c>
      <c r="C17" s="1">
        <v>2.3458916448134201E-4</v>
      </c>
      <c r="D17" s="1">
        <v>5.0734960419497703E-13</v>
      </c>
      <c r="E17" s="1">
        <v>2.7773186358636499E-3</v>
      </c>
      <c r="F17" s="1">
        <v>1.3876719586236099E-12</v>
      </c>
      <c r="G17" s="1">
        <v>8.36431477438011E-4</v>
      </c>
      <c r="H17" s="1">
        <v>2.9446959484464302E-8</v>
      </c>
      <c r="I17" s="1">
        <v>1.0419884948901201E-12</v>
      </c>
      <c r="J17" s="1">
        <v>5.6471636023760901E-14</v>
      </c>
      <c r="K17" s="1">
        <v>2.1808919073557899E-12</v>
      </c>
      <c r="L17" s="1">
        <v>7.1093785341323196E-12</v>
      </c>
      <c r="M17" s="1">
        <v>8.9627533666789301E-14</v>
      </c>
      <c r="N17" s="1">
        <v>1.33348144930224E-3</v>
      </c>
      <c r="O17" s="1">
        <v>2.14658780968633E-13</v>
      </c>
      <c r="P17" s="1">
        <v>1E-3</v>
      </c>
      <c r="Q17" s="1">
        <v>2.2826902557713098E-13</v>
      </c>
      <c r="R17" s="1">
        <v>3.3278847902326498E-12</v>
      </c>
    </row>
    <row r="18" spans="1:18" x14ac:dyDescent="0.2">
      <c r="A18" s="9" t="s">
        <v>16</v>
      </c>
      <c r="B18" s="1">
        <v>1.30795640378079E-7</v>
      </c>
      <c r="C18" s="1">
        <v>4.7337698348765497E-12</v>
      </c>
      <c r="D18" s="1">
        <v>2.60762791064078E-13</v>
      </c>
      <c r="E18" s="1">
        <v>4.6674316443555099E-12</v>
      </c>
      <c r="F18" s="1">
        <v>8.53628359829957E-3</v>
      </c>
      <c r="G18" s="1">
        <v>7.6901486592581804E-13</v>
      </c>
      <c r="H18" s="1">
        <v>3.5900842722294401E-21</v>
      </c>
      <c r="I18" s="1">
        <v>4.8809229679809897E-13</v>
      </c>
      <c r="J18" s="1">
        <v>6.6210153249211696E-13</v>
      </c>
      <c r="K18" s="1">
        <v>3.27279498856035E-14</v>
      </c>
      <c r="L18" s="1">
        <v>1.1537114489882199E-11</v>
      </c>
      <c r="M18" s="1">
        <v>1.6778808230520199E-12</v>
      </c>
      <c r="N18" s="1">
        <v>2.3591581193418701E-12</v>
      </c>
      <c r="O18" s="1">
        <v>2.4534713276625798E-13</v>
      </c>
      <c r="P18" s="1">
        <v>5.6482269705869302E-13</v>
      </c>
      <c r="Q18" s="1">
        <v>5.4260025138333796E-3</v>
      </c>
      <c r="R18" s="1">
        <v>1.1173538382339601E-12</v>
      </c>
    </row>
    <row r="19" spans="1:18" x14ac:dyDescent="0.2">
      <c r="A19" s="10" t="s">
        <v>17</v>
      </c>
      <c r="B19" s="1">
        <v>3.9189757520577601E-27</v>
      </c>
      <c r="C19" s="1">
        <v>1.8691802417483301E-10</v>
      </c>
      <c r="D19" s="1">
        <v>5.2728057103056503E-8</v>
      </c>
      <c r="E19" s="1">
        <v>2.48096944812937E-3</v>
      </c>
      <c r="F19" s="1">
        <v>1.0647493397353501E-12</v>
      </c>
      <c r="G19" s="1">
        <v>4.4493992700173496E-15</v>
      </c>
      <c r="H19" s="1">
        <v>3.0999787744544401E-15</v>
      </c>
      <c r="I19" s="1">
        <v>3.0795445710709398E-13</v>
      </c>
      <c r="J19" s="1">
        <v>2.3389153994223799E-20</v>
      </c>
      <c r="K19" s="1">
        <v>8.6724465115674995E-16</v>
      </c>
      <c r="L19" s="1">
        <v>2.8948367503083398E-14</v>
      </c>
      <c r="M19" s="1">
        <v>5.6969733617204797E-14</v>
      </c>
      <c r="N19" s="1">
        <v>2.8453141180235202E-13</v>
      </c>
      <c r="O19" s="1">
        <v>1.6151422170457901E-4</v>
      </c>
      <c r="P19" s="1">
        <v>3.21728256366426E-12</v>
      </c>
      <c r="Q19" s="1">
        <v>1.45334340306635E-3</v>
      </c>
      <c r="R19" s="1">
        <v>3.24306455843944E-3</v>
      </c>
    </row>
  </sheetData>
  <mergeCells count="1">
    <mergeCell ref="B1:R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>
      <selection activeCell="B3" sqref="B3:R19"/>
    </sheetView>
  </sheetViews>
  <sheetFormatPr baseColWidth="10" defaultRowHeight="15" x14ac:dyDescent="0.2"/>
  <cols>
    <col min="1" max="1" width="13.5" customWidth="1"/>
    <col min="2" max="18" width="11.5" style="2"/>
  </cols>
  <sheetData>
    <row r="1" spans="1:18" x14ac:dyDescent="0.2">
      <c r="B1" s="14" t="s">
        <v>18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x14ac:dyDescent="0.2">
      <c r="A2" s="7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</row>
    <row r="3" spans="1:18" x14ac:dyDescent="0.2">
      <c r="A3" s="8" t="s">
        <v>1</v>
      </c>
      <c r="B3" s="1">
        <v>0.17030295426709</v>
      </c>
      <c r="C3" s="1">
        <v>6.3579285595294202E-2</v>
      </c>
      <c r="D3" s="1">
        <v>2.4877055219161798E-2</v>
      </c>
      <c r="E3" s="1">
        <v>9.1608852537273504E-3</v>
      </c>
      <c r="F3" s="1">
        <v>1.03374281917904E-3</v>
      </c>
      <c r="G3" s="1">
        <v>8.6722961009544908E-3</v>
      </c>
      <c r="H3" s="1">
        <v>3.6533952506051799E-2</v>
      </c>
      <c r="I3" s="1">
        <v>3.1194033142662801E-2</v>
      </c>
      <c r="J3" s="1">
        <v>5.1093812684420998E-3</v>
      </c>
      <c r="K3" s="1">
        <v>1.1261858273849601E-2</v>
      </c>
      <c r="L3" s="1">
        <v>5.9938820272488402E-3</v>
      </c>
      <c r="M3" s="1">
        <v>1.3813911567561701E-2</v>
      </c>
      <c r="N3" s="1">
        <v>1.3468169273342601E-2</v>
      </c>
      <c r="O3" s="1">
        <v>8.0442211575639903E-3</v>
      </c>
      <c r="P3" s="1">
        <v>4.0854337902096801E-3</v>
      </c>
      <c r="Q3" s="1">
        <v>4.5362772056006199E-3</v>
      </c>
      <c r="R3" s="1">
        <v>4.2779304366966702E-3</v>
      </c>
    </row>
    <row r="4" spans="1:18" x14ac:dyDescent="0.2">
      <c r="A4" s="9" t="s">
        <v>2</v>
      </c>
      <c r="B4" s="1">
        <v>8.9590959276697094E-2</v>
      </c>
      <c r="C4" s="1">
        <v>0.26276150203362197</v>
      </c>
      <c r="D4" s="1">
        <v>0.121470804821681</v>
      </c>
      <c r="E4" s="1">
        <v>9.2744255229175905E-3</v>
      </c>
      <c r="F4" s="1">
        <v>4.7724722646163096E-3</v>
      </c>
      <c r="G4" s="1">
        <v>1.5420321596440101E-3</v>
      </c>
      <c r="H4" s="1">
        <v>6.3574714915603896E-3</v>
      </c>
      <c r="I4" s="1">
        <v>2.3248249825317101E-2</v>
      </c>
      <c r="J4" s="1">
        <v>2.21558741974331E-2</v>
      </c>
      <c r="K4" s="1">
        <v>2.4994393344364698E-3</v>
      </c>
      <c r="L4" s="1">
        <v>2.59997557073108E-2</v>
      </c>
      <c r="M4" s="1">
        <v>1.38281452997027E-2</v>
      </c>
      <c r="N4" s="1">
        <v>1.43328530997695E-2</v>
      </c>
      <c r="O4" s="1">
        <v>3.8195588053648601E-3</v>
      </c>
      <c r="P4" s="1">
        <v>4.0146431969046801E-3</v>
      </c>
      <c r="Q4" s="1">
        <v>8.8385519963441201E-3</v>
      </c>
      <c r="R4" s="1">
        <v>3.7298911126441899E-3</v>
      </c>
    </row>
    <row r="5" spans="1:18" x14ac:dyDescent="0.2">
      <c r="A5" s="9" t="s">
        <v>3</v>
      </c>
      <c r="B5" s="1">
        <v>1.5923631559954299E-2</v>
      </c>
      <c r="C5" s="1">
        <v>0.12787348102241999</v>
      </c>
      <c r="D5" s="1">
        <v>0.43381239251647502</v>
      </c>
      <c r="E5" s="1">
        <v>6.3550954461049303E-2</v>
      </c>
      <c r="F5" s="1">
        <v>1.1275600243777099E-2</v>
      </c>
      <c r="G5" s="1">
        <v>2.0367623570429201E-3</v>
      </c>
      <c r="H5" s="1">
        <v>3.12588413121415E-3</v>
      </c>
      <c r="I5" s="1">
        <v>2.9827076131056899E-2</v>
      </c>
      <c r="J5" s="1">
        <v>8.3797853021273395E-3</v>
      </c>
      <c r="K5" s="1">
        <v>0.121094489590738</v>
      </c>
      <c r="L5" s="1">
        <v>1.37305384136381E-2</v>
      </c>
      <c r="M5" s="1">
        <v>1.1168670183328301E-2</v>
      </c>
      <c r="N5" s="1">
        <v>1.5514305172770301E-2</v>
      </c>
      <c r="O5" s="1">
        <v>7.8054249315588596E-3</v>
      </c>
      <c r="P5" s="1">
        <v>8.3379069870450802E-3</v>
      </c>
      <c r="Q5" s="1">
        <v>5.3715592642412796E-3</v>
      </c>
      <c r="R5" s="1">
        <v>3.7874134379734997E-8</v>
      </c>
    </row>
    <row r="6" spans="1:18" x14ac:dyDescent="0.2">
      <c r="A6" s="9" t="s">
        <v>4</v>
      </c>
      <c r="B6" s="1">
        <v>1.010778787119E-2</v>
      </c>
      <c r="C6" s="1">
        <v>1.9384729217148001E-2</v>
      </c>
      <c r="D6" s="1">
        <v>8.7270578828964801E-2</v>
      </c>
      <c r="E6" s="1">
        <v>0.24750411926542901</v>
      </c>
      <c r="F6" s="1">
        <v>4.0497452288930397E-2</v>
      </c>
      <c r="G6" s="1">
        <v>2.0464127375844601E-2</v>
      </c>
      <c r="H6" s="1">
        <v>1.6418593790243199E-2</v>
      </c>
      <c r="I6" s="1">
        <v>2.3939410224476501E-2</v>
      </c>
      <c r="J6" s="1">
        <v>2.5935841440898399E-2</v>
      </c>
      <c r="K6" s="1">
        <v>1.2842626881025001E-2</v>
      </c>
      <c r="L6" s="1">
        <v>2.10678620787479E-2</v>
      </c>
      <c r="M6" s="1">
        <v>2.50516593374705E-2</v>
      </c>
      <c r="N6" s="1">
        <v>1.41006975306437E-2</v>
      </c>
      <c r="O6" s="1">
        <v>5.6175544126987097E-3</v>
      </c>
      <c r="P6" s="1">
        <v>1.1154974510169601E-2</v>
      </c>
      <c r="Q6" s="1">
        <v>6.02246761484059E-3</v>
      </c>
      <c r="R6" s="1">
        <v>9.0882252878465696E-3</v>
      </c>
    </row>
    <row r="7" spans="1:18" x14ac:dyDescent="0.2">
      <c r="A7" s="9" t="s">
        <v>5</v>
      </c>
      <c r="B7" s="1">
        <v>1.6248740651674799E-2</v>
      </c>
      <c r="C7" s="1">
        <v>1.8528475671270001E-2</v>
      </c>
      <c r="D7" s="1">
        <v>4.1628397814147303E-2</v>
      </c>
      <c r="E7" s="1">
        <v>8.1837492117396493E-2</v>
      </c>
      <c r="F7" s="1">
        <v>0.19213850524966999</v>
      </c>
      <c r="G7" s="1">
        <v>0.104156876367989</v>
      </c>
      <c r="H7" s="1">
        <v>2.53288652151831E-2</v>
      </c>
      <c r="I7" s="1">
        <v>2.89958185775511E-2</v>
      </c>
      <c r="J7" s="1">
        <v>4.0851865389445602E-2</v>
      </c>
      <c r="K7" s="1">
        <v>2.7356515472878699E-2</v>
      </c>
      <c r="L7" s="1">
        <v>4.0441765338749498E-2</v>
      </c>
      <c r="M7" s="1">
        <v>3.53475033585035E-2</v>
      </c>
      <c r="N7" s="1">
        <v>1.9546068599994901E-2</v>
      </c>
      <c r="O7" s="1">
        <v>2.42524623061285E-2</v>
      </c>
      <c r="P7" s="1">
        <v>1.9034198034315601E-2</v>
      </c>
      <c r="Q7" s="1">
        <v>2.5531646285291601E-2</v>
      </c>
      <c r="R7" s="1">
        <v>4.1895589939927097E-3</v>
      </c>
    </row>
    <row r="8" spans="1:18" x14ac:dyDescent="0.2">
      <c r="A8" s="9" t="s">
        <v>6</v>
      </c>
      <c r="B8" s="1">
        <v>3.0571490913155201E-2</v>
      </c>
      <c r="C8" s="1">
        <v>9.3006271270317398E-3</v>
      </c>
      <c r="D8" s="1">
        <v>2.8032266338279099E-2</v>
      </c>
      <c r="E8" s="1">
        <v>9.6090438107694298E-2</v>
      </c>
      <c r="F8" s="1">
        <v>0.13736219391868801</v>
      </c>
      <c r="G8" s="1">
        <v>0.21537740041533601</v>
      </c>
      <c r="H8" s="1">
        <v>8.75982037871601E-2</v>
      </c>
      <c r="I8" s="1">
        <v>7.7083326660025403E-2</v>
      </c>
      <c r="J8" s="1">
        <v>6.8967285998476402E-2</v>
      </c>
      <c r="K8" s="1">
        <v>6.4149478826376598E-3</v>
      </c>
      <c r="L8" s="1">
        <v>4.2757639428737601E-2</v>
      </c>
      <c r="M8" s="1">
        <v>5.9668135334490301E-2</v>
      </c>
      <c r="N8" s="1">
        <v>4.4258189641418297E-2</v>
      </c>
      <c r="O8" s="1">
        <v>2.64077359064737E-2</v>
      </c>
      <c r="P8" s="1">
        <v>2.7500603293838601E-2</v>
      </c>
      <c r="Q8" s="1">
        <v>2.6071806252402099E-2</v>
      </c>
      <c r="R8" s="1">
        <v>5.4792407374173501E-3</v>
      </c>
    </row>
    <row r="9" spans="1:18" x14ac:dyDescent="0.2">
      <c r="A9" s="9" t="s">
        <v>7</v>
      </c>
      <c r="B9" s="1">
        <v>7.5498648779435407E-2</v>
      </c>
      <c r="C9" s="1">
        <v>5.1890164565220699E-2</v>
      </c>
      <c r="D9" s="1">
        <v>3.22054727312144E-2</v>
      </c>
      <c r="E9" s="1">
        <v>3.3407770785382297E-2</v>
      </c>
      <c r="F9" s="1">
        <v>7.3674686964632502E-2</v>
      </c>
      <c r="G9" s="1">
        <v>0.14355830892284399</v>
      </c>
      <c r="H9" s="1">
        <v>0.14570336817732901</v>
      </c>
      <c r="I9" s="1">
        <v>0.12796546142085799</v>
      </c>
      <c r="J9" s="1">
        <v>0.114433560446626</v>
      </c>
      <c r="K9" s="1">
        <v>2.7382931920281701E-2</v>
      </c>
      <c r="L9" s="1">
        <v>2.2522477506075399E-2</v>
      </c>
      <c r="M9" s="1">
        <v>4.6108113867479303E-2</v>
      </c>
      <c r="N9" s="1">
        <v>4.5796671593840002E-2</v>
      </c>
      <c r="O9" s="1">
        <v>3.2012926673775498E-2</v>
      </c>
      <c r="P9" s="1">
        <v>2.04335842101824E-2</v>
      </c>
      <c r="Q9" s="1">
        <v>1.20759644167564E-2</v>
      </c>
      <c r="R9" s="1">
        <v>6.9663626092186697E-3</v>
      </c>
    </row>
    <row r="10" spans="1:18" x14ac:dyDescent="0.2">
      <c r="A10" s="9" t="s">
        <v>8</v>
      </c>
      <c r="B10" s="1">
        <v>4.6925561422862701E-2</v>
      </c>
      <c r="C10" s="1">
        <v>0.106516306805509</v>
      </c>
      <c r="D10" s="1">
        <v>5.1110258102461802E-2</v>
      </c>
      <c r="E10" s="1">
        <v>1.55511365154333E-2</v>
      </c>
      <c r="F10" s="1">
        <v>3.1937450440668799E-2</v>
      </c>
      <c r="G10" s="1">
        <v>6.5562562854680498E-2</v>
      </c>
      <c r="H10" s="1">
        <v>6.1990031272077001E-2</v>
      </c>
      <c r="I10" s="1">
        <v>0.115375074700773</v>
      </c>
      <c r="J10" s="1">
        <v>7.9174515612462595E-2</v>
      </c>
      <c r="K10" s="1">
        <v>2.4123980474879E-2</v>
      </c>
      <c r="L10" s="1">
        <v>3.7476152403208202E-2</v>
      </c>
      <c r="M10" s="1">
        <v>3.7774300256513502E-2</v>
      </c>
      <c r="N10" s="1">
        <v>2.8115160760653301E-2</v>
      </c>
      <c r="O10" s="1">
        <v>4.0973957769203602E-2</v>
      </c>
      <c r="P10" s="1">
        <v>2.68259164080938E-2</v>
      </c>
      <c r="Q10" s="1">
        <v>2.31950153117505E-2</v>
      </c>
      <c r="R10" s="1">
        <v>3.5409720077782002E-2</v>
      </c>
    </row>
    <row r="11" spans="1:18" x14ac:dyDescent="0.2">
      <c r="A11" s="9" t="s">
        <v>9</v>
      </c>
      <c r="B11" s="1">
        <v>2.60695363207889E-2</v>
      </c>
      <c r="C11" s="1">
        <v>7.6450376373477999E-2</v>
      </c>
      <c r="D11" s="1">
        <v>6.13805110866407E-2</v>
      </c>
      <c r="E11" s="1">
        <v>1.84287004721835E-2</v>
      </c>
      <c r="F11" s="1">
        <v>2.9413036022510799E-2</v>
      </c>
      <c r="G11" s="1">
        <v>1.9594606030999401E-2</v>
      </c>
      <c r="H11" s="1">
        <v>3.2366529641694702E-2</v>
      </c>
      <c r="I11" s="1">
        <v>8.7238571609557294E-2</v>
      </c>
      <c r="J11" s="1">
        <v>9.58725533387597E-2</v>
      </c>
      <c r="K11" s="1">
        <v>3.5898203229829097E-2</v>
      </c>
      <c r="L11" s="1">
        <v>4.3287672672462099E-2</v>
      </c>
      <c r="M11" s="1">
        <v>5.5676124673926498E-2</v>
      </c>
      <c r="N11" s="1">
        <v>2.7556266613830101E-2</v>
      </c>
      <c r="O11" s="1">
        <v>3.6029010839778303E-2</v>
      </c>
      <c r="P11" s="1">
        <v>2.2442158582730999E-2</v>
      </c>
      <c r="Q11" s="1">
        <v>2.03280129488656E-2</v>
      </c>
      <c r="R11" s="1">
        <v>8.1259791316924696E-3</v>
      </c>
    </row>
    <row r="12" spans="1:18" x14ac:dyDescent="0.2">
      <c r="A12" s="9" t="s">
        <v>10</v>
      </c>
      <c r="B12" s="1">
        <v>7.8860402683020008E-3</v>
      </c>
      <c r="C12" s="1">
        <v>2.4945045518671199E-2</v>
      </c>
      <c r="D12" s="1">
        <v>3.8609642513773898E-2</v>
      </c>
      <c r="E12" s="1">
        <v>1.31749841690531E-2</v>
      </c>
      <c r="F12" s="1">
        <v>2.4431985083900199E-2</v>
      </c>
      <c r="G12" s="1">
        <v>1.50977543505147E-2</v>
      </c>
      <c r="H12" s="1">
        <v>3.9197044813765403E-2</v>
      </c>
      <c r="I12" s="1">
        <v>3.92467991338325E-2</v>
      </c>
      <c r="J12" s="1">
        <v>5.5169583164718698E-2</v>
      </c>
      <c r="K12" s="1">
        <v>5.3698420635293301E-2</v>
      </c>
      <c r="L12" s="1">
        <v>5.4120125279937599E-2</v>
      </c>
      <c r="M12" s="1">
        <v>4.3091982233025003E-2</v>
      </c>
      <c r="N12" s="1">
        <v>2.72229400503897E-2</v>
      </c>
      <c r="O12" s="1">
        <v>4.5145187493450201E-2</v>
      </c>
      <c r="P12" s="1">
        <v>3.2250318274903302E-2</v>
      </c>
      <c r="Q12" s="1">
        <v>2.2712674490249499E-2</v>
      </c>
      <c r="R12" s="1">
        <v>3.6445614028744501E-2</v>
      </c>
    </row>
    <row r="13" spans="1:18" x14ac:dyDescent="0.2">
      <c r="A13" s="9" t="s">
        <v>11</v>
      </c>
      <c r="B13" s="1">
        <v>1.37909818997163E-2</v>
      </c>
      <c r="C13" s="1">
        <v>1.7188393153634001E-2</v>
      </c>
      <c r="D13" s="1">
        <v>1.8695840268207801E-2</v>
      </c>
      <c r="E13" s="1">
        <v>4.7216369889911099E-3</v>
      </c>
      <c r="F13" s="1">
        <v>1.4045702365992001E-2</v>
      </c>
      <c r="G13" s="1">
        <v>3.7227823258255299E-2</v>
      </c>
      <c r="H13" s="1">
        <v>2.3769040208585099E-2</v>
      </c>
      <c r="I13" s="1">
        <v>2.7794047015068799E-2</v>
      </c>
      <c r="J13" s="1">
        <v>4.7561571810062701E-2</v>
      </c>
      <c r="K13" s="1">
        <v>5.7952300560705598E-2</v>
      </c>
      <c r="L13" s="1">
        <v>5.8081403227074002E-2</v>
      </c>
      <c r="M13" s="1">
        <v>9.1553286316795504E-2</v>
      </c>
      <c r="N13" s="1">
        <v>4.26114925122986E-2</v>
      </c>
      <c r="O13" s="1">
        <v>6.7204860008391196E-2</v>
      </c>
      <c r="P13" s="1">
        <v>5.9653333484822699E-2</v>
      </c>
      <c r="Q13" s="1">
        <v>4.0524336237992002E-2</v>
      </c>
      <c r="R13" s="1">
        <v>8.3028103782913407E-2</v>
      </c>
    </row>
    <row r="14" spans="1:18" x14ac:dyDescent="0.2">
      <c r="A14" s="9" t="s">
        <v>12</v>
      </c>
      <c r="B14" s="1">
        <v>3.0500506662620702E-2</v>
      </c>
      <c r="C14" s="1">
        <v>1.3546812761307699E-2</v>
      </c>
      <c r="D14" s="1">
        <v>2.7868935168450099E-2</v>
      </c>
      <c r="E14" s="1">
        <v>2.6871654118486299E-3</v>
      </c>
      <c r="F14" s="1">
        <v>2.49654517526188E-2</v>
      </c>
      <c r="G14" s="1">
        <v>3.8705440094114897E-2</v>
      </c>
      <c r="H14" s="1">
        <v>3.3577547650820598E-2</v>
      </c>
      <c r="I14" s="1">
        <v>2.9662465967857599E-2</v>
      </c>
      <c r="J14" s="1">
        <v>4.2978790860595001E-2</v>
      </c>
      <c r="K14" s="1">
        <v>3.8682948911825402E-2</v>
      </c>
      <c r="L14" s="1">
        <v>6.8533875634783206E-2</v>
      </c>
      <c r="M14" s="1">
        <v>0.124998131422424</v>
      </c>
      <c r="N14" s="1">
        <v>9.2675231601921898E-2</v>
      </c>
      <c r="O14" s="1">
        <v>0.114275974426919</v>
      </c>
      <c r="P14" s="1">
        <v>0.104964170129957</v>
      </c>
      <c r="Q14" s="1">
        <v>6.2375086324910803E-2</v>
      </c>
      <c r="R14" s="1">
        <v>7.1090046368132306E-2</v>
      </c>
    </row>
    <row r="15" spans="1:18" x14ac:dyDescent="0.2">
      <c r="A15" s="9" t="s">
        <v>13</v>
      </c>
      <c r="B15" s="1">
        <v>1.52946377273085E-2</v>
      </c>
      <c r="C15" s="1">
        <v>9.9291855631299403E-3</v>
      </c>
      <c r="D15" s="1">
        <v>2.18686819143914E-2</v>
      </c>
      <c r="E15" s="1">
        <v>2.6757586818391401E-3</v>
      </c>
      <c r="F15" s="1">
        <v>1.8878458156998599E-2</v>
      </c>
      <c r="G15" s="1">
        <v>3.1285164586928302E-2</v>
      </c>
      <c r="H15" s="1">
        <v>1.2609226981008199E-2</v>
      </c>
      <c r="I15" s="1">
        <v>2.4120850274298201E-2</v>
      </c>
      <c r="J15" s="1">
        <v>2.87250806707063E-2</v>
      </c>
      <c r="K15" s="1">
        <v>1.7280496378397198E-2</v>
      </c>
      <c r="L15" s="1">
        <v>4.5929843080757302E-2</v>
      </c>
      <c r="M15" s="1">
        <v>0.10793328965877701</v>
      </c>
      <c r="N15" s="1">
        <v>9.8349909833731694E-2</v>
      </c>
      <c r="O15" s="1">
        <v>9.7387967822646401E-2</v>
      </c>
      <c r="P15" s="1">
        <v>0.124659704542624</v>
      </c>
      <c r="Q15" s="1">
        <v>5.6063816347774797E-2</v>
      </c>
      <c r="R15" s="1">
        <v>6.4842977080933603E-2</v>
      </c>
    </row>
    <row r="16" spans="1:18" x14ac:dyDescent="0.2">
      <c r="A16" s="9" t="s">
        <v>14</v>
      </c>
      <c r="B16" s="1">
        <v>1.13767778281284E-2</v>
      </c>
      <c r="C16" s="1">
        <v>1.8031391896911698E-2</v>
      </c>
      <c r="D16" s="1">
        <v>1.7801896746718001E-2</v>
      </c>
      <c r="E16" s="1">
        <v>3.5647278900018498E-13</v>
      </c>
      <c r="F16" s="1">
        <v>1.43982035178894E-2</v>
      </c>
      <c r="G16" s="1">
        <v>6.7943307499177897E-3</v>
      </c>
      <c r="H16" s="1">
        <v>1.9686415458530001E-2</v>
      </c>
      <c r="I16" s="1">
        <v>2.1561254598084199E-2</v>
      </c>
      <c r="J16" s="1">
        <v>2.2390439707506801E-2</v>
      </c>
      <c r="K16" s="1">
        <v>4.17541206187746E-2</v>
      </c>
      <c r="L16" s="1">
        <v>3.8924407731557399E-2</v>
      </c>
      <c r="M16" s="1">
        <v>5.3694874930993002E-2</v>
      </c>
      <c r="N16" s="1">
        <v>8.2080706560427194E-2</v>
      </c>
      <c r="O16" s="1">
        <v>0.161883122069931</v>
      </c>
      <c r="P16" s="1">
        <v>0.14787685517705701</v>
      </c>
      <c r="Q16" s="1">
        <v>0.117041790732066</v>
      </c>
      <c r="R16" s="1">
        <v>0.108095511832003</v>
      </c>
    </row>
    <row r="17" spans="1:18" x14ac:dyDescent="0.2">
      <c r="A17" s="9" t="s">
        <v>15</v>
      </c>
      <c r="B17" s="1">
        <v>7.4982909251461198E-3</v>
      </c>
      <c r="C17" s="1">
        <v>1.3986635632752001E-2</v>
      </c>
      <c r="D17" s="1">
        <v>1.1425832571624901E-2</v>
      </c>
      <c r="E17" s="1">
        <v>2.7773413936172399E-3</v>
      </c>
      <c r="F17" s="1">
        <v>9.0595228244886198E-13</v>
      </c>
      <c r="G17" s="1">
        <v>2.24348389015214E-3</v>
      </c>
      <c r="H17" s="1">
        <v>4.7712336263338196E-3</v>
      </c>
      <c r="I17" s="1">
        <v>2.51188462466072E-2</v>
      </c>
      <c r="J17" s="1">
        <v>2.0922725807484499E-2</v>
      </c>
      <c r="K17" s="1">
        <v>3.4455551566966898E-2</v>
      </c>
      <c r="L17" s="1">
        <v>1.4674502701747E-2</v>
      </c>
      <c r="M17" s="1">
        <v>2.7459920656185601E-2</v>
      </c>
      <c r="N17" s="1">
        <v>5.0559674985743402E-2</v>
      </c>
      <c r="O17" s="1">
        <v>0.14685703669243999</v>
      </c>
      <c r="P17" s="1">
        <v>0.118611571311909</v>
      </c>
      <c r="Q17" s="1">
        <v>0.109724953797733</v>
      </c>
      <c r="R17" s="1">
        <v>0.126961919640144</v>
      </c>
    </row>
    <row r="18" spans="1:18" x14ac:dyDescent="0.2">
      <c r="A18" s="9" t="s">
        <v>16</v>
      </c>
      <c r="B18" s="1">
        <v>2.5409698448735198E-4</v>
      </c>
      <c r="C18" s="1">
        <v>2.3046467964974002E-3</v>
      </c>
      <c r="D18" s="1">
        <v>5.5208700184974004E-3</v>
      </c>
      <c r="E18" s="1">
        <v>2.81396575171074E-3</v>
      </c>
      <c r="F18" s="1">
        <v>5.52044295889578E-3</v>
      </c>
      <c r="G18" s="1">
        <v>1.25840624504689E-2</v>
      </c>
      <c r="H18" s="1">
        <v>6.63011908330432E-21</v>
      </c>
      <c r="I18" s="1">
        <v>7.1059047830814596E-3</v>
      </c>
      <c r="J18" s="1">
        <v>1.3074966640734599E-2</v>
      </c>
      <c r="K18" s="1">
        <v>2.4846963120788899E-2</v>
      </c>
      <c r="L18" s="1">
        <v>1.09347704087739E-2</v>
      </c>
      <c r="M18" s="1">
        <v>1.7335747095613401E-2</v>
      </c>
      <c r="N18" s="1">
        <v>2.1114248198646698E-2</v>
      </c>
      <c r="O18" s="1">
        <v>4.9072986359843897E-2</v>
      </c>
      <c r="P18" s="1">
        <v>5.9326216941055998E-2</v>
      </c>
      <c r="Q18" s="1">
        <v>0.115822558402827</v>
      </c>
      <c r="R18" s="1">
        <v>0.118865299889907</v>
      </c>
    </row>
    <row r="19" spans="1:18" x14ac:dyDescent="0.2">
      <c r="A19" s="10" t="s">
        <v>17</v>
      </c>
      <c r="B19" s="1">
        <v>8.4377001498554607E-12</v>
      </c>
      <c r="C19" s="1">
        <v>4.9137066995377501E-3</v>
      </c>
      <c r="D19" s="1">
        <v>2.7121171253557101E-4</v>
      </c>
      <c r="E19" s="1">
        <v>2.7304358149696098E-3</v>
      </c>
      <c r="F19" s="1">
        <v>3.9471017847159503E-4</v>
      </c>
      <c r="G19" s="1">
        <v>1.83081861756958E-16</v>
      </c>
      <c r="H19" s="1">
        <v>2.2948967994573699E-12</v>
      </c>
      <c r="I19" s="1">
        <v>1.13546550298183E-3</v>
      </c>
      <c r="J19" s="1">
        <v>9.7569799350931199E-3</v>
      </c>
      <c r="K19" s="1">
        <v>1.9925351452910699E-11</v>
      </c>
      <c r="L19" s="1">
        <v>1.6898786190064002E-2</v>
      </c>
      <c r="M19" s="1">
        <v>1.8312992801457699E-2</v>
      </c>
      <c r="N19" s="1">
        <v>1.32739253155144E-2</v>
      </c>
      <c r="O19" s="1">
        <v>5.35060397731651E-2</v>
      </c>
      <c r="P19" s="1">
        <v>6.2655697913766906E-2</v>
      </c>
      <c r="Q19" s="1">
        <v>9.4726296042841496E-2</v>
      </c>
      <c r="R19" s="1">
        <v>0.158695645527971</v>
      </c>
    </row>
  </sheetData>
  <mergeCells count="1">
    <mergeCell ref="B1:R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tabSelected="1" workbookViewId="0">
      <selection activeCell="C25" sqref="C25"/>
    </sheetView>
  </sheetViews>
  <sheetFormatPr baseColWidth="10" defaultRowHeight="15" x14ac:dyDescent="0.2"/>
  <cols>
    <col min="1" max="1" width="12.33203125" style="7" customWidth="1"/>
    <col min="2" max="18" width="11.5" style="2"/>
  </cols>
  <sheetData>
    <row r="1" spans="1:18" x14ac:dyDescent="0.2">
      <c r="B1" s="14" t="s">
        <v>18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x14ac:dyDescent="0.2">
      <c r="A2" s="7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</row>
    <row r="3" spans="1:18" x14ac:dyDescent="0.2">
      <c r="A3" s="8" t="s">
        <v>1</v>
      </c>
      <c r="B3" s="1">
        <v>4.1179611019876501E-2</v>
      </c>
      <c r="C3" s="1">
        <v>6.2264745830089303E-3</v>
      </c>
      <c r="D3" s="1">
        <v>1.0414657472882E-3</v>
      </c>
      <c r="E3" s="1">
        <v>6.9568279679645397E-3</v>
      </c>
      <c r="F3" s="1">
        <v>2.32059373566417E-20</v>
      </c>
      <c r="G3" s="1">
        <v>7.9737678947227103E-12</v>
      </c>
      <c r="H3" s="1">
        <v>3.5337637365397E-3</v>
      </c>
      <c r="I3" s="1">
        <v>1.12110756406061E-2</v>
      </c>
      <c r="J3" s="1">
        <v>1.07558920862675E-2</v>
      </c>
      <c r="K3" s="1">
        <v>2.7858912037751001E-3</v>
      </c>
      <c r="L3" s="1">
        <v>2.9434887990484899E-3</v>
      </c>
      <c r="M3" s="1">
        <v>1.86678644841827E-2</v>
      </c>
      <c r="N3" s="1">
        <v>3.07410013883801E-4</v>
      </c>
      <c r="O3" s="1">
        <v>1.00299272793052E-2</v>
      </c>
      <c r="P3" s="1">
        <v>3.30604758640894E-3</v>
      </c>
      <c r="Q3" s="1">
        <v>4.8026239873461303E-9</v>
      </c>
      <c r="R3" s="1">
        <v>1.82493157324797E-3</v>
      </c>
    </row>
    <row r="4" spans="1:18" x14ac:dyDescent="0.2">
      <c r="A4" s="9" t="s">
        <v>2</v>
      </c>
      <c r="B4" s="1">
        <v>2.28394000210442E-2</v>
      </c>
      <c r="C4" s="1">
        <v>3.5999387692329798E-2</v>
      </c>
      <c r="D4" s="1">
        <v>5.5918944852492401E-3</v>
      </c>
      <c r="E4" s="1">
        <v>1.6728107899791001E-2</v>
      </c>
      <c r="F4" s="1">
        <v>1.01016352088474E-15</v>
      </c>
      <c r="G4" s="1">
        <v>1.9105263587098399E-13</v>
      </c>
      <c r="H4" s="1">
        <v>2.5852270839306899E-3</v>
      </c>
      <c r="I4" s="1">
        <v>7.8953976689710905E-3</v>
      </c>
      <c r="J4" s="1">
        <v>2.5215630339318101E-2</v>
      </c>
      <c r="K4" s="1">
        <v>3.7172528191453799E-3</v>
      </c>
      <c r="L4" s="1">
        <v>1.1494840836068099E-2</v>
      </c>
      <c r="M4" s="1">
        <v>7.2884483305349704E-3</v>
      </c>
      <c r="N4" s="1">
        <v>1.4690446650381999E-2</v>
      </c>
      <c r="O4" s="1">
        <v>7.2976747004203299E-3</v>
      </c>
      <c r="P4" s="1">
        <v>6.8754362190137598E-3</v>
      </c>
      <c r="Q4" s="1">
        <v>4.4097858660073997E-3</v>
      </c>
      <c r="R4" s="1">
        <v>4.9400512459317697E-4</v>
      </c>
    </row>
    <row r="5" spans="1:18" x14ac:dyDescent="0.2">
      <c r="A5" s="9" t="s">
        <v>3</v>
      </c>
      <c r="B5" s="1">
        <v>1.16410524263735E-2</v>
      </c>
      <c r="C5" s="1">
        <v>1.43881272589803E-2</v>
      </c>
      <c r="D5" s="1">
        <v>9.8060470614469694E-2</v>
      </c>
      <c r="E5" s="1">
        <v>3.1286203466568498E-2</v>
      </c>
      <c r="F5" s="1">
        <v>4.4945888840926498E-2</v>
      </c>
      <c r="G5" s="1">
        <v>9.6427676011394594E-3</v>
      </c>
      <c r="H5" s="1">
        <v>1.57535087985788E-2</v>
      </c>
      <c r="I5" s="1">
        <v>1.1582897895641601E-2</v>
      </c>
      <c r="J5" s="1">
        <v>3.4254090297753899E-2</v>
      </c>
      <c r="K5" s="1">
        <v>1.04953592579388E-2</v>
      </c>
      <c r="L5" s="1">
        <v>5.0529564636278999E-3</v>
      </c>
      <c r="M5" s="1">
        <v>9.4132362880698997E-3</v>
      </c>
      <c r="N5" s="1">
        <v>1.6186618517335102E-2</v>
      </c>
      <c r="O5" s="1">
        <v>4.9989611134184497E-3</v>
      </c>
      <c r="P5" s="1">
        <v>2.9704197005576199E-3</v>
      </c>
      <c r="Q5" s="1">
        <v>2.65309662487621E-3</v>
      </c>
      <c r="R5" s="1">
        <v>5.4731185687734701E-3</v>
      </c>
    </row>
    <row r="6" spans="1:18" x14ac:dyDescent="0.2">
      <c r="A6" s="9" t="s">
        <v>4</v>
      </c>
      <c r="B6" s="1">
        <v>9.9082814149522302E-3</v>
      </c>
      <c r="C6" s="1">
        <v>1.8118975692783899E-2</v>
      </c>
      <c r="D6" s="1">
        <v>6.27414987518599E-2</v>
      </c>
      <c r="E6" s="1">
        <v>4.1621228462624602E-2</v>
      </c>
      <c r="F6" s="1">
        <v>8.8910425346828997E-2</v>
      </c>
      <c r="G6" s="1">
        <v>1.4740880991370799E-2</v>
      </c>
      <c r="H6" s="1">
        <v>3.5387036492452402E-2</v>
      </c>
      <c r="I6" s="1">
        <v>4.2803601711280302E-2</v>
      </c>
      <c r="J6" s="1">
        <v>4.2179487032920203E-2</v>
      </c>
      <c r="K6" s="1">
        <v>2.4765413582285001E-2</v>
      </c>
      <c r="L6" s="1">
        <v>4.5208432657919503E-2</v>
      </c>
      <c r="M6" s="1">
        <v>4.5044844302070799E-2</v>
      </c>
      <c r="N6" s="1">
        <v>3.0767398298899601E-2</v>
      </c>
      <c r="O6" s="1">
        <v>2.8749485378031198E-2</v>
      </c>
      <c r="P6" s="1">
        <v>2.6588091801194501E-2</v>
      </c>
      <c r="Q6" s="1">
        <v>2.1608578239258099E-2</v>
      </c>
      <c r="R6" s="1">
        <v>3.10448203234794E-2</v>
      </c>
    </row>
    <row r="7" spans="1:18" x14ac:dyDescent="0.2">
      <c r="A7" s="9" t="s">
        <v>5</v>
      </c>
      <c r="B7" s="1">
        <v>1.06523669453232E-2</v>
      </c>
      <c r="C7" s="1">
        <v>1.29848325228869E-2</v>
      </c>
      <c r="D7" s="1">
        <v>3.6215391972788002E-2</v>
      </c>
      <c r="E7" s="1">
        <v>8.3884350693237103E-2</v>
      </c>
      <c r="F7" s="1">
        <v>0.21612207817671</v>
      </c>
      <c r="G7" s="1">
        <v>8.8000205819889599E-2</v>
      </c>
      <c r="H7" s="1">
        <v>5.5254445196556298E-2</v>
      </c>
      <c r="I7" s="1">
        <v>8.1860657457554595E-2</v>
      </c>
      <c r="J7" s="1">
        <v>8.1894851926297002E-2</v>
      </c>
      <c r="K7" s="1">
        <v>8.2401502220815895E-2</v>
      </c>
      <c r="L7" s="1">
        <v>6.7317242691288706E-2</v>
      </c>
      <c r="M7" s="1">
        <v>9.1279545240294496E-2</v>
      </c>
      <c r="N7" s="1">
        <v>9.2924982808692894E-2</v>
      </c>
      <c r="O7" s="1">
        <v>7.0022312006413095E-2</v>
      </c>
      <c r="P7" s="1">
        <v>8.0469961779401702E-2</v>
      </c>
      <c r="Q7" s="1">
        <v>4.6708911190157999E-2</v>
      </c>
      <c r="R7" s="1">
        <v>1.1769869779149299E-2</v>
      </c>
    </row>
    <row r="8" spans="1:18" x14ac:dyDescent="0.2">
      <c r="A8" s="9" t="s">
        <v>6</v>
      </c>
      <c r="B8" s="1">
        <v>3.3937704695718197E-2</v>
      </c>
      <c r="C8" s="1">
        <v>2.5135672051606502E-2</v>
      </c>
      <c r="D8" s="1">
        <v>3.1719296361416398E-2</v>
      </c>
      <c r="E8" s="1">
        <v>4.3163757299341701E-2</v>
      </c>
      <c r="F8" s="1">
        <v>0.103575439994378</v>
      </c>
      <c r="G8" s="1">
        <v>0.125217786075141</v>
      </c>
      <c r="H8" s="1">
        <v>0.146864120408217</v>
      </c>
      <c r="I8" s="1">
        <v>0.100622425495032</v>
      </c>
      <c r="J8" s="1">
        <v>0.11389980709544301</v>
      </c>
      <c r="K8" s="1">
        <v>8.5329620767043202E-2</v>
      </c>
      <c r="L8" s="1">
        <v>7.5892508661216801E-2</v>
      </c>
      <c r="M8" s="1">
        <v>0.130021982011922</v>
      </c>
      <c r="N8" s="1">
        <v>8.73014525391409E-2</v>
      </c>
      <c r="O8" s="1">
        <v>9.7920647116833001E-2</v>
      </c>
      <c r="P8" s="1">
        <v>9.94821009846409E-2</v>
      </c>
      <c r="Q8" s="1">
        <v>9.8315154214065295E-2</v>
      </c>
      <c r="R8" s="1">
        <v>9.5877732604572302E-2</v>
      </c>
    </row>
    <row r="9" spans="1:18" x14ac:dyDescent="0.2">
      <c r="A9" s="9" t="s">
        <v>7</v>
      </c>
      <c r="B9" s="1">
        <v>4.6973682229905098E-2</v>
      </c>
      <c r="C9" s="1">
        <v>2.0689744552974499E-2</v>
      </c>
      <c r="D9" s="1">
        <v>3.1908436539006102E-2</v>
      </c>
      <c r="E9" s="1">
        <v>4.0534042594266302E-2</v>
      </c>
      <c r="F9" s="1">
        <v>6.7031436439199094E-2</v>
      </c>
      <c r="G9" s="1">
        <v>3.25031148181118E-2</v>
      </c>
      <c r="H9" s="1">
        <v>8.6975089682783696E-2</v>
      </c>
      <c r="I9" s="1">
        <v>0.11882825518337201</v>
      </c>
      <c r="J9" s="1">
        <v>9.0178898491682202E-2</v>
      </c>
      <c r="K9" s="1">
        <v>6.6957348531966998E-2</v>
      </c>
      <c r="L9" s="1">
        <v>7.3274114714069499E-2</v>
      </c>
      <c r="M9" s="1">
        <v>0.124209646734079</v>
      </c>
      <c r="N9" s="1">
        <v>0.101488366702203</v>
      </c>
      <c r="O9" s="1">
        <v>0.148601794340504</v>
      </c>
      <c r="P9" s="1">
        <v>0.161811853703343</v>
      </c>
      <c r="Q9" s="1">
        <v>0.182223908622868</v>
      </c>
      <c r="R9" s="1">
        <v>9.3404220018384998E-2</v>
      </c>
    </row>
    <row r="10" spans="1:18" x14ac:dyDescent="0.2">
      <c r="A10" s="9" t="s">
        <v>8</v>
      </c>
      <c r="B10" s="1">
        <v>2.7668247932830198E-2</v>
      </c>
      <c r="C10" s="1">
        <v>2.99118788679998E-2</v>
      </c>
      <c r="D10" s="1">
        <v>2.91924097752694E-2</v>
      </c>
      <c r="E10" s="1">
        <v>6.2466878193834098E-2</v>
      </c>
      <c r="F10" s="1">
        <v>4.0780712730523E-2</v>
      </c>
      <c r="G10" s="1">
        <v>3.7976956241467102E-2</v>
      </c>
      <c r="H10" s="1">
        <v>7.2698812962971301E-2</v>
      </c>
      <c r="I10" s="1">
        <v>0.121799480262475</v>
      </c>
      <c r="J10" s="1">
        <v>8.0902663472425404E-2</v>
      </c>
      <c r="K10" s="1">
        <v>6.9158095166571995E-2</v>
      </c>
      <c r="L10" s="1">
        <v>6.6796381209028505E-2</v>
      </c>
      <c r="M10" s="1">
        <v>8.6795696275288103E-2</v>
      </c>
      <c r="N10" s="1">
        <v>7.8518854195885696E-2</v>
      </c>
      <c r="O10" s="1">
        <v>8.2226398275138196E-2</v>
      </c>
      <c r="P10" s="1">
        <v>0.12897594538176099</v>
      </c>
      <c r="Q10" s="1">
        <v>7.0473301008135703E-2</v>
      </c>
      <c r="R10" s="1">
        <v>0.102864203890492</v>
      </c>
    </row>
    <row r="11" spans="1:18" x14ac:dyDescent="0.2">
      <c r="A11" s="9" t="s">
        <v>9</v>
      </c>
      <c r="B11" s="1">
        <v>4.3189011659389799E-2</v>
      </c>
      <c r="C11" s="1">
        <v>3.1213435482227901E-2</v>
      </c>
      <c r="D11" s="1">
        <v>3.988237472535E-2</v>
      </c>
      <c r="E11" s="1">
        <v>3.5313936986888901E-2</v>
      </c>
      <c r="F11" s="1">
        <v>9.0240699843879293E-2</v>
      </c>
      <c r="G11" s="1">
        <v>4.0497737892902001E-2</v>
      </c>
      <c r="H11" s="1">
        <v>6.5411922285792304E-2</v>
      </c>
      <c r="I11" s="1">
        <v>6.9216370126087695E-2</v>
      </c>
      <c r="J11" s="1">
        <v>9.3394311503262203E-2</v>
      </c>
      <c r="K11" s="1">
        <v>8.5701662180614299E-2</v>
      </c>
      <c r="L11" s="1">
        <v>3.8539290576934497E-2</v>
      </c>
      <c r="M11" s="1">
        <v>9.3201905915468494E-2</v>
      </c>
      <c r="N11" s="1">
        <v>6.9428746313414905E-2</v>
      </c>
      <c r="O11" s="1">
        <v>8.2924369218593696E-2</v>
      </c>
      <c r="P11" s="1">
        <v>7.4476462330553994E-2</v>
      </c>
      <c r="Q11" s="1">
        <v>7.2196213572767898E-2</v>
      </c>
      <c r="R11" s="1">
        <v>6.9322613915326098E-2</v>
      </c>
    </row>
    <row r="12" spans="1:18" x14ac:dyDescent="0.2">
      <c r="A12" s="9" t="s">
        <v>10</v>
      </c>
      <c r="B12" s="1">
        <v>5.1733134293116503E-2</v>
      </c>
      <c r="C12" s="1">
        <v>2.58386207734718E-2</v>
      </c>
      <c r="D12" s="1">
        <v>4.87258243540728E-2</v>
      </c>
      <c r="E12" s="1">
        <v>1.54494163480024E-2</v>
      </c>
      <c r="F12" s="1">
        <v>8.61938512294496E-2</v>
      </c>
      <c r="G12" s="1">
        <v>2.27228291723914E-2</v>
      </c>
      <c r="H12" s="1">
        <v>7.6801695191215005E-2</v>
      </c>
      <c r="I12" s="1">
        <v>6.9764426413421204E-2</v>
      </c>
      <c r="J12" s="1">
        <v>9.3758718112109396E-2</v>
      </c>
      <c r="K12" s="1">
        <v>8.4655810671032006E-2</v>
      </c>
      <c r="L12" s="1">
        <v>6.05068387522446E-2</v>
      </c>
      <c r="M12" s="1">
        <v>8.5967693207605694E-2</v>
      </c>
      <c r="N12" s="1">
        <v>6.2149194457397999E-2</v>
      </c>
      <c r="O12" s="1">
        <v>0.101471641728359</v>
      </c>
      <c r="P12" s="1">
        <v>0.129681146421875</v>
      </c>
      <c r="Q12" s="1">
        <v>0.129681782581131</v>
      </c>
      <c r="R12" s="1">
        <v>5.5272693094447198E-2</v>
      </c>
    </row>
    <row r="13" spans="1:18" x14ac:dyDescent="0.2">
      <c r="A13" s="9" t="s">
        <v>11</v>
      </c>
      <c r="B13" s="1">
        <v>3.2194343273288302E-2</v>
      </c>
      <c r="C13" s="1">
        <v>2.25466291500558E-2</v>
      </c>
      <c r="D13" s="1">
        <v>3.43600172856851E-2</v>
      </c>
      <c r="E13" s="1">
        <v>2.0149421972225801E-2</v>
      </c>
      <c r="F13" s="1">
        <v>5.3328416591249699E-2</v>
      </c>
      <c r="G13" s="1">
        <v>2.5764645723511399E-2</v>
      </c>
      <c r="H13" s="1">
        <v>6.93038178917669E-2</v>
      </c>
      <c r="I13" s="1">
        <v>4.90578202705899E-2</v>
      </c>
      <c r="J13" s="1">
        <v>8.0087681836157804E-2</v>
      </c>
      <c r="K13" s="1">
        <v>8.9643589982164595E-2</v>
      </c>
      <c r="L13" s="1">
        <v>6.16118569586835E-2</v>
      </c>
      <c r="M13" s="1">
        <v>0.121843557262894</v>
      </c>
      <c r="N13" s="1">
        <v>0.110936287285129</v>
      </c>
      <c r="O13" s="1">
        <v>0.151615750069687</v>
      </c>
      <c r="P13" s="1">
        <v>0.15257937470466201</v>
      </c>
      <c r="Q13" s="1">
        <v>0.116697535780415</v>
      </c>
      <c r="R13" s="1">
        <v>0.145753987635973</v>
      </c>
    </row>
    <row r="14" spans="1:18" x14ac:dyDescent="0.2">
      <c r="A14" s="9" t="s">
        <v>12</v>
      </c>
      <c r="B14" s="1">
        <v>4.0890109114669601E-2</v>
      </c>
      <c r="C14" s="1">
        <v>1.16645187011989E-2</v>
      </c>
      <c r="D14" s="1">
        <v>1.1452198882944501E-2</v>
      </c>
      <c r="E14" s="1">
        <v>1.7961715350573199E-2</v>
      </c>
      <c r="F14" s="1">
        <v>4.1874459705077402E-2</v>
      </c>
      <c r="G14" s="1">
        <v>1.56765628326276E-2</v>
      </c>
      <c r="H14" s="1">
        <v>7.1606300678248802E-2</v>
      </c>
      <c r="I14" s="1">
        <v>3.7850271622160703E-2</v>
      </c>
      <c r="J14" s="1">
        <v>6.5338787212503593E-2</v>
      </c>
      <c r="K14" s="1">
        <v>0.10316729980146799</v>
      </c>
      <c r="L14" s="1">
        <v>8.3984205290958694E-2</v>
      </c>
      <c r="M14" s="1">
        <v>0.105018422668959</v>
      </c>
      <c r="N14" s="1">
        <v>9.6550589734626102E-2</v>
      </c>
      <c r="O14" s="1">
        <v>0.153766545679595</v>
      </c>
      <c r="P14" s="1">
        <v>0.13975476163846001</v>
      </c>
      <c r="Q14" s="1">
        <v>0.100727732591362</v>
      </c>
      <c r="R14" s="1">
        <v>8.2726484456874499E-2</v>
      </c>
    </row>
    <row r="15" spans="1:18" x14ac:dyDescent="0.2">
      <c r="A15" s="9" t="s">
        <v>13</v>
      </c>
      <c r="B15" s="1">
        <v>2.3842638372612801E-2</v>
      </c>
      <c r="C15" s="1">
        <v>1.8863577364299399E-2</v>
      </c>
      <c r="D15" s="1">
        <v>4.0186577445993299E-2</v>
      </c>
      <c r="E15" s="1">
        <v>1.38125424780786E-2</v>
      </c>
      <c r="F15" s="1">
        <v>2.4173885333415301E-2</v>
      </c>
      <c r="G15" s="1">
        <v>8.4187417673859608E-3</v>
      </c>
      <c r="H15" s="1">
        <v>3.0929241645853801E-2</v>
      </c>
      <c r="I15" s="1">
        <v>2.1396807398560098E-2</v>
      </c>
      <c r="J15" s="1">
        <v>2.0778610707832299E-2</v>
      </c>
      <c r="K15" s="1">
        <v>5.0356196135217898E-2</v>
      </c>
      <c r="L15" s="1">
        <v>4.6827259941746198E-2</v>
      </c>
      <c r="M15" s="1">
        <v>8.4893460128466103E-2</v>
      </c>
      <c r="N15" s="1">
        <v>0.107170511316082</v>
      </c>
      <c r="O15" s="1">
        <v>0.12591517002126301</v>
      </c>
      <c r="P15" s="1">
        <v>8.9138251915758401E-2</v>
      </c>
      <c r="Q15" s="1">
        <v>7.3746992464778699E-2</v>
      </c>
      <c r="R15" s="1">
        <v>9.3493787150216001E-2</v>
      </c>
    </row>
    <row r="16" spans="1:18" x14ac:dyDescent="0.2">
      <c r="A16" s="9" t="s">
        <v>14</v>
      </c>
      <c r="B16" s="1">
        <v>1.30068327251325E-2</v>
      </c>
      <c r="C16" s="1">
        <v>8.7655492217745008E-3</v>
      </c>
      <c r="D16" s="1">
        <v>8.0785993130896901E-3</v>
      </c>
      <c r="E16" s="1">
        <v>4.9522703057498004E-4</v>
      </c>
      <c r="F16" s="1">
        <v>2.4500417226274801E-2</v>
      </c>
      <c r="G16" s="1">
        <v>1.34774276097004E-2</v>
      </c>
      <c r="H16" s="1">
        <v>1.70539516291482E-2</v>
      </c>
      <c r="I16" s="1">
        <v>1.7512460909898799E-2</v>
      </c>
      <c r="J16" s="1">
        <v>1.7881842580258898E-2</v>
      </c>
      <c r="K16" s="1">
        <v>1.88183583024224E-2</v>
      </c>
      <c r="L16" s="1">
        <v>2.4652528935071201E-2</v>
      </c>
      <c r="M16" s="1">
        <v>6.3234266745795104E-2</v>
      </c>
      <c r="N16" s="1">
        <v>7.2711489238214203E-2</v>
      </c>
      <c r="O16" s="1">
        <v>0.15603999378615499</v>
      </c>
      <c r="P16" s="1">
        <v>0.106541382068863</v>
      </c>
      <c r="Q16" s="1">
        <v>7.6824888753120005E-2</v>
      </c>
      <c r="R16" s="1">
        <v>8.6747826002832595E-2</v>
      </c>
    </row>
    <row r="17" spans="1:18" x14ac:dyDescent="0.2">
      <c r="A17" s="9" t="s">
        <v>15</v>
      </c>
      <c r="B17" s="1">
        <v>7.7440469964168901E-3</v>
      </c>
      <c r="C17" s="1">
        <v>7.1020892400626597E-3</v>
      </c>
      <c r="D17" s="1">
        <v>1.2351661131149E-2</v>
      </c>
      <c r="E17" s="1">
        <v>9.8289872420422205E-11</v>
      </c>
      <c r="F17" s="1">
        <v>1.3628791487792001E-2</v>
      </c>
      <c r="G17" s="1">
        <v>3.9988047955281797E-3</v>
      </c>
      <c r="H17" s="1">
        <v>1.3797954320066299E-2</v>
      </c>
      <c r="I17" s="1">
        <v>1.2717992534691301E-2</v>
      </c>
      <c r="J17" s="1">
        <v>9.7159289668711304E-3</v>
      </c>
      <c r="K17" s="1">
        <v>2.06934648007778E-2</v>
      </c>
      <c r="L17" s="1">
        <v>2.4595654589140099E-2</v>
      </c>
      <c r="M17" s="1">
        <v>3.30045969165473E-2</v>
      </c>
      <c r="N17" s="1">
        <v>5.6885200085317097E-2</v>
      </c>
      <c r="O17" s="1">
        <v>0.105323980402037</v>
      </c>
      <c r="P17" s="1">
        <v>0.114371827468322</v>
      </c>
      <c r="Q17" s="1">
        <v>7.2897550637303105E-2</v>
      </c>
      <c r="R17" s="1">
        <v>2.8883330676848801E-2</v>
      </c>
    </row>
    <row r="18" spans="1:18" x14ac:dyDescent="0.2">
      <c r="A18" s="9" t="s">
        <v>16</v>
      </c>
      <c r="B18" s="1">
        <v>5.4751697382148402E-3</v>
      </c>
      <c r="C18" s="1">
        <v>5.3364192528533401E-3</v>
      </c>
      <c r="D18" s="1">
        <v>1.5739711238907501E-3</v>
      </c>
      <c r="E18" s="1">
        <v>1.12267922992907E-3</v>
      </c>
      <c r="F18" s="1">
        <v>8.5362831233443195E-3</v>
      </c>
      <c r="G18" s="1">
        <v>2.58875147211812E-3</v>
      </c>
      <c r="H18" s="1">
        <v>3.46623587538551E-3</v>
      </c>
      <c r="I18" s="1">
        <v>3.26282548175589E-3</v>
      </c>
      <c r="J18" s="1">
        <v>4.9167080169789301E-3</v>
      </c>
      <c r="K18" s="1">
        <v>7.5539653180945396E-3</v>
      </c>
      <c r="L18" s="1">
        <v>2.3966050403392201E-2</v>
      </c>
      <c r="M18" s="1">
        <v>1.6473316688450201E-2</v>
      </c>
      <c r="N18" s="1">
        <v>1.6398931995606599E-2</v>
      </c>
      <c r="O18" s="1">
        <v>5.2686886381501097E-2</v>
      </c>
      <c r="P18" s="1">
        <v>6.11522991403275E-2</v>
      </c>
      <c r="Q18" s="1">
        <v>8.5713961862466506E-2</v>
      </c>
      <c r="R18" s="1">
        <v>5.9352624947030898E-2</v>
      </c>
    </row>
    <row r="19" spans="1:18" x14ac:dyDescent="0.2">
      <c r="A19" s="10" t="s">
        <v>17</v>
      </c>
      <c r="B19" s="1">
        <v>6.4470299118535397E-3</v>
      </c>
      <c r="C19" s="1">
        <v>1.6789555413467901E-3</v>
      </c>
      <c r="D19" s="1">
        <v>1.44969253426752E-3</v>
      </c>
      <c r="E19" s="1">
        <v>9.9542043814038195E-4</v>
      </c>
      <c r="F19" s="1">
        <v>5.2854176658699396E-3</v>
      </c>
      <c r="G19" s="1">
        <v>8.2212853543282599E-4</v>
      </c>
      <c r="H19" s="1">
        <v>4.26519356808864E-3</v>
      </c>
      <c r="I19" s="1">
        <v>1.0690679274266E-2</v>
      </c>
      <c r="J19" s="1">
        <v>3.0229554691909499E-3</v>
      </c>
      <c r="K19" s="1">
        <v>1.0102840053173801E-2</v>
      </c>
      <c r="L19" s="1">
        <v>1.67203697189163E-2</v>
      </c>
      <c r="M19" s="1">
        <v>2.67763251250022E-2</v>
      </c>
      <c r="N19" s="1">
        <v>3.8264650890437298E-2</v>
      </c>
      <c r="O19" s="1">
        <v>5.0316948299853302E-2</v>
      </c>
      <c r="P19" s="1">
        <v>7.5407180982930005E-2</v>
      </c>
      <c r="Q19" s="1">
        <v>0.11914293204409999</v>
      </c>
      <c r="R19" s="1">
        <v>9.4681407227616296E-2</v>
      </c>
    </row>
  </sheetData>
  <mergeCells count="1">
    <mergeCell ref="B1:R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Home with children</vt:lpstr>
      <vt:lpstr>Home without children</vt:lpstr>
      <vt:lpstr>Work</vt:lpstr>
      <vt:lpstr>School</vt:lpstr>
      <vt:lpstr>Transport</vt:lpstr>
      <vt:lpstr>Leisure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Mélanie</dc:creator>
  <cp:lastModifiedBy>Microsoft Office User</cp:lastModifiedBy>
  <dcterms:created xsi:type="dcterms:W3CDTF">2021-04-06T13:44:52Z</dcterms:created>
  <dcterms:modified xsi:type="dcterms:W3CDTF">2021-05-18T17:10:33Z</dcterms:modified>
</cp:coreProperties>
</file>