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05df5bc3620f2a7/UCT/STAT5073Z - Data Science for Industry/Group Assignment/DS4I - Work/DS4I - Assignment 1/Data/"/>
    </mc:Choice>
  </mc:AlternateContent>
  <xr:revisionPtr revIDLastSave="0" documentId="8_{7A64666B-06E9-42A6-ACD2-14F27266FED1}" xr6:coauthVersionLast="47" xr6:coauthVersionMax="47" xr10:uidLastSave="{00000000-0000-0000-0000-000000000000}"/>
  <bookViews>
    <workbookView xWindow="-108" yWindow="-108" windowWidth="23256" windowHeight="12456" xr2:uid="{EE8CA50D-EC0C-428A-8363-023BFDC724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1" i="1"/>
  <c r="F10" i="1"/>
  <c r="F9" i="1"/>
  <c r="F3" i="1"/>
</calcChain>
</file>

<file path=xl/sharedStrings.xml><?xml version="1.0" encoding="utf-8"?>
<sst xmlns="http://schemas.openxmlformats.org/spreadsheetml/2006/main" count="166" uniqueCount="86">
  <si>
    <t>Column</t>
  </si>
  <si>
    <t>Data Type</t>
  </si>
  <si>
    <t>Example</t>
  </si>
  <si>
    <t>Definition</t>
  </si>
  <si>
    <t>NA's/Blanks</t>
  </si>
  <si>
    <t>Missing Percentage (%)</t>
  </si>
  <si>
    <t>Min</t>
  </si>
  <si>
    <t>1st Qu</t>
  </si>
  <si>
    <t>Median</t>
  </si>
  <si>
    <t>Mean</t>
  </si>
  <si>
    <t>3rd Qu</t>
  </si>
  <si>
    <t>Max</t>
  </si>
  <si>
    <t>Date</t>
  </si>
  <si>
    <t>date</t>
  </si>
  <si>
    <t>The date and time when the observation or forecast was recorded.</t>
  </si>
  <si>
    <t>-</t>
  </si>
  <si>
    <t>Area</t>
  </si>
  <si>
    <t>chr</t>
  </si>
  <si>
    <t>Creag Meagaidh</t>
  </si>
  <si>
    <t>The specific mountain region or forecast area in Scotland (e.g., Creag Meagaidh, Torridon).</t>
  </si>
  <si>
    <t>longitude</t>
  </si>
  <si>
    <t>num</t>
  </si>
  <si>
    <t>The longitude coordinate of the observation location in decimal degrees.</t>
  </si>
  <si>
    <t>latitude</t>
  </si>
  <si>
    <t>The latitude coordinate of the observation location in decimal degrees.</t>
  </si>
  <si>
    <t>Alt</t>
  </si>
  <si>
    <t>int</t>
  </si>
  <si>
    <t>Altitude of the observation site in meters above sea level.</t>
  </si>
  <si>
    <t>Aspect</t>
  </si>
  <si>
    <t>The compass direction (in degrees) that the slope faces, relevant to avalanche risk.</t>
  </si>
  <si>
    <t>Incline</t>
  </si>
  <si>
    <t>The slope angle (in degrees) where the observation was taken, critical for avalanche potential.</t>
  </si>
  <si>
    <t>Obs</t>
  </si>
  <si>
    <t>WS</t>
  </si>
  <si>
    <t>Observation type or condition code (e.g., WS for Wet Snow, TR for Tracks), indicating snow or terrain state.</t>
  </si>
  <si>
    <t>FAH</t>
  </si>
  <si>
    <t>Moderate</t>
  </si>
  <si>
    <t>Forecast Avalanche Hazard, the predicted avalanche danger level for the next 24 hours.</t>
  </si>
  <si>
    <t>OAH</t>
  </si>
  <si>
    <t>Observed Avalanche Hazard, the assessed avalanche danger based on current field observations.</t>
  </si>
  <si>
    <t>Air.Temp</t>
  </si>
  <si>
    <t>Air temperature (in °C) at the observation site, influencing snow stability.</t>
  </si>
  <si>
    <t>Wind.Dir</t>
  </si>
  <si>
    <t>Wind direction (in degrees) affecting snow distribution and drift formation.</t>
  </si>
  <si>
    <t>Wind.Speed</t>
  </si>
  <si>
    <t>Wind speed (in km/h or mph), impacting snow transport and avalanche risk.</t>
  </si>
  <si>
    <t>Cloud</t>
  </si>
  <si>
    <t>Cloud cover percentage, affecting temperature and precipitation patterns.</t>
  </si>
  <si>
    <t>Precip.Code</t>
  </si>
  <si>
    <t>2 - Trace</t>
  </si>
  <si>
    <t>Precipitation code indicating type and intensity (e.g., snow, rain, trace).</t>
  </si>
  <si>
    <t>Drift</t>
  </si>
  <si>
    <t>Indicator of snow drifting (1 = present, 0 = absent), affecting stability.</t>
  </si>
  <si>
    <t>Total.Snow.Depth</t>
  </si>
  <si>
    <t>Total depth of snow cover (in cm) at the observation site.</t>
  </si>
  <si>
    <t>Foot.Pen</t>
  </si>
  <si>
    <t>Foot penetration depth (in cm), indicating snowpack consistency.</t>
  </si>
  <si>
    <t>Ski.Pen</t>
  </si>
  <si>
    <t>NA</t>
  </si>
  <si>
    <t>Ski penetration depth (in cm), showing snowpack support for skiing.</t>
  </si>
  <si>
    <t>Rain.at.900</t>
  </si>
  <si>
    <t>Rainfall at 900m altitude (in mm or binary indicator), affecting snow melt.</t>
  </si>
  <si>
    <t>Summit.Air.Temp</t>
  </si>
  <si>
    <t>Air temperature (in °C) at the summit, influencing upper snowpack conditions.</t>
  </si>
  <si>
    <t>Summit.Wind.Dir</t>
  </si>
  <si>
    <t>Wind direction (in degrees) at the summit, impacting snow distribution.</t>
  </si>
  <si>
    <t>Summit.Wind.Speed</t>
  </si>
  <si>
    <t>Wind speed (in km/h or mph) at the summit, affecting snow transport.</t>
  </si>
  <si>
    <t>Max.Temp.Grad</t>
  </si>
  <si>
    <t>Maximum temperature gradient (in °C) across the snowpack, indicating instability.</t>
  </si>
  <si>
    <t>Max.Hardness.Grad</t>
  </si>
  <si>
    <t>Maximum hardness gradient within the snowpack, reflecting layer differences.</t>
  </si>
  <si>
    <t>No.Settle</t>
  </si>
  <si>
    <t>Number of days since the last significant snowfall, affecting settlement.</t>
  </si>
  <si>
    <t>Snow.Index</t>
  </si>
  <si>
    <t>An index or score related to snowpack stability or quality (specific method unclear).</t>
  </si>
  <si>
    <t>Insolation</t>
  </si>
  <si>
    <t>Solar radiation or insolation impact (in hours or intensity), affecting snow melt.</t>
  </si>
  <si>
    <t>Crystals</t>
  </si>
  <si>
    <t>Type or size of snow crystals observed, influencing avalanche risk.</t>
  </si>
  <si>
    <t>Wetness</t>
  </si>
  <si>
    <t>Degree of snow wetness (scale or percentage), impacting stability.</t>
  </si>
  <si>
    <t>AV.Cat</t>
  </si>
  <si>
    <t>Avalanche Category, likely a classification of avalanche type or severity.</t>
  </si>
  <si>
    <t>Snow.Temp</t>
  </si>
  <si>
    <t>Temperature (in °C) within the snowpack, critical for stability assessment.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</si>
</sst>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rgb="FFCFD9DE"/>
      </left>
      <right style="medium">
        <color rgb="FFCFD9DE"/>
      </right>
      <top/>
      <bottom style="medium">
        <color rgb="FFCFD9DE"/>
      </bottom>
      <diagonal/>
    </border>
    <border>
      <left style="medium">
        <color rgb="FFCFD9DE"/>
      </left>
      <right style="medium">
        <color rgb="FFCFD9DE"/>
      </right>
      <top style="medium">
        <color rgb="FFCFD9DE"/>
      </top>
      <bottom style="medium">
        <color rgb="FFCFD9DE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22" fontId="2" fillId="0" borderId="2" xfId="0" applyNumberFormat="1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CFD9DE"/>
        </left>
        <right style="medium">
          <color rgb="FFCFD9DE"/>
        </right>
        <top style="medium">
          <color rgb="FFCFD9DE"/>
        </top>
        <bottom style="medium">
          <color rgb="FFCFD9D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CFD9DE"/>
        </left>
        <right style="medium">
          <color rgb="FFCFD9DE"/>
        </right>
        <top style="medium">
          <color rgb="FFCFD9DE"/>
        </top>
        <bottom style="medium">
          <color rgb="FFCFD9D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CFD9DE"/>
        </left>
        <right style="medium">
          <color rgb="FFCFD9DE"/>
        </right>
        <top style="medium">
          <color rgb="FFCFD9DE"/>
        </top>
        <bottom style="medium">
          <color rgb="FFCFD9D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CFD9DE"/>
        </left>
        <right style="medium">
          <color rgb="FFCFD9DE"/>
        </right>
        <top style="medium">
          <color rgb="FFCFD9DE"/>
        </top>
        <bottom style="medium">
          <color rgb="FFCFD9D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CFD9DE"/>
        </left>
        <right style="medium">
          <color rgb="FFCFD9DE"/>
        </right>
        <top style="medium">
          <color rgb="FFCFD9DE"/>
        </top>
        <bottom style="medium">
          <color rgb="FFCFD9D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CFD9DE"/>
        </left>
        <right style="medium">
          <color rgb="FFCFD9DE"/>
        </right>
        <top style="medium">
          <color rgb="FFCFD9DE"/>
        </top>
        <bottom style="medium">
          <color rgb="FFCFD9D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CFD9DE"/>
        </left>
        <right style="medium">
          <color rgb="FFCFD9DE"/>
        </right>
        <top style="medium">
          <color rgb="FFCFD9DE"/>
        </top>
        <bottom style="medium">
          <color rgb="FFCFD9D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CFD9DE"/>
        </left>
        <right style="medium">
          <color rgb="FFCFD9DE"/>
        </right>
        <top style="medium">
          <color rgb="FFCFD9DE"/>
        </top>
        <bottom style="medium">
          <color rgb="FFCFD9D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CFD9DE"/>
        </left>
        <right style="medium">
          <color rgb="FFCFD9DE"/>
        </right>
        <top style="medium">
          <color rgb="FFCFD9DE"/>
        </top>
        <bottom style="medium">
          <color rgb="FFCFD9D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CFD9DE"/>
        </left>
        <right style="medium">
          <color rgb="FFCFD9DE"/>
        </right>
        <top style="medium">
          <color rgb="FFCFD9DE"/>
        </top>
        <bottom style="medium">
          <color rgb="FFCFD9D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CFD9DE"/>
        </left>
        <right style="medium">
          <color rgb="FFCFD9DE"/>
        </right>
        <top style="medium">
          <color rgb="FFCFD9DE"/>
        </top>
        <bottom style="medium">
          <color rgb="FFCFD9D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CFD9DE"/>
        </left>
        <right style="medium">
          <color rgb="FFCFD9DE"/>
        </right>
        <top style="medium">
          <color rgb="FFCFD9DE"/>
        </top>
        <bottom style="medium">
          <color rgb="FFCFD9DE"/>
        </bottom>
        <vertical/>
        <horizontal/>
      </border>
    </dxf>
    <dxf>
      <border outline="0">
        <bottom style="medium">
          <color rgb="FFCFD9DE"/>
        </bottom>
      </border>
    </dxf>
    <dxf>
      <border outline="0">
        <top style="medium">
          <color rgb="FFCFD9DE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FD9DE"/>
        </left>
        <right style="medium">
          <color rgb="FFCFD9DE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A7638C-804D-46D8-AD5D-95C458F84E31}" name="Table13" displayName="Table13" ref="A1:L33" totalsRowShown="0" headerRowDxfId="15" dataDxfId="14" headerRowBorderDxfId="12" tableBorderDxfId="13">
  <autoFilter ref="A1:L33" xr:uid="{06A7638C-804D-46D8-AD5D-95C458F84E31}"/>
  <tableColumns count="12">
    <tableColumn id="1" xr3:uid="{42C62CEC-C8A0-4A0E-9CF9-DC003F39D643}" name="Column" dataDxfId="11"/>
    <tableColumn id="2" xr3:uid="{A06DD3BE-4CD6-44CC-8C8F-BF1050C02722}" name="Data Type" dataDxfId="10"/>
    <tableColumn id="3" xr3:uid="{6232B708-ACF6-4E6A-BC62-3FEFEEA95CBC}" name="Example" dataDxfId="9"/>
    <tableColumn id="13" xr3:uid="{F61678F0-4484-43A4-A586-9258E90216EB}" name="Definition" dataDxfId="8"/>
    <tableColumn id="14" xr3:uid="{B9433158-3ED7-4017-9F84-BED4B46D0958}" name="NA's/Blanks" dataDxfId="7"/>
    <tableColumn id="4" xr3:uid="{ACB78076-1D33-4740-940A-241DE2821382}" name="Missing Percentage (%)" dataDxfId="6"/>
    <tableColumn id="6" xr3:uid="{1594A511-9A0C-4A69-8DB3-F5470206975C}" name="Min" dataDxfId="5"/>
    <tableColumn id="7" xr3:uid="{5FEE774B-245A-48D2-9FBB-090887EE236F}" name="1st Qu" dataDxfId="4"/>
    <tableColumn id="8" xr3:uid="{4F9AC393-DCEC-465F-AB31-A2387BE2FA15}" name="Median" dataDxfId="3"/>
    <tableColumn id="9" xr3:uid="{6AE3A33B-9610-4739-AAAA-CACBA4A8D571}" name="Mean" dataDxfId="2"/>
    <tableColumn id="10" xr3:uid="{0D80E47A-FB56-4CCB-BC20-83945ECC83D3}" name="3rd Qu" dataDxfId="1"/>
    <tableColumn id="11" xr3:uid="{4576D5DF-6537-42FD-868B-E6A9227DC146}" name="Max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53A2-5A64-4427-A994-3CBD00AD3B75}">
  <dimension ref="A1:L33"/>
  <sheetViews>
    <sheetView tabSelected="1" workbookViewId="0">
      <selection sqref="A1:L33"/>
    </sheetView>
  </sheetViews>
  <sheetFormatPr defaultRowHeight="14.4" x14ac:dyDescent="0.3"/>
  <cols>
    <col min="3" max="3" width="22.5546875" customWidth="1"/>
  </cols>
  <sheetData>
    <row r="1" spans="1:12" ht="42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2.4" thickBot="1" x14ac:dyDescent="0.35">
      <c r="A2" s="3" t="s">
        <v>12</v>
      </c>
      <c r="B2" s="3" t="s">
        <v>13</v>
      </c>
      <c r="C2" s="4">
        <v>40164.520833333336</v>
      </c>
      <c r="D2" s="3" t="s">
        <v>14</v>
      </c>
      <c r="E2" s="3">
        <v>0</v>
      </c>
      <c r="F2" s="3">
        <v>0</v>
      </c>
      <c r="G2" s="3" t="s">
        <v>15</v>
      </c>
      <c r="H2" s="3" t="s">
        <v>15</v>
      </c>
      <c r="I2" s="3" t="s">
        <v>15</v>
      </c>
      <c r="J2" s="3" t="s">
        <v>15</v>
      </c>
      <c r="K2" s="3" t="s">
        <v>15</v>
      </c>
      <c r="L2" s="3" t="s">
        <v>15</v>
      </c>
    </row>
    <row r="3" spans="1:12" ht="193.8" thickBot="1" x14ac:dyDescent="0.35">
      <c r="A3" s="3" t="s">
        <v>16</v>
      </c>
      <c r="B3" s="3" t="s">
        <v>17</v>
      </c>
      <c r="C3" s="3" t="s">
        <v>18</v>
      </c>
      <c r="D3" s="3" t="s">
        <v>19</v>
      </c>
      <c r="E3" s="3">
        <v>0</v>
      </c>
      <c r="F3" s="3">
        <f>(Table13[[#This Row],[NA''s/Blanks]]/10617)*100</f>
        <v>0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</row>
    <row r="4" spans="1:12" ht="152.4" thickBot="1" x14ac:dyDescent="0.35">
      <c r="A4" s="3" t="s">
        <v>20</v>
      </c>
      <c r="B4" s="3" t="s">
        <v>21</v>
      </c>
      <c r="C4" s="3">
        <v>-0.39200000000000002</v>
      </c>
      <c r="D4" s="3" t="s">
        <v>22</v>
      </c>
      <c r="E4" s="3">
        <v>0</v>
      </c>
      <c r="F4" s="3">
        <v>0</v>
      </c>
      <c r="G4" s="3">
        <v>-1.2020999999999999</v>
      </c>
      <c r="H4" s="3">
        <v>-0.54239999999999999</v>
      </c>
      <c r="I4" s="3">
        <v>-0.43149999999999999</v>
      </c>
      <c r="J4" s="3">
        <v>-0.39839999999999998</v>
      </c>
      <c r="K4" s="3">
        <v>-0.27050000000000002</v>
      </c>
      <c r="L4" s="3">
        <v>0.57010000000000005</v>
      </c>
    </row>
    <row r="5" spans="1:12" ht="138.6" thickBot="1" x14ac:dyDescent="0.35">
      <c r="A5" s="3" t="s">
        <v>23</v>
      </c>
      <c r="B5" s="3" t="s">
        <v>21</v>
      </c>
      <c r="C5" s="3">
        <v>2.2200000000000002</v>
      </c>
      <c r="D5" s="3" t="s">
        <v>24</v>
      </c>
      <c r="E5" s="3">
        <v>0</v>
      </c>
      <c r="F5" s="3">
        <v>0</v>
      </c>
      <c r="G5" s="3">
        <v>1.361</v>
      </c>
      <c r="H5" s="3">
        <v>1.982</v>
      </c>
      <c r="I5" s="3">
        <v>2.198</v>
      </c>
      <c r="J5" s="3">
        <v>2.298</v>
      </c>
      <c r="K5" s="3">
        <v>2.7109999999999999</v>
      </c>
      <c r="L5" s="3">
        <v>3.08</v>
      </c>
    </row>
    <row r="6" spans="1:12" ht="124.8" thickBot="1" x14ac:dyDescent="0.35">
      <c r="A6" s="3" t="s">
        <v>25</v>
      </c>
      <c r="B6" s="3" t="s">
        <v>26</v>
      </c>
      <c r="C6" s="3">
        <v>800</v>
      </c>
      <c r="D6" s="3" t="s">
        <v>27</v>
      </c>
      <c r="E6" s="3">
        <v>6</v>
      </c>
      <c r="F6" s="3">
        <v>5.6227159999999998E-2</v>
      </c>
      <c r="G6" s="3">
        <v>-1</v>
      </c>
      <c r="H6" s="3">
        <v>800</v>
      </c>
      <c r="I6" s="3">
        <v>910</v>
      </c>
      <c r="J6" s="3">
        <v>934</v>
      </c>
      <c r="K6" s="3">
        <v>1030</v>
      </c>
      <c r="L6" s="5">
        <v>244859</v>
      </c>
    </row>
    <row r="7" spans="1:12" ht="166.2" thickBot="1" x14ac:dyDescent="0.35">
      <c r="A7" s="3" t="s">
        <v>28</v>
      </c>
      <c r="B7" s="3" t="s">
        <v>26</v>
      </c>
      <c r="C7" s="3">
        <v>160</v>
      </c>
      <c r="D7" s="3" t="s">
        <v>29</v>
      </c>
      <c r="E7" s="3">
        <v>355</v>
      </c>
      <c r="F7" s="3">
        <v>3.3267734999999998</v>
      </c>
      <c r="G7" s="3">
        <v>-1</v>
      </c>
      <c r="H7" s="3">
        <v>50</v>
      </c>
      <c r="I7" s="3">
        <v>90</v>
      </c>
      <c r="J7" s="3">
        <v>153.19999999999999</v>
      </c>
      <c r="K7" s="3">
        <v>225</v>
      </c>
      <c r="L7" s="5">
        <v>163770</v>
      </c>
    </row>
    <row r="8" spans="1:12" ht="207.6" thickBot="1" x14ac:dyDescent="0.35">
      <c r="A8" s="3" t="s">
        <v>30</v>
      </c>
      <c r="B8" s="3" t="s">
        <v>26</v>
      </c>
      <c r="C8" s="3">
        <v>28</v>
      </c>
      <c r="D8" s="3" t="s">
        <v>31</v>
      </c>
      <c r="E8" s="3">
        <v>36</v>
      </c>
      <c r="F8" s="3">
        <v>0.33736294999999999</v>
      </c>
      <c r="G8" s="3">
        <v>-1</v>
      </c>
      <c r="H8" s="3">
        <v>22</v>
      </c>
      <c r="I8" s="3">
        <v>28</v>
      </c>
      <c r="J8" s="3">
        <v>26.76</v>
      </c>
      <c r="K8" s="3">
        <v>32</v>
      </c>
      <c r="L8" s="5">
        <v>1020</v>
      </c>
    </row>
    <row r="9" spans="1:12" ht="221.4" thickBot="1" x14ac:dyDescent="0.35">
      <c r="A9" s="3" t="s">
        <v>32</v>
      </c>
      <c r="B9" s="3" t="s">
        <v>17</v>
      </c>
      <c r="C9" s="3" t="s">
        <v>33</v>
      </c>
      <c r="D9" s="3" t="s">
        <v>34</v>
      </c>
      <c r="E9" s="3">
        <v>21</v>
      </c>
      <c r="F9" s="3">
        <f>(Table13[[#This Row],[NA''s/Blanks]]/10617)*100</f>
        <v>0.19779598756710934</v>
      </c>
      <c r="G9" s="3" t="s">
        <v>15</v>
      </c>
      <c r="H9" s="3" t="s">
        <v>15</v>
      </c>
      <c r="I9" s="3" t="s">
        <v>15</v>
      </c>
      <c r="J9" s="3" t="s">
        <v>15</v>
      </c>
      <c r="K9" s="3" t="s">
        <v>15</v>
      </c>
      <c r="L9" s="3" t="s">
        <v>15</v>
      </c>
    </row>
    <row r="10" spans="1:12" ht="193.8" thickBot="1" x14ac:dyDescent="0.35">
      <c r="A10" s="3" t="s">
        <v>35</v>
      </c>
      <c r="B10" s="3" t="s">
        <v>17</v>
      </c>
      <c r="C10" s="3" t="s">
        <v>36</v>
      </c>
      <c r="D10" s="3" t="s">
        <v>37</v>
      </c>
      <c r="E10" s="3">
        <v>109</v>
      </c>
      <c r="F10" s="3">
        <f>(Table13[[#This Row],[NA''s/Blanks]]/10617)*100</f>
        <v>1.0266553640388056</v>
      </c>
      <c r="G10" s="3" t="s">
        <v>15</v>
      </c>
      <c r="H10" s="3" t="s">
        <v>15</v>
      </c>
      <c r="I10" s="3" t="s">
        <v>15</v>
      </c>
      <c r="J10" s="3" t="s">
        <v>15</v>
      </c>
      <c r="K10" s="3" t="s">
        <v>15</v>
      </c>
      <c r="L10" s="3" t="s">
        <v>15</v>
      </c>
    </row>
    <row r="11" spans="1:12" ht="235.2" thickBot="1" x14ac:dyDescent="0.35">
      <c r="A11" s="3" t="s">
        <v>38</v>
      </c>
      <c r="B11" s="3" t="s">
        <v>17</v>
      </c>
      <c r="C11" s="3" t="s">
        <v>36</v>
      </c>
      <c r="D11" s="3" t="s">
        <v>39</v>
      </c>
      <c r="E11" s="3">
        <v>453</v>
      </c>
      <c r="F11" s="3">
        <f>(Table13[[#This Row],[NA''s/Blanks]]/10617)*100</f>
        <v>4.2667420175190731</v>
      </c>
      <c r="G11" s="3" t="s">
        <v>15</v>
      </c>
      <c r="H11" s="3" t="s">
        <v>15</v>
      </c>
      <c r="I11" s="3" t="s">
        <v>15</v>
      </c>
      <c r="J11" s="3" t="s">
        <v>15</v>
      </c>
      <c r="K11" s="3" t="s">
        <v>15</v>
      </c>
      <c r="L11" s="3" t="s">
        <v>15</v>
      </c>
    </row>
    <row r="12" spans="1:12" ht="138.6" thickBot="1" x14ac:dyDescent="0.35">
      <c r="A12" s="3" t="s">
        <v>40</v>
      </c>
      <c r="B12" s="3" t="s">
        <v>21</v>
      </c>
      <c r="C12" s="3">
        <v>-3.2</v>
      </c>
      <c r="D12" s="3" t="s">
        <v>41</v>
      </c>
      <c r="E12" s="3">
        <v>34</v>
      </c>
      <c r="F12" s="3">
        <v>0.31862056</v>
      </c>
      <c r="G12" s="3">
        <v>-10.8</v>
      </c>
      <c r="H12" s="3">
        <v>-2.1</v>
      </c>
      <c r="I12" s="3">
        <v>-0.2</v>
      </c>
      <c r="J12" s="3">
        <v>6.021E-2</v>
      </c>
      <c r="K12" s="3">
        <v>2.1</v>
      </c>
      <c r="L12" s="3">
        <v>17</v>
      </c>
    </row>
    <row r="13" spans="1:12" ht="152.4" thickBot="1" x14ac:dyDescent="0.35">
      <c r="A13" s="3" t="s">
        <v>42</v>
      </c>
      <c r="B13" s="3" t="s">
        <v>21</v>
      </c>
      <c r="C13" s="3">
        <v>45</v>
      </c>
      <c r="D13" s="3" t="s">
        <v>43</v>
      </c>
      <c r="E13" s="3">
        <v>158</v>
      </c>
      <c r="F13" s="3">
        <v>1.4806484900000001</v>
      </c>
      <c r="G13" s="3">
        <v>-2.6</v>
      </c>
      <c r="H13" s="3">
        <v>150</v>
      </c>
      <c r="I13" s="3">
        <v>220</v>
      </c>
      <c r="J13" s="3">
        <v>202.1</v>
      </c>
      <c r="K13" s="3">
        <v>270</v>
      </c>
      <c r="L13" s="5">
        <v>905</v>
      </c>
    </row>
    <row r="14" spans="1:12" ht="138.6" thickBot="1" x14ac:dyDescent="0.35">
      <c r="A14" s="3" t="s">
        <v>44</v>
      </c>
      <c r="B14" s="3" t="s">
        <v>21</v>
      </c>
      <c r="C14" s="3">
        <v>10</v>
      </c>
      <c r="D14" s="3" t="s">
        <v>45</v>
      </c>
      <c r="E14" s="3">
        <v>53</v>
      </c>
      <c r="F14" s="3">
        <v>0.49667323000000002</v>
      </c>
      <c r="G14" s="3">
        <v>-2</v>
      </c>
      <c r="H14" s="3">
        <v>8</v>
      </c>
      <c r="I14" s="3">
        <v>15</v>
      </c>
      <c r="J14" s="3">
        <v>16.34</v>
      </c>
      <c r="K14" s="3">
        <v>22</v>
      </c>
      <c r="L14" s="3">
        <v>290</v>
      </c>
    </row>
    <row r="15" spans="1:12" ht="138.6" thickBot="1" x14ac:dyDescent="0.35">
      <c r="A15" s="3" t="s">
        <v>46</v>
      </c>
      <c r="B15" s="3" t="s">
        <v>26</v>
      </c>
      <c r="C15" s="3">
        <v>90</v>
      </c>
      <c r="D15" s="3" t="s">
        <v>47</v>
      </c>
      <c r="E15" s="3">
        <v>29</v>
      </c>
      <c r="F15" s="3">
        <v>0.27176460000000002</v>
      </c>
      <c r="G15" s="3">
        <v>-1</v>
      </c>
      <c r="H15" s="3">
        <v>70</v>
      </c>
      <c r="I15" s="3">
        <v>100</v>
      </c>
      <c r="J15" s="3">
        <v>80.209999999999994</v>
      </c>
      <c r="K15" s="3">
        <v>100</v>
      </c>
      <c r="L15" s="5">
        <v>199</v>
      </c>
    </row>
    <row r="16" spans="1:12" ht="152.4" thickBot="1" x14ac:dyDescent="0.35">
      <c r="A16" s="3" t="s">
        <v>48</v>
      </c>
      <c r="B16" s="3" t="s">
        <v>17</v>
      </c>
      <c r="C16" s="3" t="s">
        <v>49</v>
      </c>
      <c r="D16" s="3" t="s">
        <v>50</v>
      </c>
      <c r="E16" s="3">
        <v>583</v>
      </c>
      <c r="F16" s="3">
        <f>(Table13[[#This Row],[NA''s/Blanks]]/10617)*100</f>
        <v>5.4911933691249883</v>
      </c>
      <c r="G16" s="3" t="s">
        <v>15</v>
      </c>
      <c r="H16" s="3" t="s">
        <v>15</v>
      </c>
      <c r="I16" s="3" t="s">
        <v>15</v>
      </c>
      <c r="J16" s="3" t="s">
        <v>15</v>
      </c>
      <c r="K16" s="3" t="s">
        <v>15</v>
      </c>
      <c r="L16" s="3" t="s">
        <v>15</v>
      </c>
    </row>
    <row r="17" spans="1:12" ht="124.8" thickBot="1" x14ac:dyDescent="0.35">
      <c r="A17" s="3" t="s">
        <v>51</v>
      </c>
      <c r="B17" s="3" t="s">
        <v>26</v>
      </c>
      <c r="C17" s="3">
        <v>1</v>
      </c>
      <c r="D17" s="3" t="s">
        <v>52</v>
      </c>
      <c r="E17" s="3">
        <v>0</v>
      </c>
      <c r="F17" s="3">
        <v>0</v>
      </c>
      <c r="G17" s="3" t="s">
        <v>15</v>
      </c>
      <c r="H17" s="3" t="s">
        <v>15</v>
      </c>
      <c r="I17" s="3" t="s">
        <v>15</v>
      </c>
      <c r="J17" s="3" t="s">
        <v>15</v>
      </c>
      <c r="K17" s="3" t="s">
        <v>15</v>
      </c>
      <c r="L17" s="3" t="s">
        <v>15</v>
      </c>
    </row>
    <row r="18" spans="1:12" ht="111" thickBot="1" x14ac:dyDescent="0.35">
      <c r="A18" s="3" t="s">
        <v>53</v>
      </c>
      <c r="B18" s="3" t="s">
        <v>26</v>
      </c>
      <c r="C18" s="3">
        <v>45</v>
      </c>
      <c r="D18" s="3" t="s">
        <v>54</v>
      </c>
      <c r="E18" s="3">
        <v>163</v>
      </c>
      <c r="F18" s="3">
        <v>1.5275044499999999</v>
      </c>
      <c r="G18" s="3">
        <v>-1</v>
      </c>
      <c r="H18" s="3">
        <v>45</v>
      </c>
      <c r="I18" s="3">
        <v>70</v>
      </c>
      <c r="J18" s="3">
        <v>95.75</v>
      </c>
      <c r="K18" s="3">
        <v>118</v>
      </c>
      <c r="L18" s="5">
        <v>3000</v>
      </c>
    </row>
    <row r="19" spans="1:12" ht="138.6" thickBot="1" x14ac:dyDescent="0.35">
      <c r="A19" s="3" t="s">
        <v>55</v>
      </c>
      <c r="B19" s="3" t="s">
        <v>21</v>
      </c>
      <c r="C19" s="3">
        <v>0</v>
      </c>
      <c r="D19" s="3" t="s">
        <v>56</v>
      </c>
      <c r="E19" s="3">
        <v>42</v>
      </c>
      <c r="F19" s="3">
        <v>0.3935901</v>
      </c>
      <c r="G19" s="3">
        <v>-1</v>
      </c>
      <c r="H19" s="3">
        <v>5</v>
      </c>
      <c r="I19" s="3">
        <v>10</v>
      </c>
      <c r="J19" s="3">
        <v>13.96</v>
      </c>
      <c r="K19" s="3">
        <v>20</v>
      </c>
      <c r="L19" s="5">
        <v>300</v>
      </c>
    </row>
    <row r="20" spans="1:12" ht="138.6" thickBot="1" x14ac:dyDescent="0.35">
      <c r="A20" s="3" t="s">
        <v>57</v>
      </c>
      <c r="B20" s="3" t="s">
        <v>26</v>
      </c>
      <c r="C20" s="3" t="s">
        <v>58</v>
      </c>
      <c r="D20" s="3" t="s">
        <v>59</v>
      </c>
      <c r="E20" s="3">
        <v>2404</v>
      </c>
      <c r="F20" s="3">
        <v>22.52834786</v>
      </c>
      <c r="G20" s="3">
        <v>-1</v>
      </c>
      <c r="H20" s="3">
        <v>0</v>
      </c>
      <c r="I20" s="3">
        <v>0</v>
      </c>
      <c r="J20" s="3">
        <v>0.59279999999999999</v>
      </c>
      <c r="K20" s="3">
        <v>0</v>
      </c>
      <c r="L20" s="3">
        <v>55</v>
      </c>
    </row>
    <row r="21" spans="1:12" ht="138.6" thickBot="1" x14ac:dyDescent="0.35">
      <c r="A21" s="3" t="s">
        <v>60</v>
      </c>
      <c r="B21" s="3" t="s">
        <v>26</v>
      </c>
      <c r="C21" s="3">
        <v>0</v>
      </c>
      <c r="D21" s="3" t="s">
        <v>61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0.19120000000000001</v>
      </c>
      <c r="K21" s="3">
        <v>0</v>
      </c>
      <c r="L21" s="3">
        <v>1</v>
      </c>
    </row>
    <row r="22" spans="1:12" ht="166.2" thickBot="1" x14ac:dyDescent="0.35">
      <c r="A22" s="3" t="s">
        <v>62</v>
      </c>
      <c r="B22" s="3" t="s">
        <v>21</v>
      </c>
      <c r="C22" s="3" t="s">
        <v>58</v>
      </c>
      <c r="D22" s="3" t="s">
        <v>63</v>
      </c>
      <c r="E22" s="3">
        <v>754</v>
      </c>
      <c r="F22" s="3">
        <v>7.0658794900000004</v>
      </c>
      <c r="G22" s="3">
        <v>-13.4</v>
      </c>
      <c r="H22" s="3">
        <v>-3.6</v>
      </c>
      <c r="I22" s="3">
        <v>-1.3</v>
      </c>
      <c r="J22" s="3">
        <v>-1.24</v>
      </c>
      <c r="K22" s="3">
        <v>0.8</v>
      </c>
      <c r="L22" s="3">
        <v>15</v>
      </c>
    </row>
    <row r="23" spans="1:12" ht="138.6" thickBot="1" x14ac:dyDescent="0.35">
      <c r="A23" s="3" t="s">
        <v>64</v>
      </c>
      <c r="B23" s="3" t="s">
        <v>26</v>
      </c>
      <c r="C23" s="3" t="s">
        <v>58</v>
      </c>
      <c r="D23" s="3" t="s">
        <v>65</v>
      </c>
      <c r="E23" s="3">
        <v>1318</v>
      </c>
      <c r="F23" s="3">
        <v>12.35123231</v>
      </c>
      <c r="G23" s="3">
        <v>-2</v>
      </c>
      <c r="H23" s="3">
        <v>160</v>
      </c>
      <c r="I23" s="3">
        <v>220</v>
      </c>
      <c r="J23" s="3">
        <v>200.1</v>
      </c>
      <c r="K23" s="3">
        <v>250</v>
      </c>
      <c r="L23" s="5">
        <v>2213</v>
      </c>
    </row>
    <row r="24" spans="1:12" ht="138.6" thickBot="1" x14ac:dyDescent="0.35">
      <c r="A24" s="3" t="s">
        <v>66</v>
      </c>
      <c r="B24" s="3" t="s">
        <v>26</v>
      </c>
      <c r="C24" s="3" t="s">
        <v>58</v>
      </c>
      <c r="D24" s="3" t="s">
        <v>67</v>
      </c>
      <c r="E24" s="3">
        <v>909</v>
      </c>
      <c r="F24" s="3">
        <v>8.5184143900000002</v>
      </c>
      <c r="G24" s="3">
        <v>-8</v>
      </c>
      <c r="H24" s="3">
        <v>14</v>
      </c>
      <c r="I24" s="3">
        <v>25</v>
      </c>
      <c r="J24" s="3">
        <v>27.89</v>
      </c>
      <c r="K24" s="3">
        <v>38</v>
      </c>
      <c r="L24" s="3">
        <v>360</v>
      </c>
    </row>
    <row r="25" spans="1:12" ht="193.8" thickBot="1" x14ac:dyDescent="0.35">
      <c r="A25" s="3" t="s">
        <v>68</v>
      </c>
      <c r="B25" s="3" t="s">
        <v>21</v>
      </c>
      <c r="C25" s="3">
        <v>20</v>
      </c>
      <c r="D25" s="3" t="s">
        <v>69</v>
      </c>
      <c r="E25" s="3">
        <v>710</v>
      </c>
      <c r="F25" s="3">
        <v>6.6535469999999997</v>
      </c>
      <c r="G25" s="3">
        <v>0</v>
      </c>
      <c r="H25" s="3">
        <v>0</v>
      </c>
      <c r="I25" s="3">
        <v>0.2</v>
      </c>
      <c r="J25" s="3">
        <v>1.2110000000000001</v>
      </c>
      <c r="K25" s="3">
        <v>1</v>
      </c>
      <c r="L25" s="3">
        <v>130</v>
      </c>
    </row>
    <row r="26" spans="1:12" ht="180" thickBot="1" x14ac:dyDescent="0.35">
      <c r="A26" s="3" t="s">
        <v>70</v>
      </c>
      <c r="B26" s="3" t="s">
        <v>26</v>
      </c>
      <c r="C26" s="3">
        <v>4</v>
      </c>
      <c r="D26" s="3" t="s">
        <v>71</v>
      </c>
      <c r="E26" s="3">
        <v>629</v>
      </c>
      <c r="F26" s="3">
        <v>5.8944803700000001</v>
      </c>
      <c r="G26" s="3">
        <v>0</v>
      </c>
      <c r="H26" s="3">
        <v>1</v>
      </c>
      <c r="I26" s="3">
        <v>2</v>
      </c>
      <c r="J26" s="3">
        <v>2.0369999999999999</v>
      </c>
      <c r="K26" s="3">
        <v>3</v>
      </c>
      <c r="L26" s="3">
        <v>5</v>
      </c>
    </row>
    <row r="27" spans="1:12" ht="138.6" thickBot="1" x14ac:dyDescent="0.35">
      <c r="A27" s="3" t="s">
        <v>72</v>
      </c>
      <c r="B27" s="3" t="s">
        <v>26</v>
      </c>
      <c r="C27" s="3" t="s">
        <v>58</v>
      </c>
      <c r="D27" s="3" t="s">
        <v>73</v>
      </c>
      <c r="E27" s="3">
        <v>289</v>
      </c>
      <c r="F27" s="3">
        <v>2.7082747600000001</v>
      </c>
      <c r="G27" s="3">
        <v>-1</v>
      </c>
      <c r="H27" s="3">
        <v>54</v>
      </c>
      <c r="I27" s="3">
        <v>128</v>
      </c>
      <c r="J27" s="3">
        <v>139.1</v>
      </c>
      <c r="K27" s="3">
        <v>206</v>
      </c>
      <c r="L27" s="3">
        <v>676</v>
      </c>
    </row>
    <row r="28" spans="1:12" ht="166.2" thickBot="1" x14ac:dyDescent="0.35">
      <c r="A28" s="3" t="s">
        <v>74</v>
      </c>
      <c r="B28" s="3" t="s">
        <v>26</v>
      </c>
      <c r="C28" s="3" t="s">
        <v>58</v>
      </c>
      <c r="D28" s="3" t="s">
        <v>75</v>
      </c>
      <c r="E28" s="3">
        <v>745</v>
      </c>
      <c r="F28" s="3">
        <v>6.9815387500000003</v>
      </c>
      <c r="G28" s="3">
        <v>-1</v>
      </c>
      <c r="H28" s="3">
        <v>0</v>
      </c>
      <c r="I28" s="3">
        <v>0</v>
      </c>
      <c r="J28" s="3">
        <v>1.786</v>
      </c>
      <c r="K28" s="3">
        <v>0</v>
      </c>
      <c r="L28" s="3">
        <v>368</v>
      </c>
    </row>
    <row r="29" spans="1:12" ht="166.2" thickBot="1" x14ac:dyDescent="0.35">
      <c r="A29" s="3" t="s">
        <v>76</v>
      </c>
      <c r="B29" s="3" t="s">
        <v>26</v>
      </c>
      <c r="C29" s="3" t="s">
        <v>58</v>
      </c>
      <c r="D29" s="3" t="s">
        <v>77</v>
      </c>
      <c r="E29" s="3">
        <v>507</v>
      </c>
      <c r="F29" s="3">
        <v>4.7511948300000002</v>
      </c>
      <c r="G29" s="3">
        <v>-55</v>
      </c>
      <c r="H29" s="3">
        <v>3</v>
      </c>
      <c r="I29" s="3">
        <v>6</v>
      </c>
      <c r="J29" s="3">
        <v>7.5940000000000003</v>
      </c>
      <c r="K29" s="3">
        <v>10</v>
      </c>
      <c r="L29" s="3">
        <v>208</v>
      </c>
    </row>
    <row r="30" spans="1:12" ht="138.6" thickBot="1" x14ac:dyDescent="0.35">
      <c r="A30" s="3" t="s">
        <v>78</v>
      </c>
      <c r="B30" s="3" t="s">
        <v>26</v>
      </c>
      <c r="C30" s="3" t="s">
        <v>58</v>
      </c>
      <c r="D30" s="3" t="s">
        <v>79</v>
      </c>
      <c r="E30" s="3">
        <v>988</v>
      </c>
      <c r="F30" s="3">
        <v>9.2587386400000007</v>
      </c>
      <c r="G30" s="3">
        <v>-1</v>
      </c>
      <c r="H30" s="3">
        <v>0</v>
      </c>
      <c r="I30" s="3">
        <v>0</v>
      </c>
      <c r="J30" s="3">
        <v>1.45</v>
      </c>
      <c r="K30" s="3">
        <v>0</v>
      </c>
      <c r="L30" s="3">
        <v>15</v>
      </c>
    </row>
    <row r="31" spans="1:12" ht="124.8" thickBot="1" x14ac:dyDescent="0.35">
      <c r="A31" s="3" t="s">
        <v>80</v>
      </c>
      <c r="B31" s="3" t="s">
        <v>26</v>
      </c>
      <c r="C31" s="3" t="s">
        <v>58</v>
      </c>
      <c r="D31" s="3" t="s">
        <v>81</v>
      </c>
      <c r="E31" s="3">
        <v>576</v>
      </c>
      <c r="F31" s="3">
        <v>5.3978071400000003</v>
      </c>
      <c r="G31" s="3">
        <v>-1</v>
      </c>
      <c r="H31" s="3">
        <v>1</v>
      </c>
      <c r="I31" s="3">
        <v>1</v>
      </c>
      <c r="J31" s="3">
        <v>1.4139999999999999</v>
      </c>
      <c r="K31" s="3">
        <v>2</v>
      </c>
      <c r="L31" s="3">
        <v>10</v>
      </c>
    </row>
    <row r="32" spans="1:12" ht="152.4" thickBot="1" x14ac:dyDescent="0.35">
      <c r="A32" s="3" t="s">
        <v>82</v>
      </c>
      <c r="B32" s="3" t="s">
        <v>26</v>
      </c>
      <c r="C32" s="3" t="s">
        <v>58</v>
      </c>
      <c r="D32" s="3" t="s">
        <v>83</v>
      </c>
      <c r="E32" s="3">
        <v>2494</v>
      </c>
      <c r="F32" s="3">
        <v>23.371755220000001</v>
      </c>
      <c r="G32" s="5">
        <v>-9999</v>
      </c>
      <c r="H32" s="3">
        <v>0</v>
      </c>
      <c r="I32" s="3">
        <v>0</v>
      </c>
      <c r="J32" s="3">
        <v>-321.7</v>
      </c>
      <c r="K32" s="3">
        <v>0</v>
      </c>
      <c r="L32" s="3">
        <v>8800</v>
      </c>
    </row>
    <row r="33" spans="1:12" ht="152.4" thickBot="1" x14ac:dyDescent="0.35">
      <c r="A33" s="3" t="s">
        <v>84</v>
      </c>
      <c r="B33" s="3" t="s">
        <v>21</v>
      </c>
      <c r="C33" s="3" t="s">
        <v>58</v>
      </c>
      <c r="D33" s="3" t="s">
        <v>85</v>
      </c>
      <c r="E33" s="3">
        <v>410</v>
      </c>
      <c r="F33" s="3">
        <v>3.8421891100000001</v>
      </c>
      <c r="G33" s="3">
        <v>-13.1</v>
      </c>
      <c r="H33" s="3">
        <v>-2.2000000000000002</v>
      </c>
      <c r="I33" s="3">
        <v>-0.4</v>
      </c>
      <c r="J33" s="3">
        <v>-0.71489999999999998</v>
      </c>
      <c r="K33" s="3">
        <v>0</v>
      </c>
      <c r="L33" s="3">
        <v>124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Brendon Pretorius</dc:creator>
  <cp:lastModifiedBy>Brendon Pretorius</cp:lastModifiedBy>
  <dcterms:created xsi:type="dcterms:W3CDTF">2025-09-25T16:45:11Z</dcterms:created>
  <dcterms:modified xsi:type="dcterms:W3CDTF">2025-09-25T16:46:24Z</dcterms:modified>
</cp:coreProperties>
</file>