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3580" yWindow="0" windowWidth="27120" windowHeight="15940" tabRatio="500" activeTab="1"/>
  </bookViews>
  <sheets>
    <sheet name="CombinedNumbersForGraphing" sheetId="4" r:id="rId1"/>
    <sheet name="Directly from AS applications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4" l="1"/>
  <c r="D18" i="4"/>
  <c r="E11" i="4"/>
  <c r="D11" i="4"/>
  <c r="E13" i="4"/>
  <c r="D13" i="4"/>
  <c r="E19" i="4"/>
  <c r="D19" i="4"/>
</calcChain>
</file>

<file path=xl/sharedStrings.xml><?xml version="1.0" encoding="utf-8"?>
<sst xmlns="http://schemas.openxmlformats.org/spreadsheetml/2006/main" count="144" uniqueCount="37">
  <si>
    <t>2015/16</t>
  </si>
  <si>
    <t>MBBCh</t>
  </si>
  <si>
    <t>PGT</t>
  </si>
  <si>
    <t>PGR</t>
  </si>
  <si>
    <t>2014/15</t>
  </si>
  <si>
    <t>Research</t>
  </si>
  <si>
    <t>Clin Academic</t>
  </si>
  <si>
    <t>year</t>
  </si>
  <si>
    <t>f</t>
  </si>
  <si>
    <t>m</t>
  </si>
  <si>
    <t>type</t>
  </si>
  <si>
    <t>Prof &amp; Support</t>
  </si>
  <si>
    <t xml:space="preserve">2013-14 </t>
  </si>
  <si>
    <t>Imperial</t>
  </si>
  <si>
    <t>B.Sc</t>
  </si>
  <si>
    <t>Masters FT</t>
  </si>
  <si>
    <t>Master PT</t>
  </si>
  <si>
    <t>Non-clin Academic</t>
  </si>
  <si>
    <t>Non-clin Research</t>
  </si>
  <si>
    <t>Clin Research</t>
  </si>
  <si>
    <t>Non-clin Acad</t>
  </si>
  <si>
    <t>B.Sc. Med Pharm</t>
  </si>
  <si>
    <t>MPhil/PhD FT</t>
  </si>
  <si>
    <t>MBChB</t>
  </si>
  <si>
    <t>Intercalated</t>
  </si>
  <si>
    <t>BSc</t>
  </si>
  <si>
    <t>PGT FT</t>
  </si>
  <si>
    <t>PGT PT</t>
  </si>
  <si>
    <t>PGR FT</t>
  </si>
  <si>
    <t>PGR PT</t>
  </si>
  <si>
    <t>uni</t>
  </si>
  <si>
    <t>Cardiff</t>
  </si>
  <si>
    <t>MD(Res) FT</t>
  </si>
  <si>
    <t>MD(Res) PT</t>
  </si>
  <si>
    <t>Leeds</t>
  </si>
  <si>
    <t>Clin Acad</t>
  </si>
  <si>
    <t>Non-clin 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</si>
</sst>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204"/>
      <scheme val="minor"/>
    </font>
    <font>
      <b/>
      <sz val="12"/>
      <color rgb="FF000000"/>
      <name val="Arial"/>
    </font>
    <font>
      <sz val="12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2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35" sqref="C35"/>
    </sheetView>
  </sheetViews>
  <sheetFormatPr baseColWidth="10" defaultRowHeight="15" x14ac:dyDescent="0"/>
  <cols>
    <col min="2" max="2" width="20" bestFit="1" customWidth="1"/>
    <col min="3" max="3" width="8.33203125" customWidth="1"/>
  </cols>
  <sheetData>
    <row r="1" spans="1:5" ht="16" thickBot="1">
      <c r="A1" t="s">
        <v>30</v>
      </c>
      <c r="B1" t="s">
        <v>10</v>
      </c>
      <c r="C1" t="s">
        <v>7</v>
      </c>
      <c r="D1" t="s">
        <v>8</v>
      </c>
      <c r="E1" t="s">
        <v>9</v>
      </c>
    </row>
    <row r="2" spans="1:5" ht="16" thickBot="1">
      <c r="A2" t="s">
        <v>31</v>
      </c>
      <c r="B2" t="s">
        <v>1</v>
      </c>
      <c r="C2" s="1" t="s">
        <v>0</v>
      </c>
      <c r="D2" s="2">
        <v>995</v>
      </c>
      <c r="E2" s="2">
        <v>532</v>
      </c>
    </row>
    <row r="3" spans="1:5" ht="16" thickBot="1">
      <c r="A3" t="s">
        <v>31</v>
      </c>
      <c r="B3" t="s">
        <v>25</v>
      </c>
      <c r="C3" s="1" t="s">
        <v>0</v>
      </c>
      <c r="D3" s="2">
        <v>8</v>
      </c>
      <c r="E3" s="2">
        <v>12</v>
      </c>
    </row>
    <row r="4" spans="1:5" ht="16" thickBot="1">
      <c r="A4" t="s">
        <v>31</v>
      </c>
      <c r="B4" t="s">
        <v>2</v>
      </c>
      <c r="C4" s="1" t="s">
        <v>0</v>
      </c>
      <c r="D4" s="2">
        <v>468</v>
      </c>
      <c r="E4" s="2">
        <v>326</v>
      </c>
    </row>
    <row r="5" spans="1:5" ht="16" thickBot="1">
      <c r="A5" t="s">
        <v>31</v>
      </c>
      <c r="B5" t="s">
        <v>3</v>
      </c>
      <c r="C5" s="1" t="s">
        <v>4</v>
      </c>
      <c r="D5" s="3">
        <v>37</v>
      </c>
      <c r="E5" s="2">
        <v>24</v>
      </c>
    </row>
    <row r="6" spans="1:5" ht="16" thickBot="1">
      <c r="A6" t="s">
        <v>31</v>
      </c>
      <c r="B6" t="s">
        <v>11</v>
      </c>
      <c r="C6" s="4" t="s">
        <v>4</v>
      </c>
      <c r="D6" s="5">
        <v>343</v>
      </c>
      <c r="E6" s="6">
        <v>100</v>
      </c>
    </row>
    <row r="7" spans="1:5" ht="17" thickTop="1" thickBot="1">
      <c r="A7" t="s">
        <v>31</v>
      </c>
      <c r="B7" t="s">
        <v>5</v>
      </c>
      <c r="C7" s="4" t="s">
        <v>4</v>
      </c>
      <c r="D7" s="6">
        <v>191</v>
      </c>
      <c r="E7" s="6">
        <v>163</v>
      </c>
    </row>
    <row r="8" spans="1:5" ht="17" thickTop="1" thickBot="1">
      <c r="A8" t="s">
        <v>31</v>
      </c>
      <c r="B8" t="s">
        <v>35</v>
      </c>
      <c r="C8" s="4" t="s">
        <v>4</v>
      </c>
      <c r="D8" s="5">
        <v>50</v>
      </c>
      <c r="E8" s="6">
        <v>96</v>
      </c>
    </row>
    <row r="9" spans="1:5" ht="17" thickTop="1" thickBot="1">
      <c r="A9" t="s">
        <v>31</v>
      </c>
      <c r="B9" t="s">
        <v>36</v>
      </c>
      <c r="C9" s="4" t="s">
        <v>4</v>
      </c>
      <c r="D9" s="6">
        <v>67</v>
      </c>
      <c r="E9" s="6">
        <v>103</v>
      </c>
    </row>
    <row r="10" spans="1:5" ht="16" thickTop="1">
      <c r="A10" t="s">
        <v>13</v>
      </c>
      <c r="B10" t="s">
        <v>25</v>
      </c>
      <c r="C10" t="s">
        <v>12</v>
      </c>
      <c r="D10">
        <v>108</v>
      </c>
      <c r="E10">
        <v>86</v>
      </c>
    </row>
    <row r="11" spans="1:5">
      <c r="A11" t="s">
        <v>13</v>
      </c>
      <c r="B11" t="s">
        <v>2</v>
      </c>
      <c r="C11" t="s">
        <v>12</v>
      </c>
      <c r="D11">
        <f>65+86</f>
        <v>151</v>
      </c>
      <c r="E11">
        <f>37+36</f>
        <v>73</v>
      </c>
    </row>
    <row r="12" spans="1:5">
      <c r="A12" t="s">
        <v>13</v>
      </c>
      <c r="B12" t="s">
        <v>3</v>
      </c>
      <c r="C12" t="s">
        <v>12</v>
      </c>
      <c r="D12">
        <v>108</v>
      </c>
      <c r="E12">
        <v>86</v>
      </c>
    </row>
    <row r="13" spans="1:5">
      <c r="A13" t="s">
        <v>13</v>
      </c>
      <c r="B13" t="s">
        <v>5</v>
      </c>
      <c r="C13">
        <v>2013</v>
      </c>
      <c r="D13">
        <f>146+64</f>
        <v>210</v>
      </c>
      <c r="E13">
        <f>108+55</f>
        <v>163</v>
      </c>
    </row>
    <row r="14" spans="1:5">
      <c r="A14" t="s">
        <v>13</v>
      </c>
      <c r="B14" t="s">
        <v>35</v>
      </c>
      <c r="C14">
        <v>2013</v>
      </c>
      <c r="D14">
        <v>26</v>
      </c>
      <c r="E14">
        <v>79</v>
      </c>
    </row>
    <row r="15" spans="1:5">
      <c r="A15" t="s">
        <v>13</v>
      </c>
      <c r="B15" t="s">
        <v>36</v>
      </c>
      <c r="C15">
        <v>2013</v>
      </c>
      <c r="D15">
        <v>33</v>
      </c>
      <c r="E15">
        <v>60</v>
      </c>
    </row>
    <row r="16" spans="1:5">
      <c r="A16" t="s">
        <v>34</v>
      </c>
      <c r="B16" t="s">
        <v>1</v>
      </c>
      <c r="C16" t="s">
        <v>4</v>
      </c>
      <c r="D16">
        <v>841</v>
      </c>
      <c r="E16">
        <v>465</v>
      </c>
    </row>
    <row r="17" spans="1:5">
      <c r="A17" t="s">
        <v>34</v>
      </c>
      <c r="B17" t="s">
        <v>25</v>
      </c>
      <c r="C17" t="s">
        <v>0</v>
      </c>
      <c r="D17">
        <v>64</v>
      </c>
      <c r="E17">
        <v>91</v>
      </c>
    </row>
    <row r="18" spans="1:5">
      <c r="A18" t="s">
        <v>34</v>
      </c>
      <c r="B18" t="s">
        <v>2</v>
      </c>
      <c r="C18" t="s">
        <v>4</v>
      </c>
      <c r="D18">
        <f>60+327</f>
        <v>387</v>
      </c>
      <c r="E18">
        <f>55+202</f>
        <v>257</v>
      </c>
    </row>
    <row r="19" spans="1:5">
      <c r="A19" t="s">
        <v>34</v>
      </c>
      <c r="B19" t="s">
        <v>3</v>
      </c>
      <c r="C19" t="s">
        <v>4</v>
      </c>
      <c r="D19">
        <f>84+16</f>
        <v>100</v>
      </c>
      <c r="E19">
        <f>33+25</f>
        <v>58</v>
      </c>
    </row>
    <row r="20" spans="1:5">
      <c r="A20" t="s">
        <v>34</v>
      </c>
      <c r="B20" t="s">
        <v>5</v>
      </c>
      <c r="C20">
        <v>2015</v>
      </c>
      <c r="D20">
        <v>214</v>
      </c>
      <c r="E20">
        <v>99</v>
      </c>
    </row>
    <row r="21" spans="1:5">
      <c r="A21" t="s">
        <v>34</v>
      </c>
      <c r="B21" t="s">
        <v>35</v>
      </c>
      <c r="C21">
        <v>2015</v>
      </c>
      <c r="D21">
        <v>23</v>
      </c>
      <c r="E21">
        <v>78</v>
      </c>
    </row>
    <row r="22" spans="1:5">
      <c r="A22" t="s">
        <v>34</v>
      </c>
      <c r="B22" t="s">
        <v>36</v>
      </c>
      <c r="C22">
        <v>2015</v>
      </c>
      <c r="D22">
        <v>63</v>
      </c>
      <c r="E22">
        <v>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E37" sqref="E37"/>
    </sheetView>
  </sheetViews>
  <sheetFormatPr baseColWidth="10" defaultRowHeight="15" x14ac:dyDescent="0"/>
  <cols>
    <col min="2" max="2" width="20" bestFit="1" customWidth="1"/>
  </cols>
  <sheetData>
    <row r="1" spans="1:5" ht="16" thickBot="1">
      <c r="A1" t="s">
        <v>30</v>
      </c>
      <c r="B1" t="s">
        <v>10</v>
      </c>
      <c r="C1" t="s">
        <v>7</v>
      </c>
      <c r="D1" t="s">
        <v>8</v>
      </c>
      <c r="E1" t="s">
        <v>9</v>
      </c>
    </row>
    <row r="2" spans="1:5" ht="16" thickBot="1">
      <c r="A2" t="s">
        <v>31</v>
      </c>
      <c r="B2" t="s">
        <v>1</v>
      </c>
      <c r="C2" s="1" t="s">
        <v>0</v>
      </c>
      <c r="D2" s="2">
        <v>995</v>
      </c>
      <c r="E2" s="2">
        <v>532</v>
      </c>
    </row>
    <row r="3" spans="1:5" ht="16" thickBot="1">
      <c r="A3" t="s">
        <v>31</v>
      </c>
      <c r="B3" t="s">
        <v>21</v>
      </c>
      <c r="C3" s="1" t="s">
        <v>0</v>
      </c>
      <c r="D3" s="2">
        <v>8</v>
      </c>
      <c r="E3" s="2">
        <v>12</v>
      </c>
    </row>
    <row r="4" spans="1:5" ht="16" thickBot="1">
      <c r="A4" t="s">
        <v>31</v>
      </c>
      <c r="B4" t="s">
        <v>2</v>
      </c>
      <c r="C4" s="1" t="s">
        <v>0</v>
      </c>
      <c r="D4" s="2">
        <v>468</v>
      </c>
      <c r="E4" s="2">
        <v>326</v>
      </c>
    </row>
    <row r="5" spans="1:5" ht="16" thickBot="1">
      <c r="A5" t="s">
        <v>31</v>
      </c>
      <c r="B5" t="s">
        <v>3</v>
      </c>
      <c r="C5" s="1" t="s">
        <v>4</v>
      </c>
      <c r="D5" s="3">
        <v>37</v>
      </c>
      <c r="E5" s="2">
        <v>24</v>
      </c>
    </row>
    <row r="6" spans="1:5" ht="16" thickBot="1">
      <c r="A6" t="s">
        <v>31</v>
      </c>
      <c r="B6" t="s">
        <v>11</v>
      </c>
      <c r="C6" s="4" t="s">
        <v>4</v>
      </c>
      <c r="D6" s="5">
        <v>343</v>
      </c>
      <c r="E6" s="6">
        <v>100</v>
      </c>
    </row>
    <row r="7" spans="1:5" ht="17" thickTop="1" thickBot="1">
      <c r="A7" t="s">
        <v>31</v>
      </c>
      <c r="B7" t="s">
        <v>5</v>
      </c>
      <c r="C7" s="4" t="s">
        <v>4</v>
      </c>
      <c r="D7" s="6">
        <v>191</v>
      </c>
      <c r="E7" s="6">
        <v>163</v>
      </c>
    </row>
    <row r="8" spans="1:5" ht="17" thickTop="1" thickBot="1">
      <c r="A8" t="s">
        <v>31</v>
      </c>
      <c r="B8" t="s">
        <v>6</v>
      </c>
      <c r="C8" s="4" t="s">
        <v>4</v>
      </c>
      <c r="D8" s="5">
        <v>50</v>
      </c>
      <c r="E8" s="6">
        <v>96</v>
      </c>
    </row>
    <row r="9" spans="1:5" ht="17" thickTop="1" thickBot="1">
      <c r="A9" t="s">
        <v>31</v>
      </c>
      <c r="B9" t="s">
        <v>20</v>
      </c>
      <c r="C9" s="4" t="s">
        <v>4</v>
      </c>
      <c r="D9" s="6">
        <v>67</v>
      </c>
      <c r="E9" s="6">
        <v>103</v>
      </c>
    </row>
    <row r="10" spans="1:5" ht="16" thickTop="1">
      <c r="A10" t="s">
        <v>13</v>
      </c>
      <c r="B10" t="s">
        <v>14</v>
      </c>
      <c r="C10" t="s">
        <v>12</v>
      </c>
      <c r="D10">
        <v>108</v>
      </c>
      <c r="E10">
        <v>86</v>
      </c>
    </row>
    <row r="11" spans="1:5">
      <c r="A11" t="s">
        <v>13</v>
      </c>
      <c r="B11" t="s">
        <v>15</v>
      </c>
      <c r="C11" t="s">
        <v>12</v>
      </c>
      <c r="D11">
        <v>65</v>
      </c>
      <c r="E11">
        <v>37</v>
      </c>
    </row>
    <row r="12" spans="1:5">
      <c r="A12" t="s">
        <v>13</v>
      </c>
      <c r="B12" t="s">
        <v>16</v>
      </c>
      <c r="C12" t="s">
        <v>12</v>
      </c>
      <c r="D12">
        <v>86</v>
      </c>
      <c r="E12">
        <v>36</v>
      </c>
    </row>
    <row r="13" spans="1:5">
      <c r="A13" t="s">
        <v>13</v>
      </c>
      <c r="B13" t="s">
        <v>22</v>
      </c>
      <c r="C13" t="s">
        <v>12</v>
      </c>
      <c r="D13">
        <v>101</v>
      </c>
      <c r="E13">
        <v>75</v>
      </c>
    </row>
    <row r="14" spans="1:5">
      <c r="A14" t="s">
        <v>13</v>
      </c>
      <c r="B14" t="s">
        <v>32</v>
      </c>
      <c r="C14" t="s">
        <v>12</v>
      </c>
      <c r="D14">
        <v>2</v>
      </c>
      <c r="E14">
        <v>2</v>
      </c>
    </row>
    <row r="15" spans="1:5">
      <c r="A15" t="s">
        <v>13</v>
      </c>
      <c r="B15" t="s">
        <v>33</v>
      </c>
      <c r="C15" t="s">
        <v>12</v>
      </c>
      <c r="D15">
        <v>5</v>
      </c>
      <c r="E15">
        <v>9</v>
      </c>
    </row>
    <row r="16" spans="1:5">
      <c r="A16" t="s">
        <v>13</v>
      </c>
      <c r="B16" t="s">
        <v>17</v>
      </c>
      <c r="C16">
        <v>2013</v>
      </c>
      <c r="D16">
        <v>33</v>
      </c>
      <c r="E16">
        <v>60</v>
      </c>
    </row>
    <row r="17" spans="1:5">
      <c r="A17" t="s">
        <v>13</v>
      </c>
      <c r="B17" t="s">
        <v>18</v>
      </c>
      <c r="C17">
        <v>2013</v>
      </c>
      <c r="D17">
        <v>146</v>
      </c>
      <c r="E17">
        <v>108</v>
      </c>
    </row>
    <row r="18" spans="1:5">
      <c r="A18" t="s">
        <v>13</v>
      </c>
      <c r="B18" t="s">
        <v>6</v>
      </c>
      <c r="C18">
        <v>2013</v>
      </c>
      <c r="D18">
        <v>26</v>
      </c>
      <c r="E18">
        <v>79</v>
      </c>
    </row>
    <row r="19" spans="1:5">
      <c r="A19" t="s">
        <v>13</v>
      </c>
      <c r="B19" t="s">
        <v>19</v>
      </c>
      <c r="C19">
        <v>2013</v>
      </c>
      <c r="D19">
        <v>64</v>
      </c>
      <c r="E19">
        <v>55</v>
      </c>
    </row>
    <row r="20" spans="1:5">
      <c r="A20" t="s">
        <v>34</v>
      </c>
      <c r="B20" t="s">
        <v>23</v>
      </c>
      <c r="C20" t="s">
        <v>4</v>
      </c>
      <c r="D20">
        <v>841</v>
      </c>
      <c r="E20">
        <v>465</v>
      </c>
    </row>
    <row r="21" spans="1:5">
      <c r="A21" t="s">
        <v>34</v>
      </c>
      <c r="B21" t="s">
        <v>24</v>
      </c>
      <c r="C21" t="s">
        <v>4</v>
      </c>
      <c r="D21">
        <v>74</v>
      </c>
      <c r="E21">
        <v>73</v>
      </c>
    </row>
    <row r="22" spans="1:5">
      <c r="A22" t="s">
        <v>34</v>
      </c>
      <c r="B22" t="s">
        <v>25</v>
      </c>
      <c r="C22" t="s">
        <v>0</v>
      </c>
      <c r="D22">
        <v>64</v>
      </c>
      <c r="E22">
        <v>91</v>
      </c>
    </row>
    <row r="23" spans="1:5">
      <c r="A23" t="s">
        <v>34</v>
      </c>
      <c r="B23" t="s">
        <v>26</v>
      </c>
      <c r="C23" t="s">
        <v>4</v>
      </c>
      <c r="D23">
        <v>60</v>
      </c>
      <c r="E23">
        <v>55</v>
      </c>
    </row>
    <row r="24" spans="1:5">
      <c r="A24" t="s">
        <v>34</v>
      </c>
      <c r="B24" t="s">
        <v>27</v>
      </c>
      <c r="C24" t="s">
        <v>4</v>
      </c>
      <c r="D24">
        <v>327</v>
      </c>
      <c r="E24">
        <v>202</v>
      </c>
    </row>
    <row r="25" spans="1:5">
      <c r="A25" t="s">
        <v>34</v>
      </c>
      <c r="B25" t="s">
        <v>28</v>
      </c>
      <c r="C25" t="s">
        <v>4</v>
      </c>
      <c r="D25">
        <v>84</v>
      </c>
      <c r="E25">
        <v>33</v>
      </c>
    </row>
    <row r="26" spans="1:5">
      <c r="A26" t="s">
        <v>34</v>
      </c>
      <c r="B26" t="s">
        <v>29</v>
      </c>
      <c r="C26" t="s">
        <v>4</v>
      </c>
      <c r="D26">
        <v>16</v>
      </c>
      <c r="E26">
        <v>25</v>
      </c>
    </row>
    <row r="27" spans="1:5">
      <c r="A27" t="s">
        <v>34</v>
      </c>
      <c r="B27" t="s">
        <v>5</v>
      </c>
      <c r="C27">
        <v>2015</v>
      </c>
      <c r="D27">
        <v>214</v>
      </c>
      <c r="E27">
        <v>99</v>
      </c>
    </row>
    <row r="28" spans="1:5">
      <c r="A28" t="s">
        <v>34</v>
      </c>
      <c r="B28" t="s">
        <v>6</v>
      </c>
      <c r="C28">
        <v>2015</v>
      </c>
      <c r="D28">
        <v>23</v>
      </c>
      <c r="E28">
        <v>78</v>
      </c>
    </row>
    <row r="29" spans="1:5">
      <c r="A29" t="s">
        <v>34</v>
      </c>
      <c r="B29" t="s">
        <v>20</v>
      </c>
      <c r="C29">
        <v>2015</v>
      </c>
      <c r="D29">
        <v>63</v>
      </c>
      <c r="E29">
        <v>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CombinedNumbersForGraphing</vt:lpstr>
      <vt:lpstr>Directly from AS applications</vt:lpstr>
    </vt:vector>
  </TitlesOfParts>
  <Company>Cardiff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Brennan</dc:creator>
  <cp:lastModifiedBy>Paul Brennan</cp:lastModifiedBy>
  <dcterms:created xsi:type="dcterms:W3CDTF">2016-04-27T08:50:29Z</dcterms:created>
  <dcterms:modified xsi:type="dcterms:W3CDTF">2016-05-05T09:54:31Z</dcterms:modified>
</cp:coreProperties>
</file>