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s\Desktop\CSE1325\cse1325\P10\Docs\"/>
    </mc:Choice>
  </mc:AlternateContent>
  <xr:revisionPtr revIDLastSave="0" documentId="8_{5C7DB47D-E1AF-436D-A86D-29CCEECA6E81}" xr6:coauthVersionLast="47" xr6:coauthVersionMax="47" xr10:uidLastSave="{00000000-0000-0000-0000-000000000000}"/>
  <bookViews>
    <workbookView xWindow="-110" yWindow="-110" windowWidth="19420" windowHeight="11500" tabRatio="500" firstSheet="2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5" l="1"/>
  <c r="B9" i="5" s="1"/>
  <c r="B10" i="5" s="1"/>
  <c r="B11" i="5" s="1"/>
  <c r="B12" i="5" s="1"/>
  <c r="B13" i="5" s="1"/>
  <c r="B14" i="5" s="1"/>
  <c r="B8" i="3"/>
  <c r="B9" i="3" s="1"/>
  <c r="B10" i="3" s="1"/>
  <c r="B11" i="3" s="1"/>
  <c r="B12" i="3" s="1"/>
  <c r="B13" i="3" s="1"/>
  <c r="B14" i="3" s="1"/>
  <c r="B8" i="4"/>
  <c r="B9" i="4" s="1"/>
  <c r="B10" i="4" s="1"/>
  <c r="B11" i="4" s="1"/>
  <c r="B12" i="4" s="1"/>
  <c r="B13" i="4" s="1"/>
  <c r="B14" i="4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<sst xmlns="http://schemas.openxmlformats.org/spreadsheetml/2006/main" count="290" uniqueCount="158">
  <si>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</si>
  <si>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</si>
  <si>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</si>
  <si>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</si>
  <si>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</si>
  <si>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</si>
  <si>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</si>
  <si>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</si>
  <si>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</si>
  <si>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</si>
  <si>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</si>
  <si>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</si>
  <si>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</si>
  <si>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</si>
  <si>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</si>
  <si>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</si>
  <si>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</si>
  <si>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</si>
  <si>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</si>
  <si>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</si>
  <si>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</si>
  <si>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</si>
  <si>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</si>
  <si>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</si>
  <si>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</si>
  <si>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</si>
  <si>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</si>
  <si>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</si>
  <si>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</si>
  <si>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</si>
  <si>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</si>
  <si>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</si>
  <si>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</si>
  <si>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</si>
  <si>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</si>
  <si>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</si>
  <si>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</si>
  <si>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</si>
  <si>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</si>
  <si>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</si>
  <si>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</si>
  <si>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</si>
  <si>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</si>
  <si>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</si>
  <si>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</si>
  <si>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</si>
  <si>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</si>
  <si>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</si>
  <si>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</si>
  <si>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</si>
  <si>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</si>
  <si>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</si>
  <si>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</si>
  <si>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</si>
  <si>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</si>
  <si>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</si>
  <si>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</si>
  <si>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</si>
  <si>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</si>
  <si>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</si>
  <si>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</si>
  <si>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</si>
  <si>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</si>
  <si>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</si>
  <si>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</si>
  <si>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</si>
  <si>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</si>
  <si>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</si>
  <si>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</si>
  <si>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</si>
  <si>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</si>
  <si>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</si>
  <si>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</si>
  <si>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</si>
  <si>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</si>
  <si>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</si>
  <si>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</si>
  <si>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</si>
  <si>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</si>
  <si>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</si>
  <si>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</si>
  <si>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</si>
  <si>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</si>
  <si>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</si>
  <si>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</si>
  <si>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</si>
  <si>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</si>
  <si>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</si>
  <si>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</si>
  <si>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</si>
  <si>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</si>
  <si>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</si>
  <si>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</si>
  <si>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</si>
  <si>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</si>
  <si>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</si>
  <si>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</si>
  <si>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</si>
  <si>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</si>
  <si>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</si>
  <si>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</si>
  <si>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</si>
  <si>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</si>
  <si>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</si>
  <si>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</si>
  <si>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</si>
  <si>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</si>
  <si>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</si>
  <si>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</si>
  <si>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</si>
  <si>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</si>
  <si>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</si>
  <si>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</si>
  <si>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</si>
  <si>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</si>
  <si>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</si>
  <si>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</si>
  <si>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</si>
  <si>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</si>
  <si>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</si>
  <si>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</si>
  <si>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</si>
  <si>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</si>
  <si>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</si>
  <si>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</si>
  <si>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</si>
  <si>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</si>
  <si>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</si>
  <si>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</si>
  <si>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</si>
  <si>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</si>
  <si>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</si>
  <si>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</si>
  <si>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</si>
  <si>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</si>
  <si>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</si>
  <si>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</si>
  <si>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</si>
  <si>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</si>
  <si>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</si>
  <si>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</si>
  <si>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</si>
  <si>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</si>
  <si>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</si>
  <si>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</si>
  <si>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</si>
  <si>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</si>
  <si>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Added UML Base Code</t>
  </si>
  <si>
    <t>Completed All Methods</t>
  </si>
  <si>
    <t>Completed Day 7</t>
  </si>
  <si>
    <t>Completed Day 6</t>
  </si>
  <si>
    <t>Implement save, saveas, open, new shelter in MainWin</t>
  </si>
  <si>
    <t>implemement bufferedreader and save methods for dog</t>
  </si>
  <si>
    <t>implement bufferedreader and save methods for cat</t>
  </si>
  <si>
    <t>implement gui</t>
  </si>
  <si>
    <t>Implement Client src</t>
  </si>
  <si>
    <t>Implement list client</t>
  </si>
  <si>
    <t>Implement new animal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</si>
</sst>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26" zoomScale="180" zoomScaleNormal="180" workbookViewId="0">
      <selection activeCell="A49" sqref="A49"/>
    </sheetView>
  </sheetViews>
  <sheetFormatPr defaultColWidth="11.54296875" defaultRowHeight="12.5"/>
  <cols>
    <col min="1" max="1" width="13.7265625" style="1" customWidth="1"/>
    <col min="2" max="2" width="11" style="1" customWidth="1"/>
    <col min="3" max="3" width="8.54296875" style="1" customWidth="1"/>
    <col min="4" max="4" width="7.1796875" style="1" customWidth="1"/>
    <col min="5" max="5" width="4.453125" style="1" customWidth="1"/>
    <col min="6" max="6" width="8.453125" style="1" customWidth="1"/>
    <col min="7" max="7" width="17.7265625" style="1" customWidth="1"/>
    <col min="8" max="8" width="8.81640625" style="1" customWidth="1"/>
    <col min="9" max="9" width="50.26953125" style="1" customWidth="1"/>
    <col min="10" max="10" width="31.1796875" style="1" customWidth="1"/>
    <col min="11" max="11" width="62.26953125" style="1" customWidth="1"/>
    <col min="12" max="1024" width="11.54296875" style="1"/>
  </cols>
  <sheetData>
    <row r="1" spans="1:10" s="4" customFormat="1" ht="18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5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44"/>
      <c r="C5" s="44"/>
      <c r="D5" s="44"/>
      <c r="E5" s="44"/>
      <c r="F5" s="44"/>
      <c r="G5" s="44"/>
      <c r="H5" s="5"/>
      <c r="I5" s="5"/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 ht="13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 ht="13">
      <c r="A13" s="9">
        <v>1</v>
      </c>
      <c r="B13" s="2">
        <f>B12-C13</f>
        <v>22</v>
      </c>
      <c r="C13" s="8">
        <f>COUNTIF(G$24:G$104,"Finished in Sprint 1")</f>
        <v>0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 ht="13">
      <c r="A14" s="9">
        <v>2</v>
      </c>
      <c r="B14" s="2">
        <f>B13-C14</f>
        <v>22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 ht="13">
      <c r="A15" s="9">
        <v>3</v>
      </c>
      <c r="B15" s="2">
        <f>B14-C15</f>
        <v>22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 ht="13">
      <c r="A16" s="9">
        <v>4</v>
      </c>
      <c r="B16" s="2">
        <f>B15-C16</f>
        <v>22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 ht="13">
      <c r="A17" s="9">
        <v>5</v>
      </c>
      <c r="B17" s="2">
        <f>B16-C17</f>
        <v>22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 ht="13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 ht="13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 ht="13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25">
      <c r="A24" s="14" t="s">
        <v>30</v>
      </c>
      <c r="B24" s="15">
        <v>1</v>
      </c>
      <c r="C24" s="15">
        <v>1</v>
      </c>
      <c r="D24" s="15"/>
      <c r="E24" s="15">
        <v>5</v>
      </c>
      <c r="F24" s="16"/>
      <c r="G24" s="16"/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">
      <c r="A25" s="19" t="s">
        <v>35</v>
      </c>
      <c r="B25" s="15">
        <v>2</v>
      </c>
      <c r="C25" s="15">
        <v>1</v>
      </c>
      <c r="D25" s="15"/>
      <c r="E25" s="15">
        <v>8</v>
      </c>
      <c r="F25" s="16"/>
      <c r="G25" s="16"/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">
      <c r="A26" s="14" t="s">
        <v>40</v>
      </c>
      <c r="B26" s="15">
        <v>3</v>
      </c>
      <c r="C26" s="15">
        <v>1</v>
      </c>
      <c r="D26" s="15"/>
      <c r="E26" s="15">
        <v>8</v>
      </c>
      <c r="F26" s="16"/>
      <c r="G26" s="16"/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4.5">
      <c r="A27" s="19" t="s">
        <v>44</v>
      </c>
      <c r="B27" s="15">
        <v>4</v>
      </c>
      <c r="C27" s="15">
        <v>1</v>
      </c>
      <c r="D27" s="15"/>
      <c r="E27" s="15">
        <v>5</v>
      </c>
      <c r="F27" s="16"/>
      <c r="G27" s="16"/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 ht="13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 ht="13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 ht="13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 ht="13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7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7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7.5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5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5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 ht="13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13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 ht="13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5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 ht="13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 ht="13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 ht="13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 ht="13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 ht="13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 ht="13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 ht="13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 ht="13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 ht="13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 ht="13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 ht="13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 ht="13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 ht="13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 ht="13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 ht="13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 ht="13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 ht="13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 ht="13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 ht="13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 ht="13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 ht="13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 ht="13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 ht="13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 ht="13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 ht="13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 ht="13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 ht="13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 ht="13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 ht="13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 ht="13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 ht="13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 ht="13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 ht="13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 ht="13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 ht="13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 ht="13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 ht="13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 ht="13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 ht="13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 ht="13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 ht="13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 ht="13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 ht="13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 ht="13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 ht="13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 ht="13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 ht="13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 ht="13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 ht="13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 ht="13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 ht="13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80" zoomScaleNormal="180" workbookViewId="0">
      <selection activeCell="C28" sqref="C28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 ht="13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 ht="13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 ht="13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 ht="13">
      <c r="A5" s="31"/>
      <c r="B5" s="36"/>
      <c r="C5" s="31"/>
      <c r="D5" s="31"/>
      <c r="E5" s="31"/>
      <c r="F5" s="31"/>
      <c r="AMI5"/>
      <c r="AMJ5"/>
    </row>
    <row r="6" spans="1:1024" s="33" customFormat="1" ht="13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 ht="13">
      <c r="A7" s="31" t="s">
        <v>135</v>
      </c>
      <c r="B7" s="31">
        <f>COUNTA(D17:D995)</f>
        <v>2</v>
      </c>
      <c r="C7" s="31"/>
      <c r="D7" s="31"/>
      <c r="E7" s="31"/>
      <c r="F7" s="31"/>
      <c r="AMI7"/>
      <c r="AMJ7"/>
    </row>
    <row r="8" spans="1:1024" s="33" customFormat="1" ht="13">
      <c r="A8" s="31" t="s">
        <v>136</v>
      </c>
      <c r="B8" s="31">
        <f t="shared" ref="B8:B14" si="0">B7-C8</f>
        <v>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 ht="13">
      <c r="A9" s="31" t="s">
        <v>137</v>
      </c>
      <c r="B9" s="31">
        <f t="shared" si="0"/>
        <v>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 ht="13">
      <c r="A10" s="31" t="s">
        <v>138</v>
      </c>
      <c r="B10" s="31">
        <f t="shared" si="0"/>
        <v>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 ht="13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 ht="13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 ht="13">
      <c r="A13" s="31" t="s">
        <v>141</v>
      </c>
      <c r="B13" s="31">
        <f t="shared" si="0"/>
        <v>1</v>
      </c>
      <c r="C13" s="31">
        <f>COUNTIF(E$17:E$995, "Completed Day 6")</f>
        <v>1</v>
      </c>
      <c r="D13" s="31"/>
      <c r="E13" s="31"/>
      <c r="F13" s="31"/>
      <c r="AMI13"/>
      <c r="AMJ13"/>
    </row>
    <row r="14" spans="1:1024" s="33" customFormat="1" ht="13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 ht="13">
      <c r="A15" s="31"/>
      <c r="B15" s="31"/>
      <c r="C15" s="31"/>
      <c r="D15" s="31"/>
      <c r="E15" s="31"/>
      <c r="F15" s="31"/>
      <c r="AMI15"/>
      <c r="AMJ15"/>
    </row>
    <row r="16" spans="1:1024" ht="13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 ht="13">
      <c r="A17">
        <v>1</v>
      </c>
      <c r="B17" s="39"/>
      <c r="D17" s="40" t="s">
        <v>147</v>
      </c>
      <c r="E17" s="41" t="s">
        <v>150</v>
      </c>
    </row>
    <row r="18" spans="1:5">
      <c r="A18">
        <v>2</v>
      </c>
      <c r="B18" s="39"/>
      <c r="D18" s="39" t="s">
        <v>148</v>
      </c>
      <c r="E18" s="41" t="s">
        <v>149</v>
      </c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E17" sqref="E1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 ht="13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 ht="13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 ht="13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 ht="13">
      <c r="A5" s="31"/>
      <c r="B5" s="36"/>
      <c r="C5" s="31"/>
      <c r="D5" s="31"/>
      <c r="E5" s="31"/>
      <c r="F5" s="31"/>
      <c r="AMI5"/>
      <c r="AMJ5"/>
    </row>
    <row r="6" spans="1:1024" s="33" customFormat="1" ht="13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 ht="13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 ht="13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 ht="13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 ht="13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 ht="13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 ht="13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 ht="13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 ht="13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 ht="13">
      <c r="A15" s="31"/>
      <c r="B15" s="31"/>
      <c r="C15" s="31"/>
      <c r="D15" s="31"/>
      <c r="E15" s="31"/>
      <c r="F15" s="31"/>
      <c r="AMI15"/>
      <c r="AMJ15"/>
    </row>
    <row r="16" spans="1:1024" ht="13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 ht="13">
      <c r="A17">
        <v>1</v>
      </c>
      <c r="B17" s="39"/>
      <c r="D17" s="40" t="s">
        <v>154</v>
      </c>
      <c r="E17" s="41" t="s">
        <v>149</v>
      </c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disablePrompts="1"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17" sqref="B1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 ht="13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 ht="13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 ht="13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 ht="13">
      <c r="A5" s="31"/>
      <c r="B5" s="36"/>
      <c r="C5" s="31"/>
      <c r="D5" s="31"/>
      <c r="E5" s="31"/>
      <c r="F5" s="31"/>
      <c r="AMI5"/>
      <c r="AMJ5"/>
    </row>
    <row r="6" spans="1:1024" s="33" customFormat="1" ht="13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 ht="13">
      <c r="A7" s="31" t="s">
        <v>135</v>
      </c>
      <c r="B7" s="31">
        <f>COUNTA(D17:D995)</f>
        <v>3</v>
      </c>
      <c r="C7" s="31"/>
      <c r="D7" s="31"/>
      <c r="E7" s="31"/>
      <c r="F7" s="31"/>
      <c r="AMI7"/>
      <c r="AMJ7"/>
    </row>
    <row r="8" spans="1:1024" s="33" customFormat="1" ht="13">
      <c r="A8" s="31" t="s">
        <v>136</v>
      </c>
      <c r="B8" s="31">
        <f t="shared" ref="B8:B14" si="0">B7-C8</f>
        <v>3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 ht="13">
      <c r="A9" s="31" t="s">
        <v>137</v>
      </c>
      <c r="B9" s="31">
        <f t="shared" si="0"/>
        <v>3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 ht="13">
      <c r="A10" s="31" t="s">
        <v>138</v>
      </c>
      <c r="B10" s="31">
        <f t="shared" si="0"/>
        <v>3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 ht="13">
      <c r="A11" s="31" t="s">
        <v>139</v>
      </c>
      <c r="B11" s="31">
        <f t="shared" si="0"/>
        <v>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 ht="13">
      <c r="A12" s="31" t="s">
        <v>140</v>
      </c>
      <c r="B12" s="31">
        <f t="shared" si="0"/>
        <v>3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 ht="13">
      <c r="A13" s="31" t="s">
        <v>141</v>
      </c>
      <c r="B13" s="31">
        <f t="shared" si="0"/>
        <v>3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 ht="13">
      <c r="A14" s="31" t="s">
        <v>142</v>
      </c>
      <c r="B14" s="31">
        <f t="shared" si="0"/>
        <v>0</v>
      </c>
      <c r="C14" s="31">
        <f>COUNTIF(E$17:E$995, "Completed Day 7")</f>
        <v>3</v>
      </c>
      <c r="D14" s="31"/>
      <c r="E14" s="31"/>
      <c r="F14" s="31"/>
      <c r="AMI14"/>
      <c r="AMJ14"/>
    </row>
    <row r="15" spans="1:1024" s="33" customFormat="1" ht="13">
      <c r="A15" s="31"/>
      <c r="B15" s="31"/>
      <c r="C15" s="31"/>
      <c r="D15" s="31"/>
      <c r="E15" s="31"/>
      <c r="F15" s="31"/>
      <c r="AMI15"/>
      <c r="AMJ15"/>
    </row>
    <row r="16" spans="1:1024" ht="13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 ht="13">
      <c r="A17">
        <v>1</v>
      </c>
      <c r="B17" s="39"/>
      <c r="D17" s="40" t="s">
        <v>151</v>
      </c>
      <c r="E17" s="41" t="s">
        <v>149</v>
      </c>
    </row>
    <row r="18" spans="1:5">
      <c r="A18">
        <v>2</v>
      </c>
      <c r="B18" s="39"/>
      <c r="D18" s="39" t="s">
        <v>152</v>
      </c>
      <c r="E18" s="41" t="s">
        <v>149</v>
      </c>
    </row>
    <row r="19" spans="1:5">
      <c r="A19">
        <v>3</v>
      </c>
      <c r="B19" s="39"/>
      <c r="D19" s="39" t="s">
        <v>153</v>
      </c>
      <c r="E19" s="41" t="s">
        <v>149</v>
      </c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C7" zoomScale="180" zoomScaleNormal="180" workbookViewId="0">
      <selection activeCell="E19" sqref="E19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 ht="13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 ht="13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 ht="13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 ht="13">
      <c r="A5" s="31"/>
      <c r="B5" s="36"/>
      <c r="C5" s="31"/>
      <c r="D5" s="31"/>
      <c r="E5" s="31"/>
      <c r="F5" s="31"/>
      <c r="AMI5"/>
      <c r="AMJ5"/>
    </row>
    <row r="6" spans="1:1024" s="33" customFormat="1" ht="13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 ht="13">
      <c r="A7" s="31" t="s">
        <v>135</v>
      </c>
      <c r="B7" s="31">
        <f>COUNTA(D17:D995)</f>
        <v>3</v>
      </c>
      <c r="C7" s="31"/>
      <c r="D7" s="31"/>
      <c r="E7" s="31"/>
      <c r="F7" s="31"/>
      <c r="AMI7"/>
      <c r="AMJ7"/>
    </row>
    <row r="8" spans="1:1024" s="33" customFormat="1" ht="13">
      <c r="A8" s="31" t="s">
        <v>136</v>
      </c>
      <c r="B8" s="31">
        <f t="shared" ref="B8:B14" si="0">B7-C8</f>
        <v>3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 ht="13">
      <c r="A9" s="31" t="s">
        <v>137</v>
      </c>
      <c r="B9" s="31">
        <f t="shared" si="0"/>
        <v>3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 ht="13">
      <c r="A10" s="31" t="s">
        <v>138</v>
      </c>
      <c r="B10" s="31">
        <f t="shared" si="0"/>
        <v>3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 ht="13">
      <c r="A11" s="31" t="s">
        <v>139</v>
      </c>
      <c r="B11" s="31">
        <f t="shared" si="0"/>
        <v>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 ht="13">
      <c r="A12" s="31" t="s">
        <v>140</v>
      </c>
      <c r="B12" s="31">
        <f t="shared" si="0"/>
        <v>3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 ht="13">
      <c r="A13" s="31" t="s">
        <v>141</v>
      </c>
      <c r="B13" s="31">
        <f t="shared" si="0"/>
        <v>3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 ht="13">
      <c r="A14" s="31" t="s">
        <v>142</v>
      </c>
      <c r="B14" s="31">
        <f t="shared" si="0"/>
        <v>0</v>
      </c>
      <c r="C14" s="31">
        <f>COUNTIF(E$17:E$995, "Completed Day 7")</f>
        <v>3</v>
      </c>
      <c r="D14" s="31"/>
      <c r="E14" s="31"/>
      <c r="F14" s="31"/>
      <c r="AMI14"/>
      <c r="AMJ14"/>
    </row>
    <row r="15" spans="1:1024" s="33" customFormat="1" ht="13">
      <c r="A15" s="31"/>
      <c r="B15" s="31"/>
      <c r="C15" s="31"/>
      <c r="D15" s="31"/>
      <c r="E15" s="31"/>
      <c r="F15" s="31"/>
      <c r="AMI15"/>
      <c r="AMJ15"/>
    </row>
    <row r="16" spans="1:1024" ht="13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 ht="13">
      <c r="A17">
        <v>1</v>
      </c>
      <c r="B17" s="39" t="s">
        <v>108</v>
      </c>
      <c r="D17" s="40" t="s">
        <v>155</v>
      </c>
      <c r="E17" s="41" t="s">
        <v>149</v>
      </c>
    </row>
    <row r="18" spans="1:5">
      <c r="A18">
        <v>2</v>
      </c>
      <c r="B18" s="39" t="s">
        <v>107</v>
      </c>
      <c r="D18" s="39" t="s">
        <v>156</v>
      </c>
      <c r="E18" s="41" t="s">
        <v>149</v>
      </c>
    </row>
    <row r="19" spans="1:5">
      <c r="A19">
        <v>3</v>
      </c>
      <c r="B19" s="39" t="s">
        <v>30</v>
      </c>
      <c r="D19" s="39" t="s">
        <v>157</v>
      </c>
      <c r="E19" s="41" t="s">
        <v>149</v>
      </c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 ht="13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 ht="13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 ht="13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 ht="13">
      <c r="A5" s="31"/>
      <c r="B5" s="36"/>
      <c r="C5" s="31"/>
      <c r="D5" s="31"/>
      <c r="E5" s="31"/>
      <c r="F5" s="31"/>
      <c r="AMI5"/>
      <c r="AMJ5"/>
    </row>
    <row r="6" spans="1:1024" s="33" customFormat="1" ht="13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 ht="13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 ht="13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 ht="13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 ht="13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 ht="13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 ht="13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 ht="13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 ht="13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 ht="13">
      <c r="A15" s="31"/>
      <c r="B15" s="31"/>
      <c r="C15" s="31"/>
      <c r="D15" s="31"/>
      <c r="E15" s="31"/>
      <c r="F15" s="31"/>
      <c r="AMI15"/>
      <c r="AMJ15"/>
    </row>
    <row r="16" spans="1:1024" ht="13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 ht="13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</dc:creator>
  <cp:keywords/>
  <dc:description/>
  <cp:lastModifiedBy>brendan sophabmixay</cp:lastModifiedBy>
  <cp:revision>167</cp:revision>
  <dcterms:created xsi:type="dcterms:W3CDTF">2016-03-21T22:16:37Z</dcterms:created>
  <dcterms:modified xsi:type="dcterms:W3CDTF">2022-04-19T09:04:19Z</dcterms:modified>
  <cp:category/>
  <cp:contentStatus/>
</cp:coreProperties>
</file>